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Local-Government-Victoria\VGC\2023-24\06 REPORTING\20 Maps - Charts - Web - etc\Web\WEB - QU 2021-22 - May 2023\"/>
    </mc:Choice>
  </mc:AlternateContent>
  <xr:revisionPtr revIDLastSave="0" documentId="13_ncr:1_{D2235E85-7927-4378-AF53-75F4BAA04510}" xr6:coauthVersionLast="47" xr6:coauthVersionMax="47" xr10:uidLastSave="{00000000-0000-0000-0000-000000000000}"/>
  <bookViews>
    <workbookView xWindow="-110" yWindow="-110" windowWidth="19420" windowHeight="10420" tabRatio="869" xr2:uid="{00000000-000D-0000-FFFF-FFFF00000000}"/>
  </bookViews>
  <sheets>
    <sheet name="Description" sheetId="92" r:id="rId1"/>
    <sheet name="VGC1" sheetId="91" r:id="rId2"/>
    <sheet name="Total Exp" sheetId="42" r:id="rId3"/>
    <sheet name="Total Rev" sheetId="44" r:id="rId4"/>
    <sheet name="E-G" sheetId="1" r:id="rId5"/>
    <sheet name="E-FCS" sheetId="6" r:id="rId6"/>
    <sheet name="E-ADS" sheetId="9" r:id="rId7"/>
    <sheet name="E-RC" sheetId="12" r:id="rId8"/>
    <sheet name="E-WM" sheetId="15" r:id="rId9"/>
    <sheet name="E-TSM" sheetId="18" r:id="rId10"/>
    <sheet name="E-E" sheetId="21" r:id="rId11"/>
    <sheet name="E-BES" sheetId="24" r:id="rId12"/>
    <sheet name="E-LRB" sheetId="27" r:id="rId13"/>
    <sheet name="E-MR" sheetId="33" r:id="rId14"/>
    <sheet name="E-O" sheetId="30" r:id="rId15"/>
    <sheet name="E-Total" sheetId="39" r:id="rId16"/>
    <sheet name="R-G" sheetId="48" r:id="rId17"/>
    <sheet name="R-FCS" sheetId="49" r:id="rId18"/>
    <sheet name="R-ADS" sheetId="50" r:id="rId19"/>
    <sheet name="R-RC" sheetId="51" r:id="rId20"/>
    <sheet name="R-WM" sheetId="52" r:id="rId21"/>
    <sheet name="R-TSM" sheetId="53" r:id="rId22"/>
    <sheet name="R-E" sheetId="54" r:id="rId23"/>
    <sheet name="R-BES" sheetId="55" r:id="rId24"/>
    <sheet name="R-LRB" sheetId="56" r:id="rId25"/>
    <sheet name="R-MR" sheetId="57" r:id="rId26"/>
    <sheet name="R-O" sheetId="58" r:id="rId27"/>
    <sheet name="R-OR" sheetId="72" r:id="rId28"/>
    <sheet name="R-Total" sheetId="59" r:id="rId29"/>
    <sheet name="N-G" sheetId="73" r:id="rId30"/>
    <sheet name="N-FCS" sheetId="74" r:id="rId31"/>
    <sheet name="N-ADS" sheetId="75" r:id="rId32"/>
    <sheet name="N-RC" sheetId="76" r:id="rId33"/>
    <sheet name="N-WM" sheetId="77" r:id="rId34"/>
    <sheet name="N-TSM" sheetId="78" r:id="rId35"/>
    <sheet name="N-E" sheetId="79" r:id="rId36"/>
    <sheet name="N-BES" sheetId="80" r:id="rId37"/>
    <sheet name="N-LRB" sheetId="81" r:id="rId38"/>
    <sheet name="N-MR" sheetId="82" r:id="rId39"/>
    <sheet name="N-O" sheetId="83" r:id="rId40"/>
    <sheet name="N-Total" sheetId="71" r:id="rId41"/>
  </sheets>
  <definedNames>
    <definedName name="_xlnm.Print_Area" localSheetId="0">Description!$B$1:$C$29</definedName>
    <definedName name="_xlnm.Print_Area" localSheetId="6">'E-ADS'!$A$1:$AE$91</definedName>
    <definedName name="_xlnm.Print_Area" localSheetId="11">'E-BES'!$A$1:$BI$91</definedName>
    <definedName name="_xlnm.Print_Area" localSheetId="10">'E-E'!$A$1:$BC$91</definedName>
    <definedName name="_xlnm.Print_Area" localSheetId="5">'E-FCS'!$A$1:$AQ$91</definedName>
    <definedName name="_xlnm.Print_Area" localSheetId="4">'E-G'!$A$1:$AQ$91</definedName>
    <definedName name="_xlnm.Print_Area" localSheetId="12">'E-LRB'!$A$1:$S$91</definedName>
    <definedName name="_xlnm.Print_Area" localSheetId="13">'E-MR'!$A$1:$S$91</definedName>
    <definedName name="_xlnm.Print_Area" localSheetId="14">'E-O'!$A$1:$AI$91</definedName>
    <definedName name="_xlnm.Print_Area" localSheetId="7">'E-RC'!$A$1:$BO$91</definedName>
    <definedName name="_xlnm.Print_Area" localSheetId="15">'E-Total'!$A$1:$M$91</definedName>
    <definedName name="_xlnm.Print_Area" localSheetId="9">'E-TSM'!$A$1:$BI$91</definedName>
    <definedName name="_xlnm.Print_Area" localSheetId="8">'E-WM'!$A$1:$AE$91</definedName>
    <definedName name="_xlnm.Print_Area" localSheetId="31">'N-ADS'!$A$1:$K$91</definedName>
    <definedName name="_xlnm.Print_Area" localSheetId="36">'N-BES'!$A$1:$U$91</definedName>
    <definedName name="_xlnm.Print_Area" localSheetId="35">'N-E'!$A$1:$S$91</definedName>
    <definedName name="_xlnm.Print_Area" localSheetId="30">'N-FCS'!$A$1:$O$91</definedName>
    <definedName name="_xlnm.Print_Area" localSheetId="29">'N-G'!$A$1:$O$91</definedName>
    <definedName name="_xlnm.Print_Area" localSheetId="37">'N-LRB'!$A$1:$G$91</definedName>
    <definedName name="_xlnm.Print_Area" localSheetId="38">'N-MR'!$A$1:$G$91</definedName>
    <definedName name="_xlnm.Print_Area" localSheetId="39">'N-O'!$A$1:$O$91</definedName>
    <definedName name="_xlnm.Print_Area" localSheetId="32">'N-RC'!$A$1:$W$91</definedName>
    <definedName name="_xlnm.Print_Area" localSheetId="40">'N-Total'!$A$1:$E$91</definedName>
    <definedName name="_xlnm.Print_Area" localSheetId="34">'N-TSM'!$A$1:$U$91</definedName>
    <definedName name="_xlnm.Print_Area" localSheetId="33">'N-WM'!$A$1:$K$91</definedName>
    <definedName name="_xlnm.Print_Area" localSheetId="18">'R-ADS'!$A$1:$AO$91</definedName>
    <definedName name="_xlnm.Print_Area" localSheetId="23">'R-BES'!$A$1:$CC$91</definedName>
    <definedName name="_xlnm.Print_Area" localSheetId="22">'R-E'!$A$1:$BU$91</definedName>
    <definedName name="_xlnm.Print_Area" localSheetId="17">'R-FCS'!$A$1:$BE$91</definedName>
    <definedName name="_xlnm.Print_Area" localSheetId="16">'R-G'!$A$1:$BE$91</definedName>
    <definedName name="_xlnm.Print_Area" localSheetId="24">'R-LRB'!$A$1:$Y$91</definedName>
    <definedName name="_xlnm.Print_Area" localSheetId="25">'R-MR'!$A$1:$Y$91</definedName>
    <definedName name="_xlnm.Print_Area" localSheetId="26">'R-O'!$A$1:$AS$91</definedName>
    <definedName name="_xlnm.Print_Area" localSheetId="27">'R-OR'!$A$1:$K$91</definedName>
    <definedName name="_xlnm.Print_Area" localSheetId="19">'R-RC'!$A$1:$CK$91</definedName>
    <definedName name="_xlnm.Print_Area" localSheetId="28">'R-Total'!$A$1:$R$91</definedName>
    <definedName name="_xlnm.Print_Area" localSheetId="21">'R-TSM'!$A$1:$CC$91</definedName>
    <definedName name="_xlnm.Print_Area" localSheetId="20">'R-WM'!$A$1:$AO$91</definedName>
    <definedName name="_xlnm.Print_Area" localSheetId="2">'Total Exp'!$A$1:$M$91</definedName>
    <definedName name="_xlnm.Print_Area" localSheetId="3">'Total Rev'!$A$1:$N$91</definedName>
    <definedName name="_xlnm.Print_Area" localSheetId="1">'VGC1'!$B$2:$Z$126</definedName>
    <definedName name="_xlnm.Print_Titles" localSheetId="6">'E-ADS'!$A:$A,'E-ADS'!$1:$9</definedName>
    <definedName name="_xlnm.Print_Titles" localSheetId="11">'E-BES'!$A:$A,'E-BES'!$1:$9</definedName>
    <definedName name="_xlnm.Print_Titles" localSheetId="10">'E-E'!$A:$A,'E-E'!$1:$9</definedName>
    <definedName name="_xlnm.Print_Titles" localSheetId="5">'E-FCS'!$A:$A,'E-FCS'!$1:$9</definedName>
    <definedName name="_xlnm.Print_Titles" localSheetId="4">'E-G'!$A:$A,'E-G'!$1:$9</definedName>
    <definedName name="_xlnm.Print_Titles" localSheetId="12">'E-LRB'!$A:$A,'E-LRB'!$1:$9</definedName>
    <definedName name="_xlnm.Print_Titles" localSheetId="13">'E-MR'!$A:$A,'E-MR'!$1:$9</definedName>
    <definedName name="_xlnm.Print_Titles" localSheetId="14">'E-O'!$A:$A,'E-O'!$1:$9</definedName>
    <definedName name="_xlnm.Print_Titles" localSheetId="7">'E-RC'!$A:$A,'E-RC'!$1:$9</definedName>
    <definedName name="_xlnm.Print_Titles" localSheetId="15">'E-Total'!$A:$A,'E-Total'!$1:$9</definedName>
    <definedName name="_xlnm.Print_Titles" localSheetId="9">'E-TSM'!$A:$A,'E-TSM'!$1:$9</definedName>
    <definedName name="_xlnm.Print_Titles" localSheetId="8">'E-WM'!$A:$A,'E-WM'!$1:$9</definedName>
    <definedName name="_xlnm.Print_Titles" localSheetId="31">'N-ADS'!$A:$A,'N-ADS'!$1:$9</definedName>
    <definedName name="_xlnm.Print_Titles" localSheetId="36">'N-BES'!$A:$A,'N-BES'!$1:$9</definedName>
    <definedName name="_xlnm.Print_Titles" localSheetId="35">'N-E'!$A:$A,'N-E'!$1:$9</definedName>
    <definedName name="_xlnm.Print_Titles" localSheetId="30">'N-FCS'!$A:$A,'N-FCS'!$1:$9</definedName>
    <definedName name="_xlnm.Print_Titles" localSheetId="29">'N-G'!$A:$A,'N-G'!$1:$9</definedName>
    <definedName name="_xlnm.Print_Titles" localSheetId="37">'N-LRB'!$A:$A,'N-LRB'!$1:$9</definedName>
    <definedName name="_xlnm.Print_Titles" localSheetId="38">'N-MR'!$A:$A,'N-MR'!$1:$9</definedName>
    <definedName name="_xlnm.Print_Titles" localSheetId="39">'N-O'!$A:$A,'N-O'!$1:$9</definedName>
    <definedName name="_xlnm.Print_Titles" localSheetId="32">'N-RC'!$A:$A,'N-RC'!$1:$9</definedName>
    <definedName name="_xlnm.Print_Titles" localSheetId="40">'N-Total'!$A:$A,'N-Total'!$1:$9</definedName>
    <definedName name="_xlnm.Print_Titles" localSheetId="34">'N-TSM'!$A:$A,'N-TSM'!$1:$9</definedName>
    <definedName name="_xlnm.Print_Titles" localSheetId="33">'N-WM'!$A:$A,'N-WM'!$1:$9</definedName>
    <definedName name="_xlnm.Print_Titles" localSheetId="18">'R-ADS'!$A:$A,'R-ADS'!$1:$9</definedName>
    <definedName name="_xlnm.Print_Titles" localSheetId="23">'R-BES'!$A:$A,'R-BES'!$1:$9</definedName>
    <definedName name="_xlnm.Print_Titles" localSheetId="22">'R-E'!$A:$A,'R-E'!$1:$9</definedName>
    <definedName name="_xlnm.Print_Titles" localSheetId="17">'R-FCS'!$A:$A,'R-FCS'!$1:$9</definedName>
    <definedName name="_xlnm.Print_Titles" localSheetId="16">'R-G'!$A:$A,'R-G'!$1:$9</definedName>
    <definedName name="_xlnm.Print_Titles" localSheetId="24">'R-LRB'!$A:$A,'R-LRB'!$1:$9</definedName>
    <definedName name="_xlnm.Print_Titles" localSheetId="25">'R-MR'!$A:$A,'R-MR'!$1:$9</definedName>
    <definedName name="_xlnm.Print_Titles" localSheetId="26">'R-O'!$A:$A,'R-O'!$1:$9</definedName>
    <definedName name="_xlnm.Print_Titles" localSheetId="27">'R-OR'!$A:$A,'R-OR'!$1:$9</definedName>
    <definedName name="_xlnm.Print_Titles" localSheetId="19">'R-RC'!$A:$A,'R-RC'!$1:$9</definedName>
    <definedName name="_xlnm.Print_Titles" localSheetId="28">'R-Total'!$A:$A,'R-Total'!$1:$9</definedName>
    <definedName name="_xlnm.Print_Titles" localSheetId="21">'R-TSM'!$A:$A,'R-TSM'!$1:$9</definedName>
    <definedName name="_xlnm.Print_Titles" localSheetId="20">'R-WM'!$A:$A,'R-WM'!$1:$9</definedName>
    <definedName name="_xlnm.Print_Titles" localSheetId="2">'Total Exp'!$A:$A,'Total Exp'!$1:$9</definedName>
    <definedName name="_xlnm.Print_Titles" localSheetId="3">'Total Rev'!$A:$A,'Total Rev'!$1:$9</definedName>
    <definedName name="_xlnm.Print_Titles" localSheetId="1">'VGC1'!$A:$D,'VGC1'!$1:$10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8" i="42" l="1"/>
  <c r="K87" i="44"/>
  <c r="G87" i="44"/>
  <c r="G87" i="42"/>
  <c r="N86" i="44"/>
  <c r="I83" i="44"/>
  <c r="E83" i="44"/>
  <c r="I83" i="42"/>
  <c r="H83" i="42"/>
  <c r="G81" i="44"/>
  <c r="H81" i="42"/>
  <c r="F79" i="44"/>
  <c r="E79" i="44"/>
  <c r="M79" i="42"/>
  <c r="L77" i="44"/>
  <c r="I77" i="44"/>
  <c r="G77" i="44"/>
  <c r="E77" i="44"/>
  <c r="C77" i="44"/>
  <c r="M77" i="42"/>
  <c r="D77" i="42"/>
  <c r="N76" i="44"/>
  <c r="G75" i="44"/>
  <c r="M75" i="42"/>
  <c r="G75" i="42"/>
  <c r="E75" i="42"/>
  <c r="I73" i="44"/>
  <c r="M73" i="42"/>
  <c r="K73" i="42"/>
  <c r="C73" i="42"/>
  <c r="M71" i="44"/>
  <c r="H71" i="44"/>
  <c r="K71" i="42"/>
  <c r="H71" i="42"/>
  <c r="F71" i="42"/>
  <c r="L69" i="44"/>
  <c r="I69" i="44"/>
  <c r="G69" i="44"/>
  <c r="E69" i="44"/>
  <c r="C69" i="44"/>
  <c r="M69" i="42"/>
  <c r="D69" i="42"/>
  <c r="N68" i="44"/>
  <c r="K67" i="44"/>
  <c r="G67" i="42"/>
  <c r="E67" i="42"/>
  <c r="I65" i="44"/>
  <c r="G65" i="42"/>
  <c r="K63" i="42"/>
  <c r="H60" i="44"/>
  <c r="G59" i="42"/>
  <c r="F59" i="42"/>
  <c r="G57" i="42"/>
  <c r="J56" i="44"/>
  <c r="C56" i="44"/>
  <c r="D56" i="42"/>
  <c r="B54" i="44"/>
  <c r="N53" i="44"/>
  <c r="M53" i="44"/>
  <c r="J53" i="44"/>
  <c r="G53" i="44"/>
  <c r="F53" i="44"/>
  <c r="D53" i="44"/>
  <c r="B53" i="44"/>
  <c r="I53" i="42"/>
  <c r="G53" i="42"/>
  <c r="F53" i="42"/>
  <c r="M52" i="42"/>
  <c r="J51" i="44"/>
  <c r="G51" i="42"/>
  <c r="E51" i="42"/>
  <c r="J49" i="42"/>
  <c r="H49" i="42"/>
  <c r="K48" i="42"/>
  <c r="C48" i="42"/>
  <c r="E47" i="44"/>
  <c r="B46" i="44"/>
  <c r="K46" i="42"/>
  <c r="L45" i="44"/>
  <c r="J45" i="44"/>
  <c r="H45" i="44"/>
  <c r="F45" i="44"/>
  <c r="C45" i="44"/>
  <c r="B45" i="44"/>
  <c r="I45" i="42"/>
  <c r="F45" i="42"/>
  <c r="D45" i="42"/>
  <c r="K44" i="42"/>
  <c r="C44" i="42"/>
  <c r="K43" i="44"/>
  <c r="G43" i="42"/>
  <c r="B43" i="42"/>
  <c r="B41" i="42"/>
  <c r="K40" i="44"/>
  <c r="K40" i="42"/>
  <c r="C40" i="42"/>
  <c r="F39" i="44"/>
  <c r="I37" i="44"/>
  <c r="F37" i="44"/>
  <c r="D37" i="44"/>
  <c r="I37" i="42"/>
  <c r="K36" i="42"/>
  <c r="C36" i="42"/>
  <c r="L35" i="44"/>
  <c r="G33" i="42"/>
  <c r="K32" i="42"/>
  <c r="C32" i="42"/>
  <c r="K31" i="42"/>
  <c r="H31" i="42"/>
  <c r="C30" i="42"/>
  <c r="F29" i="44"/>
  <c r="M29" i="42"/>
  <c r="K28" i="42"/>
  <c r="C28" i="42"/>
  <c r="K27" i="44"/>
  <c r="K26" i="42"/>
  <c r="F26" i="42"/>
  <c r="B26" i="42"/>
  <c r="J25" i="42"/>
  <c r="B25" i="42"/>
  <c r="J24" i="44"/>
  <c r="K24" i="42"/>
  <c r="C24" i="42"/>
  <c r="J22" i="42"/>
  <c r="F22" i="42"/>
  <c r="B22" i="42"/>
  <c r="K20" i="42"/>
  <c r="B19" i="42"/>
  <c r="F17" i="42"/>
  <c r="G15" i="42"/>
  <c r="B12" i="42"/>
  <c r="C10" i="42"/>
  <c r="M112" i="91"/>
  <c r="U110" i="91"/>
  <c r="T110" i="91"/>
  <c r="Q110" i="91"/>
  <c r="M110" i="91"/>
  <c r="Z109" i="91"/>
  <c r="U109" i="91"/>
  <c r="U108" i="91"/>
  <c r="Z108" i="91" s="1"/>
  <c r="Z106" i="91"/>
  <c r="U106" i="91"/>
  <c r="X104" i="91"/>
  <c r="W104" i="91"/>
  <c r="T104" i="91"/>
  <c r="S104" i="91"/>
  <c r="R104" i="91"/>
  <c r="Q104" i="91"/>
  <c r="P104" i="91"/>
  <c r="O104" i="91"/>
  <c r="N104" i="91"/>
  <c r="J104" i="91"/>
  <c r="I104" i="91"/>
  <c r="H104" i="91"/>
  <c r="G104" i="91"/>
  <c r="F104" i="91"/>
  <c r="Z103" i="91"/>
  <c r="Y103" i="91"/>
  <c r="U103" i="91"/>
  <c r="K103" i="91"/>
  <c r="Z102" i="91"/>
  <c r="Y102" i="91"/>
  <c r="U102" i="91"/>
  <c r="K102" i="91"/>
  <c r="Z101" i="91"/>
  <c r="Y101" i="91"/>
  <c r="U101" i="91"/>
  <c r="K101" i="91"/>
  <c r="Z100" i="91"/>
  <c r="Z104" i="91" s="1"/>
  <c r="Y100" i="91"/>
  <c r="Y104" i="91" s="1"/>
  <c r="U100" i="91"/>
  <c r="U104" i="91" s="1"/>
  <c r="K100" i="91"/>
  <c r="K104" i="91" s="1"/>
  <c r="X98" i="91"/>
  <c r="W98" i="91"/>
  <c r="T98" i="91"/>
  <c r="S98" i="91"/>
  <c r="R98" i="91"/>
  <c r="Q98" i="91"/>
  <c r="P98" i="91"/>
  <c r="O98" i="91"/>
  <c r="N98" i="91"/>
  <c r="K98" i="91"/>
  <c r="J98" i="91"/>
  <c r="I98" i="91"/>
  <c r="H98" i="91"/>
  <c r="G98" i="91"/>
  <c r="F98" i="91"/>
  <c r="U97" i="91"/>
  <c r="U98" i="91" s="1"/>
  <c r="K97" i="91"/>
  <c r="Y97" i="91" s="1"/>
  <c r="Z96" i="91"/>
  <c r="Y96" i="91"/>
  <c r="Y98" i="91" s="1"/>
  <c r="U96" i="91"/>
  <c r="K96" i="91"/>
  <c r="X86" i="91"/>
  <c r="W86" i="91"/>
  <c r="T86" i="91"/>
  <c r="S86" i="91"/>
  <c r="R86" i="91"/>
  <c r="Q86" i="91"/>
  <c r="P86" i="91"/>
  <c r="O86" i="91"/>
  <c r="N86" i="91"/>
  <c r="J86" i="91"/>
  <c r="I86" i="91"/>
  <c r="H86" i="91"/>
  <c r="G86" i="91"/>
  <c r="F86" i="91"/>
  <c r="Z85" i="91"/>
  <c r="Y85" i="91"/>
  <c r="U85" i="91"/>
  <c r="K85" i="91"/>
  <c r="U84" i="91"/>
  <c r="U86" i="91" s="1"/>
  <c r="K84" i="91"/>
  <c r="K86" i="91" s="1"/>
  <c r="X82" i="91"/>
  <c r="W82" i="91"/>
  <c r="T82" i="91"/>
  <c r="S82" i="91"/>
  <c r="R82" i="91"/>
  <c r="Q82" i="91"/>
  <c r="P82" i="91"/>
  <c r="O82" i="91"/>
  <c r="N82" i="91"/>
  <c r="J82" i="91"/>
  <c r="I82" i="91"/>
  <c r="H82" i="91"/>
  <c r="G82" i="91"/>
  <c r="F82" i="91"/>
  <c r="Z81" i="91"/>
  <c r="Y81" i="91"/>
  <c r="U81" i="91"/>
  <c r="K81" i="91"/>
  <c r="Z80" i="91"/>
  <c r="Y80" i="91"/>
  <c r="U80" i="91"/>
  <c r="K80" i="91"/>
  <c r="Z79" i="91"/>
  <c r="Y79" i="91"/>
  <c r="U79" i="91"/>
  <c r="K79" i="91"/>
  <c r="Z78" i="91"/>
  <c r="Y78" i="91"/>
  <c r="U78" i="91"/>
  <c r="K78" i="91"/>
  <c r="Z77" i="91"/>
  <c r="Y77" i="91"/>
  <c r="U77" i="91"/>
  <c r="K77" i="91"/>
  <c r="Z76" i="91"/>
  <c r="Y76" i="91"/>
  <c r="U76" i="91"/>
  <c r="K76" i="91"/>
  <c r="Z75" i="91"/>
  <c r="Y75" i="91"/>
  <c r="U75" i="91"/>
  <c r="K75" i="91"/>
  <c r="Z74" i="91"/>
  <c r="Z82" i="91" s="1"/>
  <c r="Y74" i="91"/>
  <c r="Y82" i="91" s="1"/>
  <c r="U74" i="91"/>
  <c r="K74" i="91"/>
  <c r="Z73" i="91"/>
  <c r="Y73" i="91"/>
  <c r="U73" i="91"/>
  <c r="U82" i="91" s="1"/>
  <c r="K73" i="91"/>
  <c r="K82" i="91" s="1"/>
  <c r="X71" i="91"/>
  <c r="W71" i="91"/>
  <c r="T71" i="91"/>
  <c r="S71" i="91"/>
  <c r="R71" i="91"/>
  <c r="Q71" i="91"/>
  <c r="P71" i="91"/>
  <c r="O71" i="91"/>
  <c r="N71" i="91"/>
  <c r="J71" i="91"/>
  <c r="I71" i="91"/>
  <c r="H71" i="91"/>
  <c r="G71" i="91"/>
  <c r="F71" i="91"/>
  <c r="Z70" i="91"/>
  <c r="Y70" i="91"/>
  <c r="U70" i="91"/>
  <c r="K70" i="91"/>
  <c r="U69" i="91"/>
  <c r="Z69" i="91" s="1"/>
  <c r="K69" i="91"/>
  <c r="Y69" i="91" s="1"/>
  <c r="Z68" i="91"/>
  <c r="Y68" i="91"/>
  <c r="U68" i="91"/>
  <c r="K68" i="91"/>
  <c r="U67" i="91"/>
  <c r="Z67" i="91" s="1"/>
  <c r="K67" i="91"/>
  <c r="Y67" i="91" s="1"/>
  <c r="Z66" i="91"/>
  <c r="Y66" i="91"/>
  <c r="U66" i="91"/>
  <c r="K66" i="91"/>
  <c r="U65" i="91"/>
  <c r="Z65" i="91" s="1"/>
  <c r="K65" i="91"/>
  <c r="Y65" i="91" s="1"/>
  <c r="Z64" i="91"/>
  <c r="Y64" i="91"/>
  <c r="U64" i="91"/>
  <c r="K64" i="91"/>
  <c r="U63" i="91"/>
  <c r="U71" i="91" s="1"/>
  <c r="K63" i="91"/>
  <c r="K71" i="91" s="1"/>
  <c r="X61" i="91"/>
  <c r="W61" i="91"/>
  <c r="T61" i="91"/>
  <c r="S61" i="91"/>
  <c r="R61" i="91"/>
  <c r="Q61" i="91"/>
  <c r="P61" i="91"/>
  <c r="O61" i="91"/>
  <c r="N61" i="91"/>
  <c r="J61" i="91"/>
  <c r="I61" i="91"/>
  <c r="H61" i="91"/>
  <c r="G61" i="91"/>
  <c r="F61" i="91"/>
  <c r="Z60" i="91"/>
  <c r="Y60" i="91"/>
  <c r="U60" i="91"/>
  <c r="K60" i="91"/>
  <c r="Z59" i="91"/>
  <c r="Y59" i="91"/>
  <c r="U59" i="91"/>
  <c r="K59" i="91"/>
  <c r="Z58" i="91"/>
  <c r="Y58" i="91"/>
  <c r="U58" i="91"/>
  <c r="K58" i="91"/>
  <c r="Z57" i="91"/>
  <c r="Y57" i="91"/>
  <c r="U57" i="91"/>
  <c r="K57" i="91"/>
  <c r="Z56" i="91"/>
  <c r="Y56" i="91"/>
  <c r="U56" i="91"/>
  <c r="K56" i="91"/>
  <c r="Z55" i="91"/>
  <c r="Y55" i="91"/>
  <c r="U55" i="91"/>
  <c r="K55" i="91"/>
  <c r="Z54" i="91"/>
  <c r="Y54" i="91"/>
  <c r="U54" i="91"/>
  <c r="K54" i="91"/>
  <c r="Z53" i="91"/>
  <c r="Z61" i="91" s="1"/>
  <c r="Y53" i="91"/>
  <c r="Y61" i="91" s="1"/>
  <c r="U53" i="91"/>
  <c r="K53" i="91"/>
  <c r="Z52" i="91"/>
  <c r="Y52" i="91"/>
  <c r="U52" i="91"/>
  <c r="U61" i="91" s="1"/>
  <c r="K52" i="91"/>
  <c r="K61" i="91" s="1"/>
  <c r="X50" i="91"/>
  <c r="W50" i="91"/>
  <c r="T50" i="91"/>
  <c r="S50" i="91"/>
  <c r="R50" i="91"/>
  <c r="Q50" i="91"/>
  <c r="P50" i="91"/>
  <c r="O50" i="91"/>
  <c r="N50" i="91"/>
  <c r="J50" i="91"/>
  <c r="I50" i="91"/>
  <c r="H50" i="91"/>
  <c r="G50" i="91"/>
  <c r="F50" i="91"/>
  <c r="Z49" i="91"/>
  <c r="Y49" i="91"/>
  <c r="U49" i="91"/>
  <c r="K49" i="91"/>
  <c r="U48" i="91"/>
  <c r="Z48" i="91" s="1"/>
  <c r="K48" i="91"/>
  <c r="Y48" i="91" s="1"/>
  <c r="Z47" i="91"/>
  <c r="Y47" i="91"/>
  <c r="U47" i="91"/>
  <c r="K47" i="91"/>
  <c r="U46" i="91"/>
  <c r="U50" i="91" s="1"/>
  <c r="K46" i="91"/>
  <c r="K50" i="91" s="1"/>
  <c r="X44" i="91"/>
  <c r="W44" i="91"/>
  <c r="T44" i="91"/>
  <c r="S44" i="91"/>
  <c r="R44" i="91"/>
  <c r="Q44" i="91"/>
  <c r="P44" i="91"/>
  <c r="O44" i="91"/>
  <c r="N44" i="91"/>
  <c r="J44" i="91"/>
  <c r="I44" i="91"/>
  <c r="H44" i="91"/>
  <c r="G44" i="91"/>
  <c r="F44" i="91"/>
  <c r="Z43" i="91"/>
  <c r="U43" i="91"/>
  <c r="K43" i="91"/>
  <c r="Y43" i="91" s="1"/>
  <c r="Z42" i="91"/>
  <c r="Y42" i="91"/>
  <c r="U42" i="91"/>
  <c r="K42" i="91"/>
  <c r="Z41" i="91"/>
  <c r="U41" i="91"/>
  <c r="K41" i="91"/>
  <c r="Y41" i="91" s="1"/>
  <c r="Z40" i="91"/>
  <c r="Y40" i="91"/>
  <c r="U40" i="91"/>
  <c r="K40" i="91"/>
  <c r="Z39" i="91"/>
  <c r="U39" i="91"/>
  <c r="K39" i="91"/>
  <c r="Y39" i="91" s="1"/>
  <c r="Z38" i="91"/>
  <c r="Y38" i="91"/>
  <c r="U38" i="91"/>
  <c r="K38" i="91"/>
  <c r="Z37" i="91"/>
  <c r="U37" i="91"/>
  <c r="K37" i="91"/>
  <c r="Y37" i="91" s="1"/>
  <c r="Z36" i="91"/>
  <c r="Y36" i="91"/>
  <c r="U36" i="91"/>
  <c r="K36" i="91"/>
  <c r="Z35" i="91"/>
  <c r="U35" i="91"/>
  <c r="K35" i="91"/>
  <c r="Y35" i="91" s="1"/>
  <c r="Z34" i="91"/>
  <c r="Z44" i="91" s="1"/>
  <c r="Y34" i="91"/>
  <c r="U34" i="91"/>
  <c r="U44" i="91" s="1"/>
  <c r="K34" i="91"/>
  <c r="K44" i="91" s="1"/>
  <c r="X32" i="91"/>
  <c r="W32" i="91"/>
  <c r="T32" i="91"/>
  <c r="S32" i="91"/>
  <c r="R32" i="91"/>
  <c r="Q32" i="91"/>
  <c r="P32" i="91"/>
  <c r="O32" i="91"/>
  <c r="N32" i="91"/>
  <c r="K32" i="91"/>
  <c r="J32" i="91"/>
  <c r="I32" i="91"/>
  <c r="H32" i="91"/>
  <c r="G32" i="91"/>
  <c r="F32" i="91"/>
  <c r="U31" i="91"/>
  <c r="Z31" i="91" s="1"/>
  <c r="K31" i="91"/>
  <c r="Y31" i="91" s="1"/>
  <c r="Z30" i="91"/>
  <c r="Y30" i="91"/>
  <c r="U30" i="91"/>
  <c r="K30" i="91"/>
  <c r="U29" i="91"/>
  <c r="U32" i="91" s="1"/>
  <c r="K29" i="91"/>
  <c r="Y29" i="91" s="1"/>
  <c r="Z28" i="91"/>
  <c r="Y28" i="91"/>
  <c r="U28" i="91"/>
  <c r="K28" i="91"/>
  <c r="X26" i="91"/>
  <c r="X88" i="91" s="1"/>
  <c r="X112" i="91" s="1"/>
  <c r="W26" i="91"/>
  <c r="W88" i="91" s="1"/>
  <c r="W112" i="91" s="1"/>
  <c r="T26" i="91"/>
  <c r="T88" i="91" s="1"/>
  <c r="T112" i="91" s="1"/>
  <c r="S26" i="91"/>
  <c r="R26" i="91"/>
  <c r="Q26" i="91"/>
  <c r="P26" i="91"/>
  <c r="O26" i="91"/>
  <c r="O88" i="91" s="1"/>
  <c r="O112" i="91" s="1"/>
  <c r="N26" i="91"/>
  <c r="N88" i="91" s="1"/>
  <c r="N112" i="91" s="1"/>
  <c r="K26" i="91"/>
  <c r="J26" i="91"/>
  <c r="J88" i="91" s="1"/>
  <c r="J112" i="91" s="1"/>
  <c r="I26" i="91"/>
  <c r="H26" i="91"/>
  <c r="G26" i="91"/>
  <c r="F26" i="91"/>
  <c r="Z25" i="91"/>
  <c r="Y25" i="91"/>
  <c r="U25" i="91"/>
  <c r="K25" i="91"/>
  <c r="Z24" i="91"/>
  <c r="Y24" i="91"/>
  <c r="U24" i="91"/>
  <c r="K24" i="91"/>
  <c r="Z23" i="91"/>
  <c r="Y23" i="91"/>
  <c r="U23" i="91"/>
  <c r="K23" i="91"/>
  <c r="Z22" i="91"/>
  <c r="Y22" i="91"/>
  <c r="U22" i="91"/>
  <c r="K22" i="91"/>
  <c r="Z21" i="91"/>
  <c r="Y21" i="91"/>
  <c r="U21" i="91"/>
  <c r="U26" i="91" s="1"/>
  <c r="K21" i="91"/>
  <c r="Z20" i="91"/>
  <c r="Z26" i="91" s="1"/>
  <c r="Y20" i="91"/>
  <c r="Y26" i="91" s="1"/>
  <c r="U20" i="91"/>
  <c r="K20" i="91"/>
  <c r="X18" i="91"/>
  <c r="W18" i="91"/>
  <c r="T18" i="91"/>
  <c r="S18" i="91"/>
  <c r="S88" i="91" s="1"/>
  <c r="S112" i="91" s="1"/>
  <c r="R18" i="91"/>
  <c r="R88" i="91" s="1"/>
  <c r="R112" i="91" s="1"/>
  <c r="Q18" i="91"/>
  <c r="Q88" i="91" s="1"/>
  <c r="Q112" i="91" s="1"/>
  <c r="P18" i="91"/>
  <c r="P88" i="91" s="1"/>
  <c r="P112" i="91" s="1"/>
  <c r="O18" i="91"/>
  <c r="N18" i="91"/>
  <c r="J18" i="91"/>
  <c r="I18" i="91"/>
  <c r="I88" i="91" s="1"/>
  <c r="I112" i="91" s="1"/>
  <c r="H18" i="91"/>
  <c r="H88" i="91" s="1"/>
  <c r="H112" i="91" s="1"/>
  <c r="G18" i="91"/>
  <c r="G88" i="91" s="1"/>
  <c r="G112" i="91" s="1"/>
  <c r="F18" i="91"/>
  <c r="F88" i="91" s="1"/>
  <c r="F112" i="91" s="1"/>
  <c r="Z17" i="91"/>
  <c r="Y17" i="91"/>
  <c r="U17" i="91"/>
  <c r="K17" i="91"/>
  <c r="U16" i="91"/>
  <c r="Z16" i="91" s="1"/>
  <c r="K16" i="91"/>
  <c r="Y16" i="91" s="1"/>
  <c r="Z15" i="91"/>
  <c r="Y15" i="91"/>
  <c r="U15" i="91"/>
  <c r="K15" i="91"/>
  <c r="U14" i="91"/>
  <c r="Z14" i="91" s="1"/>
  <c r="K14" i="91"/>
  <c r="Y14" i="91" s="1"/>
  <c r="Z13" i="91"/>
  <c r="Y13" i="91"/>
  <c r="U13" i="91"/>
  <c r="K13" i="91"/>
  <c r="U12" i="91"/>
  <c r="U18" i="91" s="1"/>
  <c r="K12" i="91"/>
  <c r="K18" i="91" s="1"/>
  <c r="K88" i="91" s="1"/>
  <c r="K112" i="91" s="1"/>
  <c r="C88" i="42"/>
  <c r="J82" i="42"/>
  <c r="J78" i="42"/>
  <c r="F74" i="42"/>
  <c r="E72" i="42"/>
  <c r="M66" i="42"/>
  <c r="K64" i="42"/>
  <c r="J62" i="42"/>
  <c r="A91" i="42"/>
  <c r="P10" i="44"/>
  <c r="Q10" i="44"/>
  <c r="P11" i="44"/>
  <c r="Q11" i="44"/>
  <c r="A3" i="83"/>
  <c r="A91" i="83" s="1"/>
  <c r="A3" i="82"/>
  <c r="A91" i="82" s="1"/>
  <c r="A3" i="81"/>
  <c r="A91" i="81" s="1"/>
  <c r="A3" i="80"/>
  <c r="A91" i="80" s="1"/>
  <c r="A3" i="79"/>
  <c r="A91" i="79" s="1"/>
  <c r="A3" i="78"/>
  <c r="A91" i="78" s="1"/>
  <c r="A3" i="77"/>
  <c r="A91" i="77" s="1"/>
  <c r="A3" i="76"/>
  <c r="A91" i="76" s="1"/>
  <c r="A3" i="75"/>
  <c r="A91" i="75" s="1"/>
  <c r="A3" i="74"/>
  <c r="A91" i="74" s="1"/>
  <c r="A3" i="73"/>
  <c r="A91" i="73" s="1"/>
  <c r="B6" i="83"/>
  <c r="B6" i="82"/>
  <c r="B6" i="81"/>
  <c r="B6" i="80"/>
  <c r="B6" i="79"/>
  <c r="B6" i="78"/>
  <c r="B6" i="77"/>
  <c r="B6" i="76"/>
  <c r="B6" i="75"/>
  <c r="B6" i="74"/>
  <c r="B6" i="73"/>
  <c r="C53" i="44"/>
  <c r="L53" i="44"/>
  <c r="K60" i="44"/>
  <c r="N61" i="44"/>
  <c r="B55" i="44"/>
  <c r="C55" i="44"/>
  <c r="D55" i="44"/>
  <c r="E55" i="44"/>
  <c r="F55" i="44"/>
  <c r="G55" i="44"/>
  <c r="H55" i="44"/>
  <c r="I55" i="44"/>
  <c r="J55" i="44"/>
  <c r="L55" i="44"/>
  <c r="M55" i="44"/>
  <c r="M62" i="44"/>
  <c r="F69" i="44"/>
  <c r="H70" i="44"/>
  <c r="B76" i="44"/>
  <c r="J76" i="44"/>
  <c r="B77" i="44"/>
  <c r="J77" i="44"/>
  <c r="C78" i="44"/>
  <c r="K82" i="44"/>
  <c r="N82" i="44"/>
  <c r="K83" i="44"/>
  <c r="N83" i="44"/>
  <c r="B84" i="44"/>
  <c r="C84" i="44"/>
  <c r="D84" i="44"/>
  <c r="E84" i="44"/>
  <c r="F84" i="44"/>
  <c r="G84" i="44"/>
  <c r="H84" i="44"/>
  <c r="I84" i="44"/>
  <c r="J84" i="44"/>
  <c r="L84" i="44"/>
  <c r="M84" i="44"/>
  <c r="N84" i="44"/>
  <c r="B85" i="44"/>
  <c r="C85" i="44"/>
  <c r="D85" i="44"/>
  <c r="E85" i="44"/>
  <c r="F85" i="44"/>
  <c r="G85" i="44"/>
  <c r="H85" i="44"/>
  <c r="I85" i="44"/>
  <c r="J85" i="44"/>
  <c r="L85" i="44"/>
  <c r="M85" i="44"/>
  <c r="F86" i="44"/>
  <c r="B49" i="42"/>
  <c r="H56" i="42"/>
  <c r="K56" i="42"/>
  <c r="B58" i="42"/>
  <c r="J58" i="42"/>
  <c r="C60" i="42"/>
  <c r="E60" i="42"/>
  <c r="G60" i="42"/>
  <c r="D55" i="42"/>
  <c r="F55" i="42"/>
  <c r="I55" i="42"/>
  <c r="M55" i="42"/>
  <c r="H63" i="42"/>
  <c r="E68" i="42"/>
  <c r="F68" i="42"/>
  <c r="B73" i="42"/>
  <c r="F77" i="42"/>
  <c r="H79" i="42"/>
  <c r="K79" i="42"/>
  <c r="B80" i="42"/>
  <c r="B81" i="42"/>
  <c r="J81" i="42"/>
  <c r="C83" i="42"/>
  <c r="E83" i="42"/>
  <c r="G83" i="42"/>
  <c r="D84" i="42"/>
  <c r="F84" i="42"/>
  <c r="I84" i="42"/>
  <c r="M84" i="42"/>
  <c r="D85" i="42"/>
  <c r="F85" i="42"/>
  <c r="I85" i="42"/>
  <c r="K85" i="42"/>
  <c r="M85" i="42"/>
  <c r="H86" i="42"/>
  <c r="K86" i="42"/>
  <c r="H87" i="42"/>
  <c r="K87" i="42"/>
  <c r="B88" i="42"/>
  <c r="J88" i="42"/>
  <c r="A3" i="44"/>
  <c r="A91" i="44" s="1"/>
  <c r="B6" i="72"/>
  <c r="A3" i="72"/>
  <c r="A91" i="72" s="1"/>
  <c r="A3" i="71"/>
  <c r="A91" i="71" s="1"/>
  <c r="A3" i="59"/>
  <c r="A91" i="59" s="1"/>
  <c r="B6" i="58"/>
  <c r="A3" i="58"/>
  <c r="A91" i="58" s="1"/>
  <c r="B6" i="57"/>
  <c r="A3" i="57"/>
  <c r="A91" i="57" s="1"/>
  <c r="B6" i="56"/>
  <c r="A3" i="56"/>
  <c r="A91" i="56" s="1"/>
  <c r="B6" i="55"/>
  <c r="A3" i="55"/>
  <c r="A91" i="55" s="1"/>
  <c r="B6" i="54"/>
  <c r="A3" i="54"/>
  <c r="A91" i="54" s="1"/>
  <c r="B6" i="53"/>
  <c r="A3" i="53"/>
  <c r="A91" i="53" s="1"/>
  <c r="B6" i="52"/>
  <c r="A3" i="52"/>
  <c r="A91" i="52" s="1"/>
  <c r="B6" i="51"/>
  <c r="A3" i="51"/>
  <c r="A91" i="51" s="1"/>
  <c r="B6" i="50"/>
  <c r="A3" i="50"/>
  <c r="A91" i="50" s="1"/>
  <c r="B6" i="49"/>
  <c r="A3" i="49"/>
  <c r="A91" i="49" s="1"/>
  <c r="B6" i="48"/>
  <c r="A3" i="48"/>
  <c r="A91" i="48" s="1"/>
  <c r="B6" i="6"/>
  <c r="B6" i="9"/>
  <c r="B6" i="12"/>
  <c r="B6" i="15"/>
  <c r="B6" i="18"/>
  <c r="B6" i="21"/>
  <c r="B6" i="24"/>
  <c r="B6" i="27"/>
  <c r="B6" i="33"/>
  <c r="B6" i="30"/>
  <c r="B6" i="1"/>
  <c r="A3" i="33"/>
  <c r="A91" i="33" s="1"/>
  <c r="A3" i="30"/>
  <c r="A91" i="30" s="1"/>
  <c r="A3" i="39"/>
  <c r="A91" i="39" s="1"/>
  <c r="A3" i="27"/>
  <c r="A91" i="27" s="1"/>
  <c r="A3" i="24"/>
  <c r="A91" i="24" s="1"/>
  <c r="A3" i="21"/>
  <c r="A91" i="21" s="1"/>
  <c r="A3" i="18"/>
  <c r="A91" i="18" s="1"/>
  <c r="A3" i="15"/>
  <c r="A91" i="15" s="1"/>
  <c r="A3" i="12"/>
  <c r="A91" i="12" s="1"/>
  <c r="A3" i="9"/>
  <c r="A91" i="9" s="1"/>
  <c r="A3" i="6"/>
  <c r="A91" i="6" s="1"/>
  <c r="A3" i="1"/>
  <c r="A91" i="1" s="1"/>
  <c r="I45" i="44" l="1"/>
  <c r="L85" i="42"/>
  <c r="F45" i="12"/>
  <c r="G45" i="12" s="1"/>
  <c r="N44" i="44"/>
  <c r="J41" i="42"/>
  <c r="C85" i="42"/>
  <c r="B83" i="42"/>
  <c r="I87" i="44"/>
  <c r="E85" i="42"/>
  <c r="D79" i="42"/>
  <c r="M79" i="44"/>
  <c r="E63" i="44"/>
  <c r="F87" i="42"/>
  <c r="J54" i="42"/>
  <c r="J60" i="42"/>
  <c r="F56" i="42"/>
  <c r="F63" i="44"/>
  <c r="H79" i="44"/>
  <c r="F87" i="44"/>
  <c r="H73" i="42"/>
  <c r="F71" i="44"/>
  <c r="E71" i="44"/>
  <c r="L56" i="44"/>
  <c r="B56" i="44"/>
  <c r="D47" i="42"/>
  <c r="G39" i="44"/>
  <c r="B51" i="44"/>
  <c r="L77" i="42"/>
  <c r="C75" i="42"/>
  <c r="J69" i="44"/>
  <c r="C67" i="42"/>
  <c r="F77" i="44"/>
  <c r="I69" i="42"/>
  <c r="J65" i="42"/>
  <c r="B69" i="44"/>
  <c r="F69" i="42"/>
  <c r="D77" i="44"/>
  <c r="K75" i="44"/>
  <c r="J73" i="42"/>
  <c r="B65" i="42"/>
  <c r="M77" i="44"/>
  <c r="H69" i="44"/>
  <c r="I77" i="42"/>
  <c r="H77" i="44"/>
  <c r="M69" i="44"/>
  <c r="D69" i="44"/>
  <c r="N52" i="44"/>
  <c r="H47" i="42"/>
  <c r="K51" i="44"/>
  <c r="G45" i="44"/>
  <c r="K47" i="42"/>
  <c r="G35" i="42"/>
  <c r="L37" i="44"/>
  <c r="E45" i="44"/>
  <c r="M45" i="44"/>
  <c r="D45" i="44"/>
  <c r="B33" i="42"/>
  <c r="C51" i="42"/>
  <c r="N36" i="44"/>
  <c r="D47" i="44"/>
  <c r="I68" i="44"/>
  <c r="N67" i="44"/>
  <c r="K45" i="44"/>
  <c r="M47" i="44"/>
  <c r="H81" i="44"/>
  <c r="L51" i="42"/>
  <c r="J73" i="44"/>
  <c r="B85" i="42"/>
  <c r="F60" i="42"/>
  <c r="B63" i="42"/>
  <c r="H29" i="44"/>
  <c r="I29" i="42"/>
  <c r="G27" i="42"/>
  <c r="C29" i="44"/>
  <c r="C27" i="42"/>
  <c r="L43" i="44"/>
  <c r="K55" i="42"/>
  <c r="M83" i="42"/>
  <c r="M83" i="44"/>
  <c r="C67" i="44"/>
  <c r="G79" i="42"/>
  <c r="B73" i="44"/>
  <c r="L69" i="42"/>
  <c r="M65" i="44"/>
  <c r="E79" i="42"/>
  <c r="K79" i="44"/>
  <c r="N72" i="44"/>
  <c r="F81" i="42"/>
  <c r="K67" i="42"/>
  <c r="D53" i="42"/>
  <c r="E53" i="44"/>
  <c r="M53" i="42"/>
  <c r="I53" i="44"/>
  <c r="H53" i="44"/>
  <c r="U88" i="91"/>
  <c r="U112" i="91" s="1"/>
  <c r="Y32" i="91"/>
  <c r="Z32" i="91"/>
  <c r="Y44" i="91"/>
  <c r="Z110" i="91"/>
  <c r="Y12" i="91"/>
  <c r="Y18" i="91" s="1"/>
  <c r="Y46" i="91"/>
  <c r="Y50" i="91" s="1"/>
  <c r="Y63" i="91"/>
  <c r="Y71" i="91" s="1"/>
  <c r="Y84" i="91"/>
  <c r="Y86" i="91" s="1"/>
  <c r="Z12" i="91"/>
  <c r="Z18" i="91" s="1"/>
  <c r="Z29" i="91"/>
  <c r="Z46" i="91"/>
  <c r="Z50" i="91" s="1"/>
  <c r="Z63" i="91"/>
  <c r="Z71" i="91" s="1"/>
  <c r="Z84" i="91"/>
  <c r="Z86" i="91" s="1"/>
  <c r="Z97" i="91"/>
  <c r="Z98" i="91" s="1"/>
  <c r="J85" i="42"/>
  <c r="D81" i="42"/>
  <c r="B77" i="42"/>
  <c r="J69" i="42"/>
  <c r="F81" i="44"/>
  <c r="H73" i="44"/>
  <c r="G65" i="44"/>
  <c r="E87" i="42"/>
  <c r="G73" i="44"/>
  <c r="H49" i="44"/>
  <c r="C87" i="42"/>
  <c r="K75" i="42"/>
  <c r="I73" i="42"/>
  <c r="G71" i="42"/>
  <c r="M81" i="44"/>
  <c r="D81" i="44"/>
  <c r="F73" i="44"/>
  <c r="C79" i="42"/>
  <c r="E81" i="44"/>
  <c r="K71" i="44"/>
  <c r="C81" i="44"/>
  <c r="M81" i="42"/>
  <c r="H75" i="42"/>
  <c r="L81" i="44"/>
  <c r="E73" i="44"/>
  <c r="M58" i="44"/>
  <c r="K83" i="42"/>
  <c r="J77" i="42"/>
  <c r="F73" i="42"/>
  <c r="E71" i="42"/>
  <c r="B69" i="42"/>
  <c r="I23" i="42"/>
  <c r="J81" i="44"/>
  <c r="B81" i="44"/>
  <c r="M73" i="44"/>
  <c r="D73" i="44"/>
  <c r="E58" i="44"/>
  <c r="G41" i="44"/>
  <c r="D41" i="42"/>
  <c r="C65" i="44"/>
  <c r="M65" i="42"/>
  <c r="I81" i="42"/>
  <c r="D73" i="42"/>
  <c r="C71" i="42"/>
  <c r="N88" i="44"/>
  <c r="I81" i="44"/>
  <c r="N80" i="44"/>
  <c r="L73" i="44"/>
  <c r="C73" i="44"/>
  <c r="B37" i="42"/>
  <c r="D43" i="44"/>
  <c r="F43" i="42"/>
  <c r="M33" i="44"/>
  <c r="B33" i="44"/>
  <c r="N71" i="44"/>
  <c r="M62" i="42"/>
  <c r="K57" i="42"/>
  <c r="B45" i="42"/>
  <c r="G18" i="42"/>
  <c r="M30" i="44"/>
  <c r="M22" i="44"/>
  <c r="I65" i="42"/>
  <c r="D62" i="42"/>
  <c r="C47" i="42"/>
  <c r="G44" i="42"/>
  <c r="D30" i="42"/>
  <c r="J54" i="44"/>
  <c r="M41" i="44"/>
  <c r="E30" i="44"/>
  <c r="I49" i="42"/>
  <c r="J45" i="42"/>
  <c r="G36" i="42"/>
  <c r="E62" i="44"/>
  <c r="G58" i="44"/>
  <c r="F49" i="44"/>
  <c r="E41" i="44"/>
  <c r="J42" i="42"/>
  <c r="H64" i="42"/>
  <c r="E84" i="42"/>
  <c r="F33" i="42"/>
  <c r="D44" i="44"/>
  <c r="J33" i="44"/>
  <c r="C52" i="42"/>
  <c r="C56" i="42"/>
  <c r="C28" i="44"/>
  <c r="F58" i="42"/>
  <c r="F54" i="42"/>
  <c r="H51" i="42"/>
  <c r="F41" i="42"/>
  <c r="E65" i="44"/>
  <c r="C38" i="44"/>
  <c r="D33" i="44"/>
  <c r="E20" i="42"/>
  <c r="G46" i="44"/>
  <c r="B84" i="42"/>
  <c r="F64" i="42"/>
  <c r="J88" i="44"/>
  <c r="H59" i="42"/>
  <c r="B88" i="44"/>
  <c r="G57" i="44"/>
  <c r="H48" i="44"/>
  <c r="B61" i="42"/>
  <c r="N79" i="44"/>
  <c r="J64" i="44"/>
  <c r="B64" i="44"/>
  <c r="I80" i="44"/>
  <c r="F72" i="42"/>
  <c r="I72" i="44"/>
  <c r="I66" i="42"/>
  <c r="E50" i="44"/>
  <c r="M82" i="44"/>
  <c r="E22" i="44"/>
  <c r="K20" i="44"/>
  <c r="M22" i="42"/>
  <c r="L45" i="42"/>
  <c r="L53" i="42"/>
  <c r="L55" i="42"/>
  <c r="L71" i="42"/>
  <c r="L79" i="42"/>
  <c r="L87" i="42"/>
  <c r="K27" i="42"/>
  <c r="N24" i="44"/>
  <c r="K23" i="44"/>
  <c r="J76" i="42"/>
  <c r="I88" i="44"/>
  <c r="M87" i="42"/>
  <c r="D87" i="42"/>
  <c r="K82" i="42"/>
  <c r="B76" i="42"/>
  <c r="B75" i="42"/>
  <c r="M71" i="42"/>
  <c r="D71" i="42"/>
  <c r="B67" i="42"/>
  <c r="H65" i="42"/>
  <c r="M63" i="42"/>
  <c r="G62" i="42"/>
  <c r="G55" i="42"/>
  <c r="K58" i="42"/>
  <c r="F57" i="42"/>
  <c r="E53" i="42"/>
  <c r="M48" i="42"/>
  <c r="C45" i="42"/>
  <c r="H42" i="42"/>
  <c r="M39" i="42"/>
  <c r="J35" i="42"/>
  <c r="E21" i="42"/>
  <c r="H88" i="44"/>
  <c r="M87" i="44"/>
  <c r="E87" i="44"/>
  <c r="G80" i="44"/>
  <c r="L79" i="44"/>
  <c r="D79" i="44"/>
  <c r="K77" i="44"/>
  <c r="G72" i="44"/>
  <c r="L71" i="44"/>
  <c r="D71" i="44"/>
  <c r="K69" i="44"/>
  <c r="H64" i="44"/>
  <c r="M63" i="44"/>
  <c r="D63" i="44"/>
  <c r="E57" i="44"/>
  <c r="I56" i="44"/>
  <c r="N54" i="44"/>
  <c r="L47" i="44"/>
  <c r="C47" i="44"/>
  <c r="F40" i="44"/>
  <c r="E39" i="44"/>
  <c r="H72" i="44"/>
  <c r="I64" i="44"/>
  <c r="C86" i="42"/>
  <c r="J84" i="42"/>
  <c r="J83" i="42"/>
  <c r="H82" i="42"/>
  <c r="L78" i="42"/>
  <c r="G77" i="42"/>
  <c r="K74" i="42"/>
  <c r="G69" i="42"/>
  <c r="K66" i="42"/>
  <c r="E62" i="42"/>
  <c r="D57" i="42"/>
  <c r="G54" i="42"/>
  <c r="M47" i="42"/>
  <c r="K41" i="42"/>
  <c r="I39" i="42"/>
  <c r="G88" i="44"/>
  <c r="L87" i="44"/>
  <c r="D87" i="44"/>
  <c r="K85" i="44"/>
  <c r="F80" i="44"/>
  <c r="C79" i="44"/>
  <c r="F72" i="44"/>
  <c r="C71" i="44"/>
  <c r="G64" i="44"/>
  <c r="L63" i="44"/>
  <c r="C63" i="44"/>
  <c r="K55" i="44"/>
  <c r="P63" i="44" s="1"/>
  <c r="M57" i="44"/>
  <c r="D57" i="44"/>
  <c r="H56" i="44"/>
  <c r="J47" i="44"/>
  <c r="B47" i="44"/>
  <c r="M39" i="44"/>
  <c r="D39" i="44"/>
  <c r="I40" i="42"/>
  <c r="D32" i="44"/>
  <c r="M88" i="42"/>
  <c r="M80" i="42"/>
  <c r="G78" i="42"/>
  <c r="G70" i="42"/>
  <c r="B68" i="42"/>
  <c r="I63" i="42"/>
  <c r="E55" i="42"/>
  <c r="H58" i="42"/>
  <c r="B51" i="42"/>
  <c r="E80" i="44"/>
  <c r="B79" i="44"/>
  <c r="J71" i="44"/>
  <c r="F64" i="44"/>
  <c r="L57" i="44"/>
  <c r="G56" i="44"/>
  <c r="I47" i="44"/>
  <c r="L39" i="44"/>
  <c r="D72" i="42"/>
  <c r="D64" i="42"/>
  <c r="N87" i="44"/>
  <c r="I79" i="42"/>
  <c r="H74" i="42"/>
  <c r="M56" i="42"/>
  <c r="C53" i="42"/>
  <c r="J44" i="42"/>
  <c r="F39" i="42"/>
  <c r="F88" i="44"/>
  <c r="C87" i="44"/>
  <c r="J79" i="44"/>
  <c r="E72" i="44"/>
  <c r="B71" i="44"/>
  <c r="J63" i="44"/>
  <c r="B63" i="44"/>
  <c r="C57" i="44"/>
  <c r="N46" i="44"/>
  <c r="C39" i="44"/>
  <c r="I87" i="42"/>
  <c r="K81" i="42"/>
  <c r="I80" i="42"/>
  <c r="E78" i="42"/>
  <c r="E77" i="42"/>
  <c r="J75" i="42"/>
  <c r="I71" i="42"/>
  <c r="E70" i="42"/>
  <c r="E69" i="42"/>
  <c r="H66" i="42"/>
  <c r="M64" i="42"/>
  <c r="C62" i="42"/>
  <c r="K49" i="42"/>
  <c r="I47" i="42"/>
  <c r="H41" i="42"/>
  <c r="D39" i="42"/>
  <c r="E88" i="44"/>
  <c r="J87" i="44"/>
  <c r="B87" i="44"/>
  <c r="M80" i="44"/>
  <c r="D80" i="44"/>
  <c r="I79" i="44"/>
  <c r="N78" i="44"/>
  <c r="M72" i="44"/>
  <c r="D72" i="44"/>
  <c r="I71" i="44"/>
  <c r="N70" i="44"/>
  <c r="E64" i="44"/>
  <c r="I63" i="44"/>
  <c r="N62" i="44"/>
  <c r="J57" i="44"/>
  <c r="B57" i="44"/>
  <c r="F56" i="44"/>
  <c r="H47" i="44"/>
  <c r="J39" i="44"/>
  <c r="B39" i="44"/>
  <c r="L41" i="42"/>
  <c r="L73" i="42"/>
  <c r="J68" i="42"/>
  <c r="H80" i="44"/>
  <c r="F57" i="44"/>
  <c r="I88" i="42"/>
  <c r="G86" i="42"/>
  <c r="M72" i="42"/>
  <c r="F63" i="42"/>
  <c r="C55" i="42"/>
  <c r="B60" i="42"/>
  <c r="I56" i="42"/>
  <c r="J43" i="42"/>
  <c r="E38" i="42"/>
  <c r="K25" i="42"/>
  <c r="D88" i="44"/>
  <c r="C80" i="44"/>
  <c r="K78" i="44"/>
  <c r="C72" i="44"/>
  <c r="M64" i="44"/>
  <c r="N56" i="44"/>
  <c r="N38" i="44"/>
  <c r="H15" i="44"/>
  <c r="I57" i="42"/>
  <c r="N63" i="44"/>
  <c r="F80" i="42"/>
  <c r="C78" i="42"/>
  <c r="C70" i="42"/>
  <c r="J67" i="42"/>
  <c r="I64" i="42"/>
  <c r="G45" i="42"/>
  <c r="M88" i="44"/>
  <c r="L80" i="44"/>
  <c r="L72" i="44"/>
  <c r="K70" i="44"/>
  <c r="D64" i="44"/>
  <c r="H63" i="44"/>
  <c r="I57" i="44"/>
  <c r="E56" i="44"/>
  <c r="G47" i="44"/>
  <c r="I39" i="44"/>
  <c r="F88" i="42"/>
  <c r="E86" i="42"/>
  <c r="D80" i="42"/>
  <c r="F79" i="42"/>
  <c r="C77" i="42"/>
  <c r="I72" i="42"/>
  <c r="C69" i="42"/>
  <c r="K65" i="42"/>
  <c r="D63" i="42"/>
  <c r="J61" i="42"/>
  <c r="K59" i="42"/>
  <c r="M57" i="42"/>
  <c r="J51" i="42"/>
  <c r="F47" i="42"/>
  <c r="F24" i="42"/>
  <c r="L88" i="44"/>
  <c r="C88" i="44"/>
  <c r="H87" i="44"/>
  <c r="K86" i="44"/>
  <c r="J80" i="44"/>
  <c r="B80" i="44"/>
  <c r="G79" i="44"/>
  <c r="J72" i="44"/>
  <c r="B72" i="44"/>
  <c r="G71" i="44"/>
  <c r="L64" i="44"/>
  <c r="C64" i="44"/>
  <c r="G63" i="44"/>
  <c r="K62" i="44"/>
  <c r="H57" i="44"/>
  <c r="M56" i="44"/>
  <c r="D56" i="44"/>
  <c r="K53" i="44"/>
  <c r="Q56" i="44" s="1"/>
  <c r="F47" i="44"/>
  <c r="H39" i="44"/>
  <c r="G85" i="42"/>
  <c r="B52" i="42"/>
  <c r="K50" i="42"/>
  <c r="I48" i="42"/>
  <c r="F40" i="42"/>
  <c r="C38" i="42"/>
  <c r="K34" i="42"/>
  <c r="G48" i="44"/>
  <c r="E40" i="44"/>
  <c r="N31" i="44"/>
  <c r="H50" i="42"/>
  <c r="F48" i="42"/>
  <c r="B44" i="42"/>
  <c r="D40" i="42"/>
  <c r="B28" i="42"/>
  <c r="F48" i="44"/>
  <c r="M40" i="44"/>
  <c r="D40" i="44"/>
  <c r="K38" i="44"/>
  <c r="K22" i="44"/>
  <c r="D48" i="42"/>
  <c r="E46" i="42"/>
  <c r="J36" i="42"/>
  <c r="M48" i="44"/>
  <c r="D48" i="44"/>
  <c r="K46" i="44"/>
  <c r="J40" i="44"/>
  <c r="B40" i="44"/>
  <c r="I24" i="44"/>
  <c r="L40" i="44"/>
  <c r="E54" i="42"/>
  <c r="C46" i="42"/>
  <c r="J20" i="42"/>
  <c r="L48" i="44"/>
  <c r="C48" i="44"/>
  <c r="I40" i="44"/>
  <c r="N39" i="44"/>
  <c r="M32" i="44"/>
  <c r="G24" i="44"/>
  <c r="L16" i="44"/>
  <c r="L81" i="42"/>
  <c r="L83" i="42"/>
  <c r="E22" i="42"/>
  <c r="E48" i="44"/>
  <c r="C40" i="44"/>
  <c r="M24" i="44"/>
  <c r="C54" i="42"/>
  <c r="K42" i="42"/>
  <c r="B36" i="42"/>
  <c r="G30" i="42"/>
  <c r="K54" i="44"/>
  <c r="J48" i="44"/>
  <c r="B48" i="44"/>
  <c r="H40" i="44"/>
  <c r="I32" i="44"/>
  <c r="D24" i="44"/>
  <c r="G46" i="42"/>
  <c r="K30" i="44"/>
  <c r="J52" i="42"/>
  <c r="M40" i="42"/>
  <c r="G38" i="42"/>
  <c r="M24" i="42"/>
  <c r="I48" i="44"/>
  <c r="N47" i="44"/>
  <c r="G40" i="44"/>
  <c r="G32" i="44"/>
  <c r="N23" i="44"/>
  <c r="E50" i="42"/>
  <c r="G52" i="44"/>
  <c r="J12" i="44"/>
  <c r="L43" i="42"/>
  <c r="L60" i="42"/>
  <c r="L67" i="42"/>
  <c r="L75" i="42"/>
  <c r="G34" i="42"/>
  <c r="I61" i="44"/>
  <c r="B12" i="44"/>
  <c r="N60" i="44"/>
  <c r="I61" i="42"/>
  <c r="F36" i="42"/>
  <c r="H20" i="44"/>
  <c r="I36" i="44"/>
  <c r="K18" i="44"/>
  <c r="M44" i="44"/>
  <c r="N35" i="44"/>
  <c r="L28" i="44"/>
  <c r="E81" i="42"/>
  <c r="D75" i="42"/>
  <c r="J71" i="42"/>
  <c r="B71" i="42"/>
  <c r="I67" i="42"/>
  <c r="E65" i="42"/>
  <c r="G49" i="42"/>
  <c r="B47" i="42"/>
  <c r="D43" i="42"/>
  <c r="B39" i="42"/>
  <c r="H25" i="42"/>
  <c r="H83" i="44"/>
  <c r="F75" i="44"/>
  <c r="K73" i="44"/>
  <c r="J67" i="44"/>
  <c r="B67" i="44"/>
  <c r="G60" i="44"/>
  <c r="K58" i="44"/>
  <c r="I51" i="44"/>
  <c r="N50" i="44"/>
  <c r="C43" i="44"/>
  <c r="H35" i="44"/>
  <c r="F27" i="44"/>
  <c r="I23" i="44"/>
  <c r="H69" i="42"/>
  <c r="C65" i="42"/>
  <c r="H55" i="42"/>
  <c r="D60" i="42"/>
  <c r="I51" i="42"/>
  <c r="E49" i="42"/>
  <c r="H45" i="42"/>
  <c r="G41" i="42"/>
  <c r="G83" i="44"/>
  <c r="M75" i="44"/>
  <c r="E75" i="44"/>
  <c r="I67" i="44"/>
  <c r="N66" i="44"/>
  <c r="F60" i="44"/>
  <c r="H51" i="44"/>
  <c r="J43" i="44"/>
  <c r="B43" i="44"/>
  <c r="G35" i="44"/>
  <c r="C23" i="44"/>
  <c r="G81" i="42"/>
  <c r="L33" i="42"/>
  <c r="L49" i="42"/>
  <c r="F83" i="42"/>
  <c r="C81" i="42"/>
  <c r="F67" i="42"/>
  <c r="J63" i="42"/>
  <c r="M60" i="42"/>
  <c r="G58" i="42"/>
  <c r="C49" i="42"/>
  <c r="J47" i="42"/>
  <c r="C33" i="42"/>
  <c r="E29" i="42"/>
  <c r="J19" i="42"/>
  <c r="F83" i="44"/>
  <c r="L75" i="44"/>
  <c r="D75" i="44"/>
  <c r="H67" i="44"/>
  <c r="M60" i="44"/>
  <c r="E60" i="44"/>
  <c r="G51" i="44"/>
  <c r="K49" i="44"/>
  <c r="I43" i="44"/>
  <c r="N42" i="44"/>
  <c r="F35" i="44"/>
  <c r="N22" i="44"/>
  <c r="J15" i="44"/>
  <c r="M43" i="42"/>
  <c r="C75" i="44"/>
  <c r="K65" i="44"/>
  <c r="L60" i="44"/>
  <c r="E41" i="42"/>
  <c r="G67" i="44"/>
  <c r="D60" i="44"/>
  <c r="J87" i="42"/>
  <c r="B87" i="42"/>
  <c r="D83" i="42"/>
  <c r="J79" i="42"/>
  <c r="B79" i="42"/>
  <c r="M67" i="42"/>
  <c r="D67" i="42"/>
  <c r="E58" i="42"/>
  <c r="B56" i="42"/>
  <c r="F51" i="42"/>
  <c r="J39" i="42"/>
  <c r="K37" i="42"/>
  <c r="D23" i="42"/>
  <c r="I15" i="42"/>
  <c r="L83" i="44"/>
  <c r="D83" i="44"/>
  <c r="K81" i="44"/>
  <c r="J75" i="44"/>
  <c r="B75" i="44"/>
  <c r="F67" i="44"/>
  <c r="C60" i="44"/>
  <c r="M51" i="44"/>
  <c r="E51" i="44"/>
  <c r="G43" i="44"/>
  <c r="K41" i="44"/>
  <c r="L31" i="44"/>
  <c r="B15" i="44"/>
  <c r="K77" i="42"/>
  <c r="G73" i="42"/>
  <c r="K53" i="42"/>
  <c r="M35" i="42"/>
  <c r="E73" i="42"/>
  <c r="I60" i="42"/>
  <c r="C58" i="42"/>
  <c r="H53" i="42"/>
  <c r="C41" i="42"/>
  <c r="E13" i="42"/>
  <c r="C83" i="44"/>
  <c r="I75" i="44"/>
  <c r="N74" i="44"/>
  <c r="M67" i="44"/>
  <c r="E67" i="44"/>
  <c r="J60" i="44"/>
  <c r="B60" i="44"/>
  <c r="L51" i="44"/>
  <c r="D51" i="44"/>
  <c r="F43" i="44"/>
  <c r="F31" i="44"/>
  <c r="K13" i="44"/>
  <c r="I75" i="42"/>
  <c r="F51" i="44"/>
  <c r="H43" i="44"/>
  <c r="H85" i="42"/>
  <c r="H77" i="42"/>
  <c r="F75" i="42"/>
  <c r="K69" i="42"/>
  <c r="J56" i="42"/>
  <c r="M51" i="42"/>
  <c r="D51" i="42"/>
  <c r="I43" i="42"/>
  <c r="D35" i="42"/>
  <c r="J83" i="44"/>
  <c r="B83" i="44"/>
  <c r="H75" i="44"/>
  <c r="L67" i="44"/>
  <c r="D67" i="44"/>
  <c r="I60" i="44"/>
  <c r="N59" i="44"/>
  <c r="C51" i="44"/>
  <c r="M43" i="44"/>
  <c r="E43" i="44"/>
  <c r="D31" i="44"/>
  <c r="C66" i="42"/>
  <c r="I44" i="42"/>
  <c r="F76" i="44"/>
  <c r="C82" i="42"/>
  <c r="G82" i="42"/>
  <c r="K78" i="42"/>
  <c r="K62" i="42"/>
  <c r="M61" i="42"/>
  <c r="F52" i="42"/>
  <c r="F44" i="42"/>
  <c r="I36" i="42"/>
  <c r="J32" i="42"/>
  <c r="H22" i="42"/>
  <c r="D20" i="42"/>
  <c r="K14" i="42"/>
  <c r="M76" i="44"/>
  <c r="D76" i="44"/>
  <c r="L68" i="44"/>
  <c r="C68" i="44"/>
  <c r="K66" i="44"/>
  <c r="L61" i="44"/>
  <c r="C61" i="44"/>
  <c r="K59" i="44"/>
  <c r="I52" i="44"/>
  <c r="N51" i="44"/>
  <c r="F44" i="44"/>
  <c r="L36" i="44"/>
  <c r="C36" i="44"/>
  <c r="E28" i="44"/>
  <c r="J20" i="44"/>
  <c r="B20" i="44"/>
  <c r="M12" i="44"/>
  <c r="D12" i="44"/>
  <c r="L86" i="42"/>
  <c r="H54" i="42"/>
  <c r="F20" i="42"/>
  <c r="E82" i="42"/>
  <c r="H78" i="42"/>
  <c r="M76" i="42"/>
  <c r="B72" i="42"/>
  <c r="I68" i="42"/>
  <c r="J64" i="42"/>
  <c r="H62" i="42"/>
  <c r="D52" i="42"/>
  <c r="G50" i="42"/>
  <c r="B48" i="42"/>
  <c r="D44" i="42"/>
  <c r="B32" i="42"/>
  <c r="J24" i="42"/>
  <c r="H14" i="42"/>
  <c r="L76" i="44"/>
  <c r="C76" i="44"/>
  <c r="K74" i="44"/>
  <c r="J68" i="44"/>
  <c r="B68" i="44"/>
  <c r="J61" i="44"/>
  <c r="B61" i="44"/>
  <c r="H52" i="44"/>
  <c r="E44" i="44"/>
  <c r="J36" i="44"/>
  <c r="B36" i="44"/>
  <c r="M28" i="44"/>
  <c r="D28" i="44"/>
  <c r="I20" i="44"/>
  <c r="N19" i="44"/>
  <c r="L12" i="44"/>
  <c r="C12" i="44"/>
  <c r="I76" i="42"/>
  <c r="F61" i="42"/>
  <c r="E59" i="42"/>
  <c r="B57" i="42"/>
  <c r="C50" i="42"/>
  <c r="J40" i="42"/>
  <c r="D36" i="42"/>
  <c r="E34" i="42"/>
  <c r="M28" i="42"/>
  <c r="G26" i="42"/>
  <c r="B24" i="42"/>
  <c r="M20" i="42"/>
  <c r="E18" i="42"/>
  <c r="M12" i="42"/>
  <c r="I76" i="44"/>
  <c r="N75" i="44"/>
  <c r="H68" i="44"/>
  <c r="H61" i="44"/>
  <c r="F52" i="44"/>
  <c r="L44" i="44"/>
  <c r="C44" i="44"/>
  <c r="K42" i="44"/>
  <c r="H36" i="44"/>
  <c r="J28" i="44"/>
  <c r="B28" i="44"/>
  <c r="G20" i="44"/>
  <c r="I12" i="44"/>
  <c r="N11" i="44"/>
  <c r="F76" i="42"/>
  <c r="D68" i="42"/>
  <c r="G66" i="42"/>
  <c r="D61" i="42"/>
  <c r="C59" i="42"/>
  <c r="H46" i="42"/>
  <c r="M44" i="42"/>
  <c r="C34" i="42"/>
  <c r="K30" i="42"/>
  <c r="I28" i="42"/>
  <c r="E26" i="42"/>
  <c r="C18" i="42"/>
  <c r="I12" i="42"/>
  <c r="H76" i="44"/>
  <c r="G68" i="44"/>
  <c r="G61" i="44"/>
  <c r="E52" i="44"/>
  <c r="J44" i="44"/>
  <c r="B44" i="44"/>
  <c r="G36" i="44"/>
  <c r="I28" i="44"/>
  <c r="N27" i="44"/>
  <c r="F20" i="44"/>
  <c r="H12" i="44"/>
  <c r="L82" i="42"/>
  <c r="D76" i="42"/>
  <c r="G74" i="42"/>
  <c r="J72" i="42"/>
  <c r="E66" i="42"/>
  <c r="K54" i="42"/>
  <c r="J48" i="42"/>
  <c r="G42" i="42"/>
  <c r="H30" i="42"/>
  <c r="F28" i="42"/>
  <c r="C26" i="42"/>
  <c r="I20" i="42"/>
  <c r="J16" i="42"/>
  <c r="F12" i="42"/>
  <c r="G76" i="44"/>
  <c r="F68" i="44"/>
  <c r="F61" i="44"/>
  <c r="M52" i="44"/>
  <c r="D52" i="44"/>
  <c r="I44" i="44"/>
  <c r="N43" i="44"/>
  <c r="F36" i="44"/>
  <c r="H28" i="44"/>
  <c r="M20" i="44"/>
  <c r="E20" i="44"/>
  <c r="G12" i="44"/>
  <c r="L58" i="42"/>
  <c r="L65" i="42"/>
  <c r="E74" i="42"/>
  <c r="E42" i="42"/>
  <c r="M36" i="42"/>
  <c r="D28" i="42"/>
  <c r="B16" i="42"/>
  <c r="E68" i="44"/>
  <c r="E61" i="44"/>
  <c r="L52" i="44"/>
  <c r="C52" i="44"/>
  <c r="K50" i="44"/>
  <c r="H44" i="44"/>
  <c r="E36" i="44"/>
  <c r="K34" i="44"/>
  <c r="G28" i="44"/>
  <c r="L20" i="44"/>
  <c r="D20" i="44"/>
  <c r="F12" i="44"/>
  <c r="J80" i="42"/>
  <c r="K70" i="42"/>
  <c r="B64" i="42"/>
  <c r="K38" i="42"/>
  <c r="D12" i="42"/>
  <c r="K10" i="44"/>
  <c r="C74" i="42"/>
  <c r="H70" i="42"/>
  <c r="M68" i="42"/>
  <c r="J57" i="42"/>
  <c r="I52" i="42"/>
  <c r="C42" i="42"/>
  <c r="B40" i="42"/>
  <c r="H38" i="42"/>
  <c r="K22" i="42"/>
  <c r="E76" i="44"/>
  <c r="M68" i="44"/>
  <c r="D68" i="44"/>
  <c r="M61" i="44"/>
  <c r="D61" i="44"/>
  <c r="J52" i="44"/>
  <c r="B52" i="44"/>
  <c r="G44" i="44"/>
  <c r="M36" i="44"/>
  <c r="D36" i="44"/>
  <c r="F28" i="44"/>
  <c r="K26" i="44"/>
  <c r="C20" i="44"/>
  <c r="E12" i="44"/>
  <c r="E11" i="42"/>
  <c r="G11" i="42"/>
  <c r="K11" i="44"/>
  <c r="D13" i="42"/>
  <c r="M13" i="42"/>
  <c r="C13" i="44"/>
  <c r="G13" i="44"/>
  <c r="H13" i="44"/>
  <c r="J13" i="44"/>
  <c r="H15" i="42"/>
  <c r="K15" i="42"/>
  <c r="B17" i="42"/>
  <c r="J17" i="42"/>
  <c r="C19" i="42"/>
  <c r="E19" i="42"/>
  <c r="G19" i="42"/>
  <c r="K19" i="44"/>
  <c r="N20" i="44"/>
  <c r="D21" i="42"/>
  <c r="F21" i="42"/>
  <c r="I21" i="42"/>
  <c r="L21" i="42"/>
  <c r="M21" i="42"/>
  <c r="B21" i="44"/>
  <c r="C21" i="44"/>
  <c r="D21" i="44"/>
  <c r="E21" i="44"/>
  <c r="F21" i="44"/>
  <c r="G21" i="44"/>
  <c r="H21" i="44"/>
  <c r="I21" i="44"/>
  <c r="J21" i="44"/>
  <c r="L21" i="44"/>
  <c r="M21" i="44"/>
  <c r="L15" i="42"/>
  <c r="I17" i="44"/>
  <c r="L17" i="44"/>
  <c r="G23" i="42"/>
  <c r="C25" i="44"/>
  <c r="D25" i="44"/>
  <c r="G56" i="42"/>
  <c r="K43" i="42"/>
  <c r="L49" i="44"/>
  <c r="D49" i="44"/>
  <c r="C41" i="44"/>
  <c r="H33" i="44"/>
  <c r="J31" i="44"/>
  <c r="B31" i="44"/>
  <c r="J25" i="44"/>
  <c r="G23" i="44"/>
  <c r="F15" i="44"/>
  <c r="C11" i="42"/>
  <c r="N12" i="44"/>
  <c r="F13" i="42"/>
  <c r="I13" i="42"/>
  <c r="L13" i="42"/>
  <c r="B13" i="44"/>
  <c r="D13" i="44"/>
  <c r="E13" i="44"/>
  <c r="F13" i="44"/>
  <c r="I13" i="44"/>
  <c r="L13" i="44"/>
  <c r="M13" i="44"/>
  <c r="H67" i="42"/>
  <c r="E63" i="42"/>
  <c r="K51" i="42"/>
  <c r="D49" i="42"/>
  <c r="I41" i="42"/>
  <c r="G37" i="42"/>
  <c r="K33" i="42"/>
  <c r="E31" i="42"/>
  <c r="J29" i="42"/>
  <c r="K17" i="42"/>
  <c r="J65" i="44"/>
  <c r="B65" i="44"/>
  <c r="K63" i="44"/>
  <c r="J58" i="44"/>
  <c r="B58" i="44"/>
  <c r="K56" i="44"/>
  <c r="C49" i="44"/>
  <c r="J41" i="44"/>
  <c r="B41" i="44"/>
  <c r="K39" i="44"/>
  <c r="G33" i="44"/>
  <c r="I31" i="44"/>
  <c r="N30" i="44"/>
  <c r="I25" i="44"/>
  <c r="F23" i="44"/>
  <c r="E15" i="44"/>
  <c r="E10" i="42"/>
  <c r="G10" i="42"/>
  <c r="C17" i="44"/>
  <c r="H19" i="42"/>
  <c r="D25" i="42"/>
  <c r="F25" i="42"/>
  <c r="G25" i="44"/>
  <c r="L25" i="44"/>
  <c r="B29" i="42"/>
  <c r="M49" i="42"/>
  <c r="D15" i="42"/>
  <c r="C58" i="44"/>
  <c r="L63" i="42"/>
  <c r="E56" i="42"/>
  <c r="E47" i="42"/>
  <c r="E37" i="42"/>
  <c r="B35" i="42"/>
  <c r="M31" i="42"/>
  <c r="I58" i="44"/>
  <c r="J49" i="44"/>
  <c r="I41" i="44"/>
  <c r="H25" i="44"/>
  <c r="E23" i="44"/>
  <c r="D11" i="42"/>
  <c r="B11" i="44"/>
  <c r="C11" i="44"/>
  <c r="E11" i="44"/>
  <c r="F11" i="44"/>
  <c r="G11" i="44"/>
  <c r="B15" i="42"/>
  <c r="J15" i="42"/>
  <c r="C17" i="42"/>
  <c r="E17" i="42"/>
  <c r="G17" i="42"/>
  <c r="K17" i="44"/>
  <c r="N18" i="44"/>
  <c r="D19" i="42"/>
  <c r="F19" i="42"/>
  <c r="I19" i="42"/>
  <c r="M19" i="42"/>
  <c r="B19" i="44"/>
  <c r="C19" i="44"/>
  <c r="D19" i="44"/>
  <c r="E19" i="44"/>
  <c r="F19" i="44"/>
  <c r="G19" i="44"/>
  <c r="H19" i="44"/>
  <c r="I19" i="44"/>
  <c r="J19" i="44"/>
  <c r="L19" i="44"/>
  <c r="M19" i="44"/>
  <c r="H21" i="42"/>
  <c r="K21" i="42"/>
  <c r="B23" i="42"/>
  <c r="J23" i="42"/>
  <c r="C25" i="42"/>
  <c r="E25" i="42"/>
  <c r="G25" i="42"/>
  <c r="K25" i="44"/>
  <c r="N26" i="44"/>
  <c r="D27" i="42"/>
  <c r="F27" i="42"/>
  <c r="I27" i="42"/>
  <c r="M27" i="42"/>
  <c r="B27" i="44"/>
  <c r="C27" i="44"/>
  <c r="D27" i="44"/>
  <c r="E27" i="44"/>
  <c r="G27" i="44"/>
  <c r="H27" i="44"/>
  <c r="I27" i="44"/>
  <c r="J27" i="44"/>
  <c r="L27" i="44"/>
  <c r="M27" i="44"/>
  <c r="C15" i="42"/>
  <c r="M17" i="42"/>
  <c r="J17" i="44"/>
  <c r="B21" i="42"/>
  <c r="J21" i="42"/>
  <c r="M25" i="42"/>
  <c r="K60" i="42"/>
  <c r="D58" i="42"/>
  <c r="G47" i="42"/>
  <c r="L39" i="42"/>
  <c r="F31" i="42"/>
  <c r="B27" i="42"/>
  <c r="I33" i="42"/>
  <c r="D31" i="42"/>
  <c r="H17" i="42"/>
  <c r="J11" i="42"/>
  <c r="N64" i="44"/>
  <c r="N57" i="44"/>
  <c r="B49" i="44"/>
  <c r="K47" i="44"/>
  <c r="N40" i="44"/>
  <c r="F33" i="44"/>
  <c r="H31" i="44"/>
  <c r="M23" i="44"/>
  <c r="K21" i="44"/>
  <c r="M15" i="44"/>
  <c r="D15" i="44"/>
  <c r="F11" i="42"/>
  <c r="I11" i="42"/>
  <c r="M11" i="42"/>
  <c r="D11" i="44"/>
  <c r="H11" i="44"/>
  <c r="I11" i="44"/>
  <c r="J11" i="44"/>
  <c r="L11" i="44"/>
  <c r="M11" i="44"/>
  <c r="H13" i="42"/>
  <c r="K13" i="42"/>
  <c r="C63" i="42"/>
  <c r="H60" i="42"/>
  <c r="I58" i="42"/>
  <c r="L56" i="42"/>
  <c r="L47" i="42"/>
  <c r="H43" i="42"/>
  <c r="G39" i="42"/>
  <c r="C37" i="42"/>
  <c r="H33" i="42"/>
  <c r="L31" i="42"/>
  <c r="C31" i="42"/>
  <c r="G29" i="42"/>
  <c r="M23" i="42"/>
  <c r="G21" i="42"/>
  <c r="G13" i="42"/>
  <c r="B11" i="42"/>
  <c r="H65" i="44"/>
  <c r="H58" i="44"/>
  <c r="I49" i="44"/>
  <c r="N48" i="44"/>
  <c r="H41" i="44"/>
  <c r="E33" i="44"/>
  <c r="G31" i="44"/>
  <c r="B25" i="44"/>
  <c r="L23" i="44"/>
  <c r="D23" i="44"/>
  <c r="L15" i="44"/>
  <c r="C15" i="44"/>
  <c r="H12" i="42"/>
  <c r="K12" i="42"/>
  <c r="B14" i="42"/>
  <c r="J14" i="42"/>
  <c r="E16" i="42"/>
  <c r="G16" i="42"/>
  <c r="K16" i="44"/>
  <c r="N17" i="44"/>
  <c r="D18" i="42"/>
  <c r="F18" i="42"/>
  <c r="I18" i="42"/>
  <c r="M18" i="42"/>
  <c r="B18" i="44"/>
  <c r="C18" i="44"/>
  <c r="D18" i="44"/>
  <c r="E18" i="44"/>
  <c r="F18" i="44"/>
  <c r="G18" i="44"/>
  <c r="H18" i="44"/>
  <c r="I18" i="44"/>
  <c r="J18" i="44"/>
  <c r="L18" i="44"/>
  <c r="M18" i="44"/>
  <c r="H20" i="42"/>
  <c r="I17" i="42"/>
  <c r="H17" i="44"/>
  <c r="M17" i="44"/>
  <c r="E15" i="42"/>
  <c r="N16" i="44"/>
  <c r="B17" i="44"/>
  <c r="G17" i="44"/>
  <c r="F65" i="42"/>
  <c r="M41" i="42"/>
  <c r="E39" i="42"/>
  <c r="K35" i="42"/>
  <c r="D33" i="42"/>
  <c r="I31" i="42"/>
  <c r="C29" i="42"/>
  <c r="J27" i="42"/>
  <c r="I25" i="42"/>
  <c r="F23" i="42"/>
  <c r="C21" i="42"/>
  <c r="M15" i="42"/>
  <c r="C13" i="42"/>
  <c r="F65" i="44"/>
  <c r="F58" i="44"/>
  <c r="G49" i="44"/>
  <c r="F41" i="44"/>
  <c r="L33" i="44"/>
  <c r="C33" i="44"/>
  <c r="M31" i="44"/>
  <c r="E31" i="44"/>
  <c r="K29" i="44"/>
  <c r="J23" i="44"/>
  <c r="B23" i="44"/>
  <c r="I15" i="44"/>
  <c r="N14" i="44"/>
  <c r="H10" i="42"/>
  <c r="K10" i="42"/>
  <c r="J12" i="42"/>
  <c r="C14" i="42"/>
  <c r="E14" i="42"/>
  <c r="G14" i="42"/>
  <c r="K14" i="44"/>
  <c r="N15" i="44"/>
  <c r="D16" i="42"/>
  <c r="F16" i="42"/>
  <c r="I16" i="42"/>
  <c r="M16" i="42"/>
  <c r="B16" i="44"/>
  <c r="C16" i="44"/>
  <c r="D16" i="44"/>
  <c r="E16" i="44"/>
  <c r="F16" i="44"/>
  <c r="G16" i="44"/>
  <c r="H16" i="44"/>
  <c r="I16" i="44"/>
  <c r="J16" i="44"/>
  <c r="M16" i="44"/>
  <c r="H18" i="42"/>
  <c r="K18" i="42"/>
  <c r="B20" i="42"/>
  <c r="C22" i="42"/>
  <c r="G22" i="42"/>
  <c r="D24" i="42"/>
  <c r="I24" i="42"/>
  <c r="B24" i="44"/>
  <c r="C24" i="44"/>
  <c r="E24" i="44"/>
  <c r="D17" i="42"/>
  <c r="D17" i="44"/>
  <c r="E17" i="44"/>
  <c r="F17" i="44"/>
  <c r="K19" i="42"/>
  <c r="C23" i="42"/>
  <c r="E23" i="42"/>
  <c r="E25" i="44"/>
  <c r="F25" i="44"/>
  <c r="M25" i="44"/>
  <c r="H27" i="42"/>
  <c r="D65" i="42"/>
  <c r="G63" i="42"/>
  <c r="J55" i="42"/>
  <c r="B55" i="42"/>
  <c r="M58" i="42"/>
  <c r="J53" i="42"/>
  <c r="B53" i="42"/>
  <c r="F49" i="42"/>
  <c r="C39" i="42"/>
  <c r="J37" i="42"/>
  <c r="H35" i="42"/>
  <c r="M33" i="42"/>
  <c r="G31" i="42"/>
  <c r="F15" i="42"/>
  <c r="L65" i="44"/>
  <c r="D65" i="44"/>
  <c r="L58" i="44"/>
  <c r="D58" i="44"/>
  <c r="M49" i="44"/>
  <c r="E49" i="44"/>
  <c r="L41" i="44"/>
  <c r="D41" i="44"/>
  <c r="K37" i="44"/>
  <c r="I33" i="44"/>
  <c r="N32" i="44"/>
  <c r="K31" i="44"/>
  <c r="C31" i="44"/>
  <c r="H23" i="44"/>
  <c r="G15" i="44"/>
  <c r="B10" i="42"/>
  <c r="J10" i="42"/>
  <c r="C12" i="42"/>
  <c r="E12" i="42"/>
  <c r="G12" i="42"/>
  <c r="L12" i="42"/>
  <c r="K12" i="44"/>
  <c r="N13" i="44"/>
  <c r="D14" i="42"/>
  <c r="F14" i="42"/>
  <c r="I14" i="42"/>
  <c r="M14" i="42"/>
  <c r="B14" i="44"/>
  <c r="C14" i="44"/>
  <c r="D14" i="44"/>
  <c r="E14" i="44"/>
  <c r="F14" i="44"/>
  <c r="G14" i="44"/>
  <c r="H14" i="44"/>
  <c r="I14" i="44"/>
  <c r="J14" i="44"/>
  <c r="L14" i="44"/>
  <c r="M14" i="44"/>
  <c r="H16" i="42"/>
  <c r="K16" i="42"/>
  <c r="B18" i="42"/>
  <c r="J18" i="42"/>
  <c r="C20" i="42"/>
  <c r="G20" i="42"/>
  <c r="L20" i="42"/>
  <c r="F24" i="44"/>
  <c r="H24" i="44"/>
  <c r="L24" i="44"/>
  <c r="H26" i="42"/>
  <c r="J28" i="42"/>
  <c r="E30" i="42"/>
  <c r="D32" i="42"/>
  <c r="F32" i="42"/>
  <c r="I32" i="42"/>
  <c r="M32" i="42"/>
  <c r="B32" i="44"/>
  <c r="C32" i="44"/>
  <c r="E32" i="44"/>
  <c r="F32" i="44"/>
  <c r="H32" i="44"/>
  <c r="J32" i="44"/>
  <c r="L32" i="44"/>
  <c r="H34" i="42"/>
  <c r="N21" i="44"/>
  <c r="D22" i="42"/>
  <c r="I22" i="42"/>
  <c r="B22" i="44"/>
  <c r="C22" i="44"/>
  <c r="D22" i="44"/>
  <c r="F22" i="44"/>
  <c r="G22" i="44"/>
  <c r="H22" i="44"/>
  <c r="I22" i="44"/>
  <c r="J22" i="44"/>
  <c r="L22" i="44"/>
  <c r="H24" i="42"/>
  <c r="J26" i="42"/>
  <c r="E28" i="42"/>
  <c r="G28" i="42"/>
  <c r="L28" i="42"/>
  <c r="K28" i="44"/>
  <c r="N29" i="44"/>
  <c r="F30" i="42"/>
  <c r="I30" i="42"/>
  <c r="M30" i="42"/>
  <c r="B30" i="44"/>
  <c r="C30" i="44"/>
  <c r="D30" i="44"/>
  <c r="F30" i="44"/>
  <c r="G30" i="44"/>
  <c r="H30" i="44"/>
  <c r="I30" i="44"/>
  <c r="J30" i="44"/>
  <c r="L30" i="44"/>
  <c r="H32" i="42"/>
  <c r="B34" i="42"/>
  <c r="J34" i="42"/>
  <c r="E36" i="42"/>
  <c r="L36" i="42"/>
  <c r="K36" i="44"/>
  <c r="N37" i="44"/>
  <c r="D38" i="42"/>
  <c r="F38" i="42"/>
  <c r="I38" i="42"/>
  <c r="L38" i="42"/>
  <c r="M38" i="42"/>
  <c r="B38" i="44"/>
  <c r="D38" i="44"/>
  <c r="E38" i="44"/>
  <c r="F38" i="44"/>
  <c r="G38" i="44"/>
  <c r="H38" i="44"/>
  <c r="I38" i="44"/>
  <c r="J38" i="44"/>
  <c r="L38" i="44"/>
  <c r="M38" i="44"/>
  <c r="H40" i="42"/>
  <c r="B42" i="42"/>
  <c r="E44" i="42"/>
  <c r="L44" i="42"/>
  <c r="K44" i="44"/>
  <c r="N45" i="44"/>
  <c r="D46" i="42"/>
  <c r="F46" i="42"/>
  <c r="I46" i="42"/>
  <c r="L46" i="42"/>
  <c r="M46" i="42"/>
  <c r="C46" i="44"/>
  <c r="D46" i="44"/>
  <c r="E46" i="44"/>
  <c r="F46" i="44"/>
  <c r="H46" i="44"/>
  <c r="I46" i="44"/>
  <c r="J46" i="44"/>
  <c r="L46" i="44"/>
  <c r="M46" i="44"/>
  <c r="H48" i="42"/>
  <c r="B50" i="42"/>
  <c r="J50" i="42"/>
  <c r="E52" i="42"/>
  <c r="G52" i="42"/>
  <c r="L52" i="42"/>
  <c r="K52" i="44"/>
  <c r="D54" i="42"/>
  <c r="I54" i="42"/>
  <c r="L54" i="42"/>
  <c r="M54" i="42"/>
  <c r="C54" i="44"/>
  <c r="D54" i="44"/>
  <c r="E54" i="44"/>
  <c r="F54" i="44"/>
  <c r="G54" i="44"/>
  <c r="H54" i="44"/>
  <c r="I54" i="44"/>
  <c r="L54" i="44"/>
  <c r="M54" i="44"/>
  <c r="H57" i="42"/>
  <c r="B59" i="42"/>
  <c r="J59" i="42"/>
  <c r="C61" i="42"/>
  <c r="E61" i="42"/>
  <c r="G61" i="42"/>
  <c r="L61" i="42"/>
  <c r="K61" i="44"/>
  <c r="N55" i="44"/>
  <c r="F62" i="42"/>
  <c r="I62" i="42"/>
  <c r="L62" i="42"/>
  <c r="B62" i="44"/>
  <c r="C62" i="44"/>
  <c r="D62" i="44"/>
  <c r="F62" i="44"/>
  <c r="G62" i="44"/>
  <c r="H62" i="44"/>
  <c r="I62" i="44"/>
  <c r="J62" i="44"/>
  <c r="L62" i="44"/>
  <c r="B66" i="42"/>
  <c r="J66" i="42"/>
  <c r="C68" i="42"/>
  <c r="G68" i="42"/>
  <c r="L68" i="42"/>
  <c r="K68" i="44"/>
  <c r="N69" i="44"/>
  <c r="D70" i="42"/>
  <c r="F70" i="42"/>
  <c r="I70" i="42"/>
  <c r="L70" i="42"/>
  <c r="M70" i="42"/>
  <c r="B70" i="44"/>
  <c r="C70" i="44"/>
  <c r="D70" i="44"/>
  <c r="E70" i="44"/>
  <c r="F70" i="44"/>
  <c r="G70" i="44"/>
  <c r="I70" i="44"/>
  <c r="J70" i="44"/>
  <c r="L70" i="44"/>
  <c r="M70" i="44"/>
  <c r="H72" i="42"/>
  <c r="K72" i="42"/>
  <c r="B74" i="42"/>
  <c r="J74" i="42"/>
  <c r="C76" i="42"/>
  <c r="E76" i="42"/>
  <c r="G76" i="42"/>
  <c r="L76" i="42"/>
  <c r="K76" i="44"/>
  <c r="N77" i="44"/>
  <c r="D78" i="42"/>
  <c r="F78" i="42"/>
  <c r="I78" i="42"/>
  <c r="M78" i="42"/>
  <c r="B78" i="44"/>
  <c r="D78" i="44"/>
  <c r="E78" i="44"/>
  <c r="F78" i="44"/>
  <c r="G78" i="44"/>
  <c r="H78" i="44"/>
  <c r="I78" i="44"/>
  <c r="J78" i="44"/>
  <c r="L78" i="44"/>
  <c r="M78" i="44"/>
  <c r="H80" i="42"/>
  <c r="K80" i="42"/>
  <c r="B82" i="42"/>
  <c r="C84" i="42"/>
  <c r="G84" i="42"/>
  <c r="L84" i="42"/>
  <c r="K84" i="44"/>
  <c r="P86" i="44" s="1"/>
  <c r="N85" i="44"/>
  <c r="D86" i="42"/>
  <c r="F86" i="42"/>
  <c r="I86" i="42"/>
  <c r="M86" i="42"/>
  <c r="B86" i="44"/>
  <c r="C86" i="44"/>
  <c r="D86" i="44"/>
  <c r="E86" i="44"/>
  <c r="G86" i="44"/>
  <c r="H86" i="44"/>
  <c r="I86" i="44"/>
  <c r="J86" i="44"/>
  <c r="L86" i="44"/>
  <c r="M86" i="44"/>
  <c r="H88" i="42"/>
  <c r="K88" i="42"/>
  <c r="H23" i="42"/>
  <c r="K23" i="42"/>
  <c r="E27" i="42"/>
  <c r="N28" i="44"/>
  <c r="D29" i="42"/>
  <c r="F29" i="42"/>
  <c r="L29" i="42"/>
  <c r="B29" i="44"/>
  <c r="D29" i="44"/>
  <c r="E29" i="44"/>
  <c r="G29" i="44"/>
  <c r="I29" i="44"/>
  <c r="J29" i="44"/>
  <c r="L29" i="44"/>
  <c r="M29" i="44"/>
  <c r="J33" i="42"/>
  <c r="C35" i="42"/>
  <c r="E35" i="42"/>
  <c r="K35" i="44"/>
  <c r="D37" i="42"/>
  <c r="F37" i="42"/>
  <c r="L37" i="42"/>
  <c r="M37" i="42"/>
  <c r="B37" i="44"/>
  <c r="C37" i="44"/>
  <c r="E37" i="44"/>
  <c r="G37" i="44"/>
  <c r="H37" i="44"/>
  <c r="J37" i="44"/>
  <c r="M37" i="44"/>
  <c r="H39" i="42"/>
  <c r="K39" i="42"/>
  <c r="C43" i="42"/>
  <c r="E43" i="42"/>
  <c r="H29" i="42"/>
  <c r="K29" i="42"/>
  <c r="B31" i="42"/>
  <c r="J31" i="42"/>
  <c r="E33" i="42"/>
  <c r="K33" i="44"/>
  <c r="N34" i="44"/>
  <c r="F35" i="42"/>
  <c r="I35" i="42"/>
  <c r="B35" i="44"/>
  <c r="C35" i="44"/>
  <c r="D35" i="44"/>
  <c r="E35" i="44"/>
  <c r="I35" i="44"/>
  <c r="J35" i="44"/>
  <c r="M35" i="44"/>
  <c r="H37" i="42"/>
  <c r="E24" i="42"/>
  <c r="G24" i="42"/>
  <c r="K24" i="44"/>
  <c r="N25" i="44"/>
  <c r="D26" i="42"/>
  <c r="I26" i="42"/>
  <c r="L26" i="42"/>
  <c r="M26" i="42"/>
  <c r="B26" i="44"/>
  <c r="C26" i="44"/>
  <c r="D26" i="44"/>
  <c r="E26" i="44"/>
  <c r="F26" i="44"/>
  <c r="G26" i="44"/>
  <c r="H26" i="44"/>
  <c r="I26" i="44"/>
  <c r="J26" i="44"/>
  <c r="L26" i="44"/>
  <c r="M26" i="44"/>
  <c r="H28" i="42"/>
  <c r="B30" i="42"/>
  <c r="J30" i="42"/>
  <c r="E32" i="42"/>
  <c r="G32" i="42"/>
  <c r="K32" i="44"/>
  <c r="N33" i="44"/>
  <c r="D34" i="42"/>
  <c r="F34" i="42"/>
  <c r="I34" i="42"/>
  <c r="L34" i="42"/>
  <c r="M34" i="42"/>
  <c r="B34" i="44"/>
  <c r="C34" i="44"/>
  <c r="D34" i="44"/>
  <c r="E34" i="44"/>
  <c r="F34" i="44"/>
  <c r="G34" i="44"/>
  <c r="H34" i="44"/>
  <c r="I34" i="44"/>
  <c r="J34" i="44"/>
  <c r="L34" i="44"/>
  <c r="M34" i="44"/>
  <c r="H36" i="42"/>
  <c r="B38" i="42"/>
  <c r="J38" i="42"/>
  <c r="E40" i="42"/>
  <c r="G40" i="42"/>
  <c r="L40" i="42"/>
  <c r="N41" i="44"/>
  <c r="D42" i="42"/>
  <c r="F42" i="42"/>
  <c r="I42" i="42"/>
  <c r="L42" i="42"/>
  <c r="M42" i="42"/>
  <c r="B42" i="44"/>
  <c r="C42" i="44"/>
  <c r="D42" i="44"/>
  <c r="E42" i="44"/>
  <c r="F42" i="44"/>
  <c r="G42" i="44"/>
  <c r="H42" i="44"/>
  <c r="I42" i="44"/>
  <c r="J42" i="44"/>
  <c r="L42" i="44"/>
  <c r="M42" i="44"/>
  <c r="H44" i="42"/>
  <c r="B46" i="42"/>
  <c r="J46" i="42"/>
  <c r="E48" i="42"/>
  <c r="G48" i="42"/>
  <c r="L48" i="42"/>
  <c r="K48" i="44"/>
  <c r="N49" i="44"/>
  <c r="D50" i="42"/>
  <c r="F50" i="42"/>
  <c r="I50" i="42"/>
  <c r="M50" i="42"/>
  <c r="B50" i="44"/>
  <c r="C50" i="44"/>
  <c r="D50" i="44"/>
  <c r="F50" i="44"/>
  <c r="G50" i="44"/>
  <c r="H50" i="44"/>
  <c r="I50" i="44"/>
  <c r="J50" i="44"/>
  <c r="L50" i="44"/>
  <c r="M50" i="44"/>
  <c r="H52" i="42"/>
  <c r="K52" i="42"/>
  <c r="B54" i="42"/>
  <c r="C57" i="42"/>
  <c r="E57" i="42"/>
  <c r="L57" i="42"/>
  <c r="K57" i="44"/>
  <c r="N58" i="44"/>
  <c r="D59" i="42"/>
  <c r="I59" i="42"/>
  <c r="M59" i="42"/>
  <c r="B59" i="44"/>
  <c r="C59" i="44"/>
  <c r="D59" i="44"/>
  <c r="E59" i="44"/>
  <c r="F59" i="44"/>
  <c r="G59" i="44"/>
  <c r="H59" i="44"/>
  <c r="I59" i="44"/>
  <c r="J59" i="44"/>
  <c r="L59" i="44"/>
  <c r="M59" i="44"/>
  <c r="H61" i="42"/>
  <c r="K61" i="42"/>
  <c r="B62" i="42"/>
  <c r="C64" i="42"/>
  <c r="E64" i="42"/>
  <c r="G64" i="42"/>
  <c r="L64" i="42"/>
  <c r="K64" i="44"/>
  <c r="N65" i="44"/>
  <c r="D66" i="42"/>
  <c r="F66" i="42"/>
  <c r="B66" i="44"/>
  <c r="C66" i="44"/>
  <c r="D66" i="44"/>
  <c r="E66" i="44"/>
  <c r="F66" i="44"/>
  <c r="G66" i="44"/>
  <c r="H66" i="44"/>
  <c r="I66" i="44"/>
  <c r="J66" i="44"/>
  <c r="L66" i="44"/>
  <c r="M66" i="44"/>
  <c r="H68" i="42"/>
  <c r="K68" i="42"/>
  <c r="B70" i="42"/>
  <c r="J70" i="42"/>
  <c r="C72" i="42"/>
  <c r="G72" i="42"/>
  <c r="K72" i="44"/>
  <c r="N73" i="44"/>
  <c r="D74" i="42"/>
  <c r="I74" i="42"/>
  <c r="M74" i="42"/>
  <c r="B74" i="44"/>
  <c r="C74" i="44"/>
  <c r="D74" i="44"/>
  <c r="E74" i="44"/>
  <c r="F74" i="44"/>
  <c r="G74" i="44"/>
  <c r="H74" i="44"/>
  <c r="I74" i="44"/>
  <c r="J74" i="44"/>
  <c r="L74" i="44"/>
  <c r="M74" i="44"/>
  <c r="H76" i="42"/>
  <c r="K76" i="42"/>
  <c r="B78" i="42"/>
  <c r="C80" i="42"/>
  <c r="E80" i="42"/>
  <c r="G80" i="42"/>
  <c r="L80" i="42"/>
  <c r="K80" i="44"/>
  <c r="N81" i="44"/>
  <c r="D82" i="42"/>
  <c r="F82" i="42"/>
  <c r="I82" i="42"/>
  <c r="M82" i="42"/>
  <c r="B82" i="44"/>
  <c r="C82" i="44"/>
  <c r="D82" i="44"/>
  <c r="E82" i="44"/>
  <c r="F82" i="44"/>
  <c r="G82" i="44"/>
  <c r="H82" i="44"/>
  <c r="I82" i="44"/>
  <c r="J82" i="44"/>
  <c r="L82" i="44"/>
  <c r="H84" i="42"/>
  <c r="K84" i="42"/>
  <c r="B86" i="42"/>
  <c r="J86" i="42"/>
  <c r="E88" i="42"/>
  <c r="G88" i="42"/>
  <c r="K88" i="44"/>
  <c r="L25" i="42"/>
  <c r="L18" i="42"/>
  <c r="L50" i="42"/>
  <c r="L59" i="42"/>
  <c r="L66" i="42"/>
  <c r="L72" i="42"/>
  <c r="L74" i="42"/>
  <c r="L88" i="42"/>
  <c r="L14" i="42"/>
  <c r="L22" i="42"/>
  <c r="L30" i="42"/>
  <c r="L90" i="83"/>
  <c r="AD90" i="9"/>
  <c r="BT90" i="53"/>
  <c r="P90" i="56"/>
  <c r="L35" i="42"/>
  <c r="L17" i="42"/>
  <c r="C90" i="1"/>
  <c r="K90" i="1"/>
  <c r="S90" i="1"/>
  <c r="AA90" i="1"/>
  <c r="AI90" i="1"/>
  <c r="AQ90" i="1"/>
  <c r="I90" i="6"/>
  <c r="Q90" i="6"/>
  <c r="Y90" i="6"/>
  <c r="AG90" i="6"/>
  <c r="AO90" i="6"/>
  <c r="O90" i="9"/>
  <c r="W90" i="9"/>
  <c r="AE90" i="9"/>
  <c r="I90" i="12"/>
  <c r="Q90" i="12"/>
  <c r="Y90" i="12"/>
  <c r="AG90" i="12"/>
  <c r="AO90" i="12"/>
  <c r="AW90" i="12"/>
  <c r="BE90" i="12"/>
  <c r="BM90" i="12"/>
  <c r="O90" i="15"/>
  <c r="W90" i="15"/>
  <c r="AE90" i="15"/>
  <c r="I90" i="18"/>
  <c r="Q90" i="18"/>
  <c r="Y90" i="18"/>
  <c r="AG90" i="18"/>
  <c r="AO90" i="18"/>
  <c r="AW90" i="18"/>
  <c r="BE90" i="18"/>
  <c r="E90" i="21"/>
  <c r="M90" i="21"/>
  <c r="U90" i="21"/>
  <c r="AC90" i="21"/>
  <c r="AK90" i="21"/>
  <c r="AS90" i="21"/>
  <c r="BA90" i="21"/>
  <c r="O90" i="24"/>
  <c r="W90" i="24"/>
  <c r="AE90" i="24"/>
  <c r="AM90" i="24"/>
  <c r="AU90" i="24"/>
  <c r="BC90" i="24"/>
  <c r="C90" i="27"/>
  <c r="K90" i="27"/>
  <c r="S90" i="27"/>
  <c r="I90" i="33"/>
  <c r="Q90" i="33"/>
  <c r="O90" i="30"/>
  <c r="W90" i="30"/>
  <c r="AE90" i="30"/>
  <c r="E90" i="39"/>
  <c r="Q90" i="48"/>
  <c r="Y90" i="48"/>
  <c r="AG90" i="48"/>
  <c r="AO90" i="48"/>
  <c r="AW90" i="48"/>
  <c r="BE90" i="48"/>
  <c r="Q90" i="49"/>
  <c r="Y90" i="49"/>
  <c r="AG90" i="49"/>
  <c r="AO90" i="49"/>
  <c r="AW90" i="49"/>
  <c r="BE90" i="49"/>
  <c r="Q90" i="50"/>
  <c r="Y90" i="50"/>
  <c r="AG90" i="50"/>
  <c r="AO90" i="50"/>
  <c r="Q90" i="51"/>
  <c r="Y90" i="51"/>
  <c r="AG90" i="51"/>
  <c r="AO90" i="51"/>
  <c r="AW90" i="51"/>
  <c r="BE90" i="51"/>
  <c r="BM90" i="51"/>
  <c r="BU90" i="51"/>
  <c r="CC90" i="51"/>
  <c r="CK90" i="51"/>
  <c r="Q90" i="52"/>
  <c r="Y90" i="52"/>
  <c r="AG90" i="52"/>
  <c r="AO90" i="52"/>
  <c r="Q90" i="53"/>
  <c r="Y90" i="53"/>
  <c r="AG90" i="53"/>
  <c r="AO90" i="53"/>
  <c r="AW90" i="53"/>
  <c r="BE90" i="53"/>
  <c r="BM90" i="53"/>
  <c r="BU90" i="53"/>
  <c r="CC90" i="53"/>
  <c r="Q90" i="54"/>
  <c r="Y90" i="54"/>
  <c r="AG90" i="54"/>
  <c r="AO90" i="54"/>
  <c r="AW90" i="54"/>
  <c r="BE90" i="54"/>
  <c r="BM90" i="54"/>
  <c r="BU90" i="54"/>
  <c r="Q90" i="55"/>
  <c r="Y90" i="55"/>
  <c r="AG90" i="55"/>
  <c r="AO90" i="55"/>
  <c r="AW90" i="55"/>
  <c r="BE90" i="55"/>
  <c r="BM90" i="55"/>
  <c r="BU90" i="55"/>
  <c r="CC90" i="55"/>
  <c r="Q90" i="56"/>
  <c r="Y90" i="56"/>
  <c r="Q90" i="57"/>
  <c r="Y90" i="57"/>
  <c r="I90" i="58"/>
  <c r="Q90" i="58"/>
  <c r="Y90" i="58"/>
  <c r="AG90" i="58"/>
  <c r="AO90" i="58"/>
  <c r="C90" i="59"/>
  <c r="K90" i="59"/>
  <c r="B90" i="73"/>
  <c r="J90" i="73"/>
  <c r="D90" i="74"/>
  <c r="L90" i="74"/>
  <c r="F90" i="75"/>
  <c r="D90" i="76"/>
  <c r="L90" i="76"/>
  <c r="T90" i="76"/>
  <c r="F90" i="77"/>
  <c r="D90" i="78"/>
  <c r="L90" i="78"/>
  <c r="T90" i="78"/>
  <c r="H90" i="79"/>
  <c r="P90" i="79"/>
  <c r="F90" i="80"/>
  <c r="N90" i="80"/>
  <c r="B90" i="81"/>
  <c r="D90" i="82"/>
  <c r="F90" i="83"/>
  <c r="AB90" i="6"/>
  <c r="BH90" i="12"/>
  <c r="AN90" i="21"/>
  <c r="F90" i="27"/>
  <c r="C90" i="71"/>
  <c r="W90" i="1"/>
  <c r="U90" i="6"/>
  <c r="AC90" i="18"/>
  <c r="BJ90" i="12"/>
  <c r="D90" i="15"/>
  <c r="AZ90" i="24"/>
  <c r="N90" i="33"/>
  <c r="N90" i="48"/>
  <c r="N90" i="54"/>
  <c r="V90" i="54"/>
  <c r="AL90" i="55"/>
  <c r="I90" i="1"/>
  <c r="Q90" i="1"/>
  <c r="E90" i="52"/>
  <c r="L11" i="42"/>
  <c r="L19" i="42"/>
  <c r="L27" i="42"/>
  <c r="AE90" i="12"/>
  <c r="AE90" i="18"/>
  <c r="AY90" i="21"/>
  <c r="M90" i="24"/>
  <c r="I90" i="27"/>
  <c r="BK90" i="51"/>
  <c r="CA90" i="53"/>
  <c r="K90" i="72"/>
  <c r="L24" i="42"/>
  <c r="L32" i="42"/>
  <c r="BK90" i="12"/>
  <c r="U90" i="15"/>
  <c r="E90" i="24"/>
  <c r="U90" i="24"/>
  <c r="L16" i="42"/>
  <c r="AE90" i="50"/>
  <c r="G90" i="53"/>
  <c r="AU90" i="53"/>
  <c r="BC90" i="54"/>
  <c r="O90" i="56"/>
  <c r="AF90" i="49"/>
  <c r="G90" i="83"/>
  <c r="AQ90" i="18"/>
  <c r="BG90" i="51"/>
  <c r="L23" i="42"/>
  <c r="M10" i="44"/>
  <c r="E90" i="72"/>
  <c r="C16" i="42"/>
  <c r="G90" i="6"/>
  <c r="I10" i="42"/>
  <c r="G90" i="24"/>
  <c r="B10" i="44"/>
  <c r="I90" i="48"/>
  <c r="E10" i="44"/>
  <c r="I90" i="51"/>
  <c r="L10" i="44"/>
  <c r="I90" i="57"/>
  <c r="D90" i="1"/>
  <c r="L90" i="1"/>
  <c r="T90" i="1"/>
  <c r="AB90" i="1"/>
  <c r="AJ90" i="1"/>
  <c r="B90" i="6"/>
  <c r="J90" i="6"/>
  <c r="R90" i="6"/>
  <c r="Z90" i="6"/>
  <c r="AH90" i="6"/>
  <c r="AP90" i="6"/>
  <c r="H90" i="9"/>
  <c r="P90" i="9"/>
  <c r="X90" i="9"/>
  <c r="B90" i="12"/>
  <c r="J90" i="12"/>
  <c r="R90" i="12"/>
  <c r="Z90" i="12"/>
  <c r="AH90" i="12"/>
  <c r="AP90" i="12"/>
  <c r="AX90" i="12"/>
  <c r="BF90" i="12"/>
  <c r="BN90" i="12"/>
  <c r="H90" i="15"/>
  <c r="P90" i="15"/>
  <c r="X90" i="15"/>
  <c r="B90" i="18"/>
  <c r="J90" i="18"/>
  <c r="R90" i="18"/>
  <c r="Z90" i="18"/>
  <c r="AH90" i="18"/>
  <c r="AP90" i="18"/>
  <c r="AX90" i="18"/>
  <c r="BF90" i="18"/>
  <c r="F90" i="21"/>
  <c r="N90" i="21"/>
  <c r="V90" i="21"/>
  <c r="AD90" i="21"/>
  <c r="AL90" i="21"/>
  <c r="AT90" i="21"/>
  <c r="BB90" i="21"/>
  <c r="H90" i="24"/>
  <c r="P90" i="24"/>
  <c r="X90" i="24"/>
  <c r="AF90" i="24"/>
  <c r="AN90" i="24"/>
  <c r="AV90" i="24"/>
  <c r="BD90" i="24"/>
  <c r="D90" i="27"/>
  <c r="L90" i="27"/>
  <c r="B90" i="33"/>
  <c r="J90" i="33"/>
  <c r="R90" i="33"/>
  <c r="H90" i="30"/>
  <c r="P90" i="30"/>
  <c r="X90" i="30"/>
  <c r="AF90" i="30"/>
  <c r="F90" i="39"/>
  <c r="B90" i="48"/>
  <c r="J90" i="48"/>
  <c r="R90" i="48"/>
  <c r="Z90" i="48"/>
  <c r="AH90" i="48"/>
  <c r="AP90" i="48"/>
  <c r="AX90" i="48"/>
  <c r="B90" i="49"/>
  <c r="J90" i="49"/>
  <c r="R90" i="49"/>
  <c r="Z90" i="49"/>
  <c r="AH90" i="49"/>
  <c r="AP90" i="49"/>
  <c r="AX90" i="49"/>
  <c r="B90" i="50"/>
  <c r="J90" i="50"/>
  <c r="R90" i="50"/>
  <c r="Z90" i="50"/>
  <c r="AH90" i="50"/>
  <c r="B90" i="51"/>
  <c r="J90" i="51"/>
  <c r="R90" i="51"/>
  <c r="Z90" i="51"/>
  <c r="AH90" i="51"/>
  <c r="AP90" i="51"/>
  <c r="AX90" i="51"/>
  <c r="BF90" i="51"/>
  <c r="BN90" i="51"/>
  <c r="BV90" i="51"/>
  <c r="CD90" i="51"/>
  <c r="B90" i="52"/>
  <c r="J90" i="52"/>
  <c r="R90" i="52"/>
  <c r="Z90" i="52"/>
  <c r="AH90" i="52"/>
  <c r="B90" i="53"/>
  <c r="J90" i="53"/>
  <c r="R90" i="53"/>
  <c r="Z90" i="53"/>
  <c r="AH90" i="53"/>
  <c r="AP90" i="53"/>
  <c r="AX90" i="53"/>
  <c r="BF90" i="53"/>
  <c r="BN90" i="53"/>
  <c r="BV90" i="53"/>
  <c r="B90" i="54"/>
  <c r="J90" i="54"/>
  <c r="R90" i="54"/>
  <c r="Z90" i="54"/>
  <c r="AH90" i="54"/>
  <c r="AP90" i="54"/>
  <c r="AX90" i="54"/>
  <c r="BF90" i="54"/>
  <c r="BN90" i="54"/>
  <c r="B90" i="55"/>
  <c r="J90" i="55"/>
  <c r="R90" i="55"/>
  <c r="Z90" i="55"/>
  <c r="AH90" i="55"/>
  <c r="AP90" i="55"/>
  <c r="AX90" i="55"/>
  <c r="BF90" i="55"/>
  <c r="BN90" i="55"/>
  <c r="BV90" i="55"/>
  <c r="B90" i="56"/>
  <c r="J90" i="56"/>
  <c r="R90" i="56"/>
  <c r="B90" i="57"/>
  <c r="J90" i="57"/>
  <c r="R90" i="57"/>
  <c r="B90" i="58"/>
  <c r="J90" i="58"/>
  <c r="R90" i="58"/>
  <c r="Z90" i="58"/>
  <c r="AH90" i="58"/>
  <c r="AP90" i="58"/>
  <c r="F90" i="72"/>
  <c r="D90" i="59"/>
  <c r="L90" i="59"/>
  <c r="C90" i="73"/>
  <c r="K90" i="73"/>
  <c r="E90" i="74"/>
  <c r="M90" i="74"/>
  <c r="G90" i="75"/>
  <c r="E90" i="76"/>
  <c r="M90" i="76"/>
  <c r="U90" i="76"/>
  <c r="G90" i="77"/>
  <c r="E90" i="78"/>
  <c r="M90" i="78"/>
  <c r="U90" i="78"/>
  <c r="I90" i="79"/>
  <c r="Q90" i="79"/>
  <c r="G90" i="80"/>
  <c r="O90" i="80"/>
  <c r="C90" i="81"/>
  <c r="E90" i="82"/>
  <c r="O90" i="83"/>
  <c r="E90" i="1"/>
  <c r="M90" i="1"/>
  <c r="U90" i="1"/>
  <c r="AC90" i="1"/>
  <c r="AK90" i="1"/>
  <c r="C90" i="6"/>
  <c r="K90" i="6"/>
  <c r="S90" i="6"/>
  <c r="AA90" i="6"/>
  <c r="AI90" i="6"/>
  <c r="AQ90" i="6"/>
  <c r="I90" i="9"/>
  <c r="Q90" i="9"/>
  <c r="Y90" i="9"/>
  <c r="C90" i="12"/>
  <c r="K90" i="12"/>
  <c r="S90" i="12"/>
  <c r="AA90" i="12"/>
  <c r="AI90" i="12"/>
  <c r="AQ90" i="12"/>
  <c r="AY90" i="12"/>
  <c r="BG90" i="12"/>
  <c r="BO90" i="12"/>
  <c r="I90" i="15"/>
  <c r="Q90" i="15"/>
  <c r="Y90" i="15"/>
  <c r="C90" i="18"/>
  <c r="K90" i="18"/>
  <c r="S90" i="18"/>
  <c r="AA90" i="18"/>
  <c r="AI90" i="18"/>
  <c r="AY90" i="18"/>
  <c r="BG90" i="18"/>
  <c r="G90" i="21"/>
  <c r="H11" i="42"/>
  <c r="O90" i="21"/>
  <c r="W90" i="21"/>
  <c r="AE90" i="21"/>
  <c r="AM90" i="21"/>
  <c r="AU90" i="21"/>
  <c r="BC90" i="21"/>
  <c r="I90" i="24"/>
  <c r="Q90" i="24"/>
  <c r="Y90" i="24"/>
  <c r="AG90" i="24"/>
  <c r="AO90" i="24"/>
  <c r="AW90" i="24"/>
  <c r="BE90" i="24"/>
  <c r="E90" i="27"/>
  <c r="M90" i="27"/>
  <c r="C90" i="33"/>
  <c r="K90" i="33"/>
  <c r="S90" i="33"/>
  <c r="I90" i="30"/>
  <c r="Q90" i="30"/>
  <c r="Y90" i="30"/>
  <c r="AG90" i="30"/>
  <c r="K11" i="42"/>
  <c r="G90" i="39"/>
  <c r="C90" i="48"/>
  <c r="K90" i="48"/>
  <c r="S90" i="48"/>
  <c r="AA90" i="48"/>
  <c r="AI90" i="48"/>
  <c r="AQ90" i="48"/>
  <c r="AY90" i="48"/>
  <c r="C90" i="49"/>
  <c r="K90" i="49"/>
  <c r="S90" i="49"/>
  <c r="AA90" i="49"/>
  <c r="AI90" i="49"/>
  <c r="AQ90" i="49"/>
  <c r="AY90" i="49"/>
  <c r="C90" i="50"/>
  <c r="K90" i="50"/>
  <c r="S90" i="50"/>
  <c r="AA90" i="50"/>
  <c r="AI90" i="50"/>
  <c r="C90" i="51"/>
  <c r="K90" i="51"/>
  <c r="S90" i="51"/>
  <c r="AA90" i="51"/>
  <c r="AI90" i="51"/>
  <c r="AQ90" i="51"/>
  <c r="AY90" i="51"/>
  <c r="BO90" i="51"/>
  <c r="BW90" i="51"/>
  <c r="CE90" i="51"/>
  <c r="C90" i="52"/>
  <c r="K90" i="52"/>
  <c r="S90" i="52"/>
  <c r="AA90" i="52"/>
  <c r="AI90" i="52"/>
  <c r="C90" i="53"/>
  <c r="K90" i="53"/>
  <c r="S90" i="53"/>
  <c r="AA90" i="53"/>
  <c r="AI90" i="53"/>
  <c r="AQ90" i="53"/>
  <c r="AY90" i="53"/>
  <c r="BG90" i="53"/>
  <c r="BO90" i="53"/>
  <c r="BW90" i="53"/>
  <c r="C90" i="54"/>
  <c r="K90" i="54"/>
  <c r="S90" i="54"/>
  <c r="AA90" i="54"/>
  <c r="AI90" i="54"/>
  <c r="AQ90" i="54"/>
  <c r="AY90" i="54"/>
  <c r="BG90" i="54"/>
  <c r="BO90" i="54"/>
  <c r="C90" i="55"/>
  <c r="K90" i="55"/>
  <c r="S90" i="55"/>
  <c r="AA90" i="55"/>
  <c r="AI90" i="55"/>
  <c r="AQ90" i="55"/>
  <c r="AY90" i="55"/>
  <c r="BG90" i="55"/>
  <c r="BO90" i="55"/>
  <c r="BW90" i="55"/>
  <c r="C90" i="56"/>
  <c r="K90" i="56"/>
  <c r="S90" i="56"/>
  <c r="C90" i="57"/>
  <c r="K90" i="57"/>
  <c r="S90" i="57"/>
  <c r="C90" i="58"/>
  <c r="K90" i="58"/>
  <c r="S90" i="58"/>
  <c r="AJ90" i="12"/>
  <c r="AF90" i="21"/>
  <c r="AX90" i="24"/>
  <c r="L90" i="33"/>
  <c r="J90" i="30"/>
  <c r="H90" i="39"/>
  <c r="AR90" i="48"/>
  <c r="AR90" i="55"/>
  <c r="N90" i="59"/>
  <c r="S90" i="9"/>
  <c r="U90" i="12"/>
  <c r="AK90" i="18"/>
  <c r="K90" i="30"/>
  <c r="AK90" i="48"/>
  <c r="E90" i="51"/>
  <c r="F10" i="42"/>
  <c r="G90" i="15"/>
  <c r="M90" i="39"/>
  <c r="M10" i="42"/>
  <c r="G90" i="30"/>
  <c r="L10" i="42"/>
  <c r="I90" i="52"/>
  <c r="F10" i="44"/>
  <c r="G90" i="9"/>
  <c r="D10" i="42"/>
  <c r="D10" i="44"/>
  <c r="I90" i="50"/>
  <c r="H10" i="44"/>
  <c r="I90" i="54"/>
  <c r="I90" i="55"/>
  <c r="I10" i="44"/>
  <c r="J10" i="44"/>
  <c r="I90" i="56"/>
  <c r="C10" i="44"/>
  <c r="I90" i="49"/>
  <c r="I90" i="53"/>
  <c r="G10" i="44"/>
  <c r="B90" i="1"/>
  <c r="J90" i="1"/>
  <c r="R90" i="1"/>
  <c r="Z90" i="1"/>
  <c r="AH90" i="1"/>
  <c r="AP90" i="1"/>
  <c r="H90" i="6"/>
  <c r="P90" i="6"/>
  <c r="X90" i="6"/>
  <c r="AF90" i="6"/>
  <c r="AN90" i="6"/>
  <c r="F90" i="9"/>
  <c r="N90" i="9"/>
  <c r="V90" i="9"/>
  <c r="H90" i="12"/>
  <c r="P90" i="12"/>
  <c r="X90" i="12"/>
  <c r="AF90" i="12"/>
  <c r="AN90" i="12"/>
  <c r="AV90" i="12"/>
  <c r="BD90" i="12"/>
  <c r="BL90" i="12"/>
  <c r="F90" i="15"/>
  <c r="N90" i="15"/>
  <c r="V90" i="15"/>
  <c r="AD90" i="15"/>
  <c r="H90" i="18"/>
  <c r="P90" i="18"/>
  <c r="X90" i="18"/>
  <c r="AF90" i="18"/>
  <c r="AN90" i="18"/>
  <c r="AV90" i="18"/>
  <c r="BD90" i="18"/>
  <c r="D90" i="21"/>
  <c r="L90" i="21"/>
  <c r="T90" i="21"/>
  <c r="AB90" i="21"/>
  <c r="AJ90" i="21"/>
  <c r="AR90" i="21"/>
  <c r="AZ90" i="21"/>
  <c r="F90" i="24"/>
  <c r="N90" i="24"/>
  <c r="V90" i="24"/>
  <c r="AD90" i="24"/>
  <c r="AL90" i="24"/>
  <c r="AT90" i="24"/>
  <c r="BB90" i="24"/>
  <c r="B90" i="27"/>
  <c r="J90" i="27"/>
  <c r="R90" i="27"/>
  <c r="H90" i="33"/>
  <c r="P90" i="33"/>
  <c r="F90" i="30"/>
  <c r="N90" i="30"/>
  <c r="V90" i="30"/>
  <c r="AD90" i="30"/>
  <c r="D90" i="39"/>
  <c r="L90" i="39"/>
  <c r="H90" i="48"/>
  <c r="P90" i="48"/>
  <c r="X90" i="48"/>
  <c r="AF90" i="48"/>
  <c r="AN90" i="48"/>
  <c r="AV90" i="48"/>
  <c r="BD90" i="48"/>
  <c r="H90" i="49"/>
  <c r="P90" i="49"/>
  <c r="X90" i="49"/>
  <c r="AN90" i="49"/>
  <c r="AV90" i="49"/>
  <c r="BD90" i="49"/>
  <c r="H90" i="50"/>
  <c r="P90" i="50"/>
  <c r="X90" i="50"/>
  <c r="AF90" i="50"/>
  <c r="AN90" i="50"/>
  <c r="H90" i="51"/>
  <c r="P90" i="51"/>
  <c r="X90" i="51"/>
  <c r="AF90" i="51"/>
  <c r="AN90" i="51"/>
  <c r="AV90" i="51"/>
  <c r="BD90" i="51"/>
  <c r="BL90" i="51"/>
  <c r="BT90" i="51"/>
  <c r="CB90" i="51"/>
  <c r="CJ90" i="51"/>
  <c r="H90" i="52"/>
  <c r="P90" i="52"/>
  <c r="X90" i="52"/>
  <c r="AF90" i="52"/>
  <c r="AN90" i="52"/>
  <c r="H90" i="53"/>
  <c r="P90" i="53"/>
  <c r="X90" i="53"/>
  <c r="AF90" i="53"/>
  <c r="AN90" i="53"/>
  <c r="AV90" i="53"/>
  <c r="BD90" i="53"/>
  <c r="BL90" i="53"/>
  <c r="CB90" i="53"/>
  <c r="H90" i="54"/>
  <c r="P90" i="54"/>
  <c r="X90" i="54"/>
  <c r="AF90" i="54"/>
  <c r="AN90" i="54"/>
  <c r="AV90" i="54"/>
  <c r="BD90" i="54"/>
  <c r="BL90" i="54"/>
  <c r="BT90" i="54"/>
  <c r="H90" i="55"/>
  <c r="P90" i="55"/>
  <c r="X90" i="55"/>
  <c r="AF90" i="55"/>
  <c r="AN90" i="55"/>
  <c r="AV90" i="55"/>
  <c r="BD90" i="55"/>
  <c r="BL90" i="55"/>
  <c r="BT90" i="55"/>
  <c r="CB90" i="55"/>
  <c r="H90" i="56"/>
  <c r="X90" i="56"/>
  <c r="H90" i="57"/>
  <c r="P90" i="57"/>
  <c r="X90" i="57"/>
  <c r="H90" i="58"/>
  <c r="P90" i="58"/>
  <c r="X90" i="58"/>
  <c r="AF90" i="58"/>
  <c r="AN90" i="58"/>
  <c r="D90" i="72"/>
  <c r="B90" i="59"/>
  <c r="J90" i="59"/>
  <c r="N10" i="44"/>
  <c r="R90" i="59"/>
  <c r="I90" i="73"/>
  <c r="C90" i="74"/>
  <c r="K90" i="74"/>
  <c r="E90" i="75"/>
  <c r="C90" i="76"/>
  <c r="K90" i="76"/>
  <c r="S90" i="76"/>
  <c r="E90" i="77"/>
  <c r="C90" i="78"/>
  <c r="K90" i="78"/>
  <c r="S90" i="78"/>
  <c r="G90" i="79"/>
  <c r="O90" i="79"/>
  <c r="E90" i="80"/>
  <c r="M90" i="80"/>
  <c r="U90" i="80"/>
  <c r="C90" i="82"/>
  <c r="M90" i="83"/>
  <c r="AA90" i="58"/>
  <c r="AI90" i="58"/>
  <c r="AQ90" i="58"/>
  <c r="G90" i="72"/>
  <c r="E90" i="59"/>
  <c r="M90" i="59"/>
  <c r="D90" i="73"/>
  <c r="L90" i="73"/>
  <c r="F90" i="74"/>
  <c r="N90" i="74"/>
  <c r="H90" i="75"/>
  <c r="F90" i="76"/>
  <c r="N90" i="76"/>
  <c r="V90" i="76"/>
  <c r="H90" i="77"/>
  <c r="F90" i="78"/>
  <c r="N90" i="78"/>
  <c r="B90" i="79"/>
  <c r="J90" i="79"/>
  <c r="R90" i="79"/>
  <c r="H90" i="80"/>
  <c r="P90" i="80"/>
  <c r="D90" i="81"/>
  <c r="F90" i="82"/>
  <c r="B90" i="71"/>
  <c r="F90" i="1"/>
  <c r="N90" i="1"/>
  <c r="V90" i="1"/>
  <c r="AD90" i="1"/>
  <c r="AL90" i="1"/>
  <c r="D90" i="6"/>
  <c r="L90" i="6"/>
  <c r="T90" i="6"/>
  <c r="AJ90" i="6"/>
  <c r="B90" i="9"/>
  <c r="J90" i="9"/>
  <c r="R90" i="9"/>
  <c r="Z90" i="9"/>
  <c r="D90" i="12"/>
  <c r="L90" i="12"/>
  <c r="T90" i="12"/>
  <c r="AB90" i="12"/>
  <c r="AR90" i="12"/>
  <c r="AZ90" i="12"/>
  <c r="B90" i="15"/>
  <c r="J90" i="15"/>
  <c r="R90" i="15"/>
  <c r="Z90" i="15"/>
  <c r="D90" i="18"/>
  <c r="L90" i="18"/>
  <c r="T90" i="18"/>
  <c r="AB90" i="18"/>
  <c r="AJ90" i="18"/>
  <c r="AR90" i="18"/>
  <c r="AZ90" i="18"/>
  <c r="BH90" i="18"/>
  <c r="H90" i="21"/>
  <c r="P90" i="21"/>
  <c r="X90" i="21"/>
  <c r="AV90" i="21"/>
  <c r="B90" i="24"/>
  <c r="J90" i="24"/>
  <c r="R90" i="24"/>
  <c r="Z90" i="24"/>
  <c r="AH90" i="24"/>
  <c r="AP90" i="24"/>
  <c r="BF90" i="24"/>
  <c r="N90" i="27"/>
  <c r="D90" i="33"/>
  <c r="B90" i="30"/>
  <c r="R90" i="30"/>
  <c r="Z90" i="30"/>
  <c r="AH90" i="30"/>
  <c r="D90" i="48"/>
  <c r="L90" i="48"/>
  <c r="T90" i="48"/>
  <c r="AB90" i="48"/>
  <c r="AJ90" i="48"/>
  <c r="AZ90" i="48"/>
  <c r="D90" i="49"/>
  <c r="L90" i="49"/>
  <c r="T90" i="49"/>
  <c r="AB90" i="49"/>
  <c r="AJ90" i="49"/>
  <c r="AR90" i="49"/>
  <c r="AZ90" i="49"/>
  <c r="D90" i="50"/>
  <c r="L90" i="50"/>
  <c r="T90" i="50"/>
  <c r="AB90" i="50"/>
  <c r="AJ90" i="50"/>
  <c r="D90" i="51"/>
  <c r="L90" i="51"/>
  <c r="T90" i="51"/>
  <c r="AB90" i="51"/>
  <c r="AJ90" i="51"/>
  <c r="AR90" i="51"/>
  <c r="AZ90" i="51"/>
  <c r="BH90" i="51"/>
  <c r="BP90" i="51"/>
  <c r="BX90" i="51"/>
  <c r="CF90" i="51"/>
  <c r="D90" i="52"/>
  <c r="L90" i="52"/>
  <c r="T90" i="52"/>
  <c r="AB90" i="52"/>
  <c r="AJ90" i="52"/>
  <c r="D90" i="53"/>
  <c r="L90" i="53"/>
  <c r="T90" i="53"/>
  <c r="AB90" i="53"/>
  <c r="AJ90" i="53"/>
  <c r="AR90" i="53"/>
  <c r="AZ90" i="53"/>
  <c r="BH90" i="53"/>
  <c r="BP90" i="53"/>
  <c r="BX90" i="53"/>
  <c r="D90" i="54"/>
  <c r="L90" i="54"/>
  <c r="T90" i="54"/>
  <c r="AB90" i="54"/>
  <c r="AJ90" i="54"/>
  <c r="AR90" i="54"/>
  <c r="AZ90" i="54"/>
  <c r="BH90" i="54"/>
  <c r="BP90" i="54"/>
  <c r="D90" i="55"/>
  <c r="L90" i="55"/>
  <c r="T90" i="55"/>
  <c r="AB90" i="55"/>
  <c r="AJ90" i="55"/>
  <c r="AZ90" i="55"/>
  <c r="BH90" i="55"/>
  <c r="BP90" i="55"/>
  <c r="BX90" i="55"/>
  <c r="D90" i="56"/>
  <c r="L90" i="56"/>
  <c r="T90" i="56"/>
  <c r="D90" i="57"/>
  <c r="L90" i="57"/>
  <c r="T90" i="57"/>
  <c r="D90" i="58"/>
  <c r="L90" i="58"/>
  <c r="T90" i="58"/>
  <c r="AB90" i="58"/>
  <c r="AJ90" i="58"/>
  <c r="AR90" i="58"/>
  <c r="H90" i="72"/>
  <c r="F90" i="59"/>
  <c r="E90" i="73"/>
  <c r="M90" i="73"/>
  <c r="G90" i="74"/>
  <c r="O90" i="74"/>
  <c r="I90" i="75"/>
  <c r="G90" i="76"/>
  <c r="O90" i="76"/>
  <c r="W90" i="76"/>
  <c r="I90" i="77"/>
  <c r="G90" i="78"/>
  <c r="O90" i="78"/>
  <c r="C90" i="79"/>
  <c r="K90" i="79"/>
  <c r="S90" i="79"/>
  <c r="I90" i="80"/>
  <c r="Q90" i="80"/>
  <c r="E90" i="81"/>
  <c r="G90" i="82"/>
  <c r="I90" i="83"/>
  <c r="B13" i="42"/>
  <c r="G90" i="1"/>
  <c r="O90" i="1"/>
  <c r="AE90" i="1"/>
  <c r="AM90" i="1"/>
  <c r="E90" i="6"/>
  <c r="M90" i="6"/>
  <c r="AC90" i="6"/>
  <c r="AK90" i="6"/>
  <c r="C90" i="9"/>
  <c r="K90" i="9"/>
  <c r="AA90" i="9"/>
  <c r="E90" i="12"/>
  <c r="M90" i="12"/>
  <c r="AC90" i="12"/>
  <c r="AK90" i="12"/>
  <c r="AS90" i="12"/>
  <c r="BA90" i="12"/>
  <c r="BI90" i="12"/>
  <c r="C90" i="15"/>
  <c r="K90" i="15"/>
  <c r="S90" i="15"/>
  <c r="AA90" i="15"/>
  <c r="E90" i="18"/>
  <c r="M90" i="18"/>
  <c r="U90" i="18"/>
  <c r="AS90" i="18"/>
  <c r="BA90" i="18"/>
  <c r="BI90" i="18"/>
  <c r="I90" i="21"/>
  <c r="Q90" i="21"/>
  <c r="Y90" i="21"/>
  <c r="AG90" i="21"/>
  <c r="AO90" i="21"/>
  <c r="AW90" i="21"/>
  <c r="C90" i="24"/>
  <c r="K90" i="24"/>
  <c r="S90" i="24"/>
  <c r="AA90" i="24"/>
  <c r="AI90" i="24"/>
  <c r="AQ90" i="24"/>
  <c r="AY90" i="24"/>
  <c r="BG90" i="24"/>
  <c r="J13" i="42"/>
  <c r="G90" i="27"/>
  <c r="O90" i="27"/>
  <c r="E90" i="33"/>
  <c r="M90" i="33"/>
  <c r="C90" i="30"/>
  <c r="S90" i="30"/>
  <c r="AA90" i="30"/>
  <c r="AI90" i="30"/>
  <c r="I90" i="39"/>
  <c r="E90" i="48"/>
  <c r="M90" i="48"/>
  <c r="U90" i="48"/>
  <c r="AC90" i="48"/>
  <c r="AS90" i="48"/>
  <c r="BA90" i="48"/>
  <c r="E90" i="49"/>
  <c r="M90" i="49"/>
  <c r="U90" i="49"/>
  <c r="AC90" i="49"/>
  <c r="AK90" i="49"/>
  <c r="AS90" i="49"/>
  <c r="BA90" i="49"/>
  <c r="E90" i="50"/>
  <c r="M90" i="50"/>
  <c r="U90" i="50"/>
  <c r="AC90" i="50"/>
  <c r="AK90" i="50"/>
  <c r="M90" i="51"/>
  <c r="U90" i="51"/>
  <c r="AC90" i="51"/>
  <c r="AK90" i="51"/>
  <c r="AS90" i="51"/>
  <c r="BA90" i="51"/>
  <c r="BI90" i="51"/>
  <c r="BQ90" i="51"/>
  <c r="BY90" i="51"/>
  <c r="CG90" i="51"/>
  <c r="M90" i="52"/>
  <c r="U90" i="52"/>
  <c r="AC90" i="52"/>
  <c r="AK90" i="52"/>
  <c r="E90" i="53"/>
  <c r="M90" i="53"/>
  <c r="U90" i="53"/>
  <c r="AC90" i="53"/>
  <c r="AK90" i="53"/>
  <c r="AS90" i="53"/>
  <c r="BA90" i="53"/>
  <c r="BI90" i="53"/>
  <c r="BQ90" i="53"/>
  <c r="BY90" i="53"/>
  <c r="E90" i="54"/>
  <c r="M90" i="54"/>
  <c r="U90" i="54"/>
  <c r="AC90" i="54"/>
  <c r="AK90" i="54"/>
  <c r="AS90" i="54"/>
  <c r="BA90" i="54"/>
  <c r="BI90" i="54"/>
  <c r="BQ90" i="54"/>
  <c r="E90" i="55"/>
  <c r="M90" i="55"/>
  <c r="U90" i="55"/>
  <c r="AC90" i="55"/>
  <c r="AK90" i="55"/>
  <c r="AS90" i="55"/>
  <c r="BA90" i="55"/>
  <c r="BI90" i="55"/>
  <c r="BQ90" i="55"/>
  <c r="BY90" i="55"/>
  <c r="E90" i="56"/>
  <c r="M90" i="56"/>
  <c r="U90" i="56"/>
  <c r="E90" i="57"/>
  <c r="M90" i="57"/>
  <c r="U90" i="57"/>
  <c r="E90" i="58"/>
  <c r="M90" i="58"/>
  <c r="U90" i="58"/>
  <c r="AC90" i="58"/>
  <c r="AK90" i="58"/>
  <c r="AS90" i="58"/>
  <c r="I90" i="72"/>
  <c r="G90" i="59"/>
  <c r="O90" i="59"/>
  <c r="F90" i="73"/>
  <c r="N90" i="73"/>
  <c r="H90" i="74"/>
  <c r="B90" i="75"/>
  <c r="J90" i="75"/>
  <c r="H90" i="76"/>
  <c r="P90" i="76"/>
  <c r="B90" i="77"/>
  <c r="J90" i="77"/>
  <c r="H90" i="78"/>
  <c r="P90" i="78"/>
  <c r="D90" i="79"/>
  <c r="L90" i="79"/>
  <c r="B90" i="80"/>
  <c r="J90" i="80"/>
  <c r="R90" i="80"/>
  <c r="F90" i="81"/>
  <c r="B90" i="83"/>
  <c r="J90" i="83"/>
  <c r="D90" i="71"/>
  <c r="H90" i="1"/>
  <c r="P90" i="1"/>
  <c r="X90" i="1"/>
  <c r="AF90" i="1"/>
  <c r="AN90" i="1"/>
  <c r="F90" i="6"/>
  <c r="AD90" i="12"/>
  <c r="AT90" i="12"/>
  <c r="L90" i="15"/>
  <c r="AB90" i="15"/>
  <c r="V90" i="18"/>
  <c r="AD90" i="18"/>
  <c r="AL90" i="18"/>
  <c r="R90" i="21"/>
  <c r="AH90" i="21"/>
  <c r="AJ90" i="24"/>
  <c r="B90" i="39"/>
  <c r="AL90" i="48"/>
  <c r="F90" i="49"/>
  <c r="F90" i="51"/>
  <c r="BR90" i="51"/>
  <c r="N90" i="53"/>
  <c r="BZ90" i="53"/>
  <c r="AT90" i="54"/>
  <c r="F90" i="55"/>
  <c r="BR90" i="55"/>
  <c r="BZ90" i="55"/>
  <c r="N90" i="6"/>
  <c r="V90" i="6"/>
  <c r="AD90" i="6"/>
  <c r="AL90" i="6"/>
  <c r="D90" i="9"/>
  <c r="L90" i="9"/>
  <c r="T90" i="9"/>
  <c r="AB90" i="9"/>
  <c r="F90" i="12"/>
  <c r="N90" i="12"/>
  <c r="V90" i="12"/>
  <c r="AL90" i="12"/>
  <c r="BB90" i="12"/>
  <c r="T90" i="15"/>
  <c r="F90" i="18"/>
  <c r="N90" i="18"/>
  <c r="AT90" i="18"/>
  <c r="BB90" i="18"/>
  <c r="B90" i="21"/>
  <c r="J90" i="21"/>
  <c r="Z90" i="21"/>
  <c r="AP90" i="21"/>
  <c r="AX90" i="21"/>
  <c r="D90" i="24"/>
  <c r="L90" i="24"/>
  <c r="T90" i="24"/>
  <c r="AB90" i="24"/>
  <c r="AR90" i="24"/>
  <c r="BH90" i="24"/>
  <c r="H90" i="27"/>
  <c r="P90" i="27"/>
  <c r="F90" i="33"/>
  <c r="D90" i="30"/>
  <c r="L90" i="30"/>
  <c r="T90" i="30"/>
  <c r="AB90" i="30"/>
  <c r="J90" i="39"/>
  <c r="F90" i="48"/>
  <c r="V90" i="48"/>
  <c r="AD90" i="48"/>
  <c r="AT90" i="48"/>
  <c r="BB90" i="48"/>
  <c r="N90" i="49"/>
  <c r="V90" i="49"/>
  <c r="AD90" i="49"/>
  <c r="AL90" i="49"/>
  <c r="AT90" i="49"/>
  <c r="BB90" i="49"/>
  <c r="F90" i="50"/>
  <c r="N90" i="50"/>
  <c r="V90" i="50"/>
  <c r="AD90" i="50"/>
  <c r="AL90" i="50"/>
  <c r="N90" i="51"/>
  <c r="V90" i="51"/>
  <c r="AD90" i="51"/>
  <c r="AL90" i="51"/>
  <c r="AT90" i="51"/>
  <c r="BB90" i="51"/>
  <c r="BJ90" i="51"/>
  <c r="BZ90" i="51"/>
  <c r="CH90" i="51"/>
  <c r="F90" i="52"/>
  <c r="N90" i="52"/>
  <c r="V90" i="52"/>
  <c r="AD90" i="52"/>
  <c r="AL90" i="52"/>
  <c r="F90" i="53"/>
  <c r="V90" i="53"/>
  <c r="AD90" i="53"/>
  <c r="AL90" i="53"/>
  <c r="AT90" i="53"/>
  <c r="BB90" i="53"/>
  <c r="BJ90" i="53"/>
  <c r="BR90" i="53"/>
  <c r="F90" i="54"/>
  <c r="AD90" i="54"/>
  <c r="AL90" i="54"/>
  <c r="BB90" i="54"/>
  <c r="BJ90" i="54"/>
  <c r="BR90" i="54"/>
  <c r="N90" i="55"/>
  <c r="V90" i="55"/>
  <c r="AD90" i="55"/>
  <c r="AT90" i="55"/>
  <c r="BB90" i="55"/>
  <c r="BJ90" i="55"/>
  <c r="F90" i="56"/>
  <c r="N90" i="56"/>
  <c r="V90" i="56"/>
  <c r="F90" i="57"/>
  <c r="N90" i="57"/>
  <c r="V90" i="57"/>
  <c r="F90" i="58"/>
  <c r="N90" i="58"/>
  <c r="V90" i="58"/>
  <c r="AD90" i="58"/>
  <c r="AL90" i="58"/>
  <c r="B90" i="72"/>
  <c r="J90" i="72"/>
  <c r="H90" i="59"/>
  <c r="P90" i="59"/>
  <c r="G90" i="73"/>
  <c r="O90" i="73"/>
  <c r="I90" i="74"/>
  <c r="C90" i="75"/>
  <c r="K90" i="75"/>
  <c r="I90" i="76"/>
  <c r="Q90" i="76"/>
  <c r="C90" i="77"/>
  <c r="K90" i="77"/>
  <c r="I90" i="78"/>
  <c r="Q90" i="78"/>
  <c r="E90" i="79"/>
  <c r="M90" i="79"/>
  <c r="C90" i="80"/>
  <c r="K90" i="80"/>
  <c r="S90" i="80"/>
  <c r="Y90" i="1"/>
  <c r="AG90" i="1"/>
  <c r="AO90" i="1"/>
  <c r="O90" i="6"/>
  <c r="W90" i="6"/>
  <c r="AE90" i="6"/>
  <c r="AM90" i="6"/>
  <c r="M90" i="9"/>
  <c r="U90" i="9"/>
  <c r="O90" i="12"/>
  <c r="W90" i="12"/>
  <c r="AM90" i="12"/>
  <c r="AU90" i="12"/>
  <c r="O90" i="18"/>
  <c r="W90" i="18"/>
  <c r="AM90" i="18"/>
  <c r="BC90" i="18"/>
  <c r="C90" i="21"/>
  <c r="S90" i="21"/>
  <c r="AA90" i="21"/>
  <c r="AI90" i="21"/>
  <c r="AC90" i="24"/>
  <c r="AK90" i="24"/>
  <c r="BA90" i="24"/>
  <c r="Q90" i="27"/>
  <c r="O90" i="33"/>
  <c r="E90" i="30"/>
  <c r="U90" i="30"/>
  <c r="AC90" i="30"/>
  <c r="C90" i="39"/>
  <c r="K90" i="39"/>
  <c r="W90" i="48"/>
  <c r="AE90" i="48"/>
  <c r="G90" i="49"/>
  <c r="O90" i="49"/>
  <c r="AU90" i="49"/>
  <c r="AE90" i="51"/>
  <c r="AU90" i="51"/>
  <c r="BC90" i="51"/>
  <c r="CI90" i="51"/>
  <c r="G90" i="52"/>
  <c r="O90" i="52"/>
  <c r="AM90" i="52"/>
  <c r="AE90" i="53"/>
  <c r="G90" i="54"/>
  <c r="AE90" i="54"/>
  <c r="AM90" i="54"/>
  <c r="BK90" i="54"/>
  <c r="BS90" i="54"/>
  <c r="O90" i="58"/>
  <c r="G90" i="81"/>
  <c r="C90" i="83"/>
  <c r="E90" i="71"/>
  <c r="E90" i="9"/>
  <c r="AC90" i="9"/>
  <c r="BC90" i="12"/>
  <c r="E90" i="15"/>
  <c r="M90" i="15"/>
  <c r="AC90" i="15"/>
  <c r="AU90" i="18"/>
  <c r="K90" i="21"/>
  <c r="AQ90" i="21"/>
  <c r="AS90" i="24"/>
  <c r="BI90" i="24"/>
  <c r="M90" i="30"/>
  <c r="G90" i="48"/>
  <c r="O90" i="48"/>
  <c r="AM90" i="48"/>
  <c r="AU90" i="48"/>
  <c r="BC90" i="48"/>
  <c r="W90" i="49"/>
  <c r="AE90" i="49"/>
  <c r="AM90" i="49"/>
  <c r="BC90" i="49"/>
  <c r="G90" i="50"/>
  <c r="O90" i="50"/>
  <c r="W90" i="50"/>
  <c r="AM90" i="50"/>
  <c r="G90" i="51"/>
  <c r="O90" i="51"/>
  <c r="W90" i="51"/>
  <c r="AM90" i="51"/>
  <c r="BS90" i="51"/>
  <c r="CA90" i="51"/>
  <c r="W90" i="52"/>
  <c r="AE90" i="52"/>
  <c r="O90" i="53"/>
  <c r="W90" i="53"/>
  <c r="AM90" i="53"/>
  <c r="BC90" i="53"/>
  <c r="BK90" i="53"/>
  <c r="BS90" i="53"/>
  <c r="O90" i="54"/>
  <c r="W90" i="54"/>
  <c r="AU90" i="54"/>
  <c r="G90" i="55"/>
  <c r="O90" i="55"/>
  <c r="W90" i="55"/>
  <c r="AE90" i="55"/>
  <c r="AM90" i="55"/>
  <c r="AU90" i="55"/>
  <c r="BC90" i="55"/>
  <c r="BK90" i="55"/>
  <c r="BS90" i="55"/>
  <c r="CA90" i="55"/>
  <c r="G90" i="56"/>
  <c r="W90" i="56"/>
  <c r="G90" i="57"/>
  <c r="O90" i="57"/>
  <c r="W90" i="57"/>
  <c r="G90" i="58"/>
  <c r="W90" i="58"/>
  <c r="AE90" i="58"/>
  <c r="AM90" i="58"/>
  <c r="C90" i="72"/>
  <c r="I90" i="59"/>
  <c r="K15" i="44"/>
  <c r="Q90" i="59"/>
  <c r="H90" i="73"/>
  <c r="B90" i="74"/>
  <c r="J90" i="74"/>
  <c r="D90" i="75"/>
  <c r="B90" i="76"/>
  <c r="J90" i="76"/>
  <c r="R90" i="76"/>
  <c r="D90" i="77"/>
  <c r="B90" i="78"/>
  <c r="J90" i="78"/>
  <c r="R90" i="78"/>
  <c r="F90" i="79"/>
  <c r="N90" i="79"/>
  <c r="D90" i="80"/>
  <c r="L90" i="80"/>
  <c r="T90" i="80"/>
  <c r="B90" i="82"/>
  <c r="D90" i="83"/>
  <c r="G90" i="18"/>
  <c r="G90" i="33"/>
  <c r="G90" i="12" l="1"/>
  <c r="E45" i="42"/>
  <c r="K45" i="42" s="1"/>
  <c r="P79" i="44"/>
  <c r="Q47" i="44"/>
  <c r="P71" i="44"/>
  <c r="P47" i="44"/>
  <c r="Q86" i="44"/>
  <c r="Q26" i="44"/>
  <c r="Q79" i="44"/>
  <c r="Q70" i="44"/>
  <c r="Q85" i="44"/>
  <c r="P75" i="44"/>
  <c r="Q75" i="44"/>
  <c r="P56" i="44"/>
  <c r="P83" i="44"/>
  <c r="Q80" i="44"/>
  <c r="Q72" i="44"/>
  <c r="Y88" i="91"/>
  <c r="Y112" i="91" s="1"/>
  <c r="Y118" i="91" s="1"/>
  <c r="Y120" i="91" s="1"/>
  <c r="Z88" i="91"/>
  <c r="Z112" i="91" s="1"/>
  <c r="Z118" i="91" s="1"/>
  <c r="Z120" i="91" s="1"/>
  <c r="Q73" i="44"/>
  <c r="Q61" i="44"/>
  <c r="Q38" i="44"/>
  <c r="Q71" i="44"/>
  <c r="Q84" i="44"/>
  <c r="P44" i="44"/>
  <c r="P31" i="44"/>
  <c r="Q78" i="44"/>
  <c r="P40" i="44"/>
  <c r="P16" i="44"/>
  <c r="Q81" i="44"/>
  <c r="Q74" i="44"/>
  <c r="P84" i="44"/>
  <c r="P66" i="44"/>
  <c r="Q63" i="44"/>
  <c r="Q44" i="44"/>
  <c r="Q55" i="44"/>
  <c r="Q32" i="44"/>
  <c r="Q41" i="44"/>
  <c r="P81" i="44"/>
  <c r="Q35" i="44"/>
  <c r="P49" i="44"/>
  <c r="Q29" i="44"/>
  <c r="Q25" i="44"/>
  <c r="P58" i="44"/>
  <c r="Q90" i="44"/>
  <c r="P59" i="44"/>
  <c r="Q87" i="44"/>
  <c r="Q77" i="44"/>
  <c r="Q68" i="44"/>
  <c r="P61" i="44"/>
  <c r="P52" i="44"/>
  <c r="P87" i="44"/>
  <c r="Q16" i="44"/>
  <c r="P82" i="44"/>
  <c r="P37" i="44"/>
  <c r="P80" i="44"/>
  <c r="P57" i="44"/>
  <c r="Q65" i="44"/>
  <c r="P55" i="44"/>
  <c r="Q33" i="44"/>
  <c r="Q40" i="44"/>
  <c r="P73" i="44"/>
  <c r="P88" i="44"/>
  <c r="P78" i="44"/>
  <c r="P72" i="44"/>
  <c r="Q57" i="44"/>
  <c r="Q59" i="44"/>
  <c r="P68" i="44"/>
  <c r="Q37" i="44"/>
  <c r="Q64" i="44"/>
  <c r="Q43" i="44"/>
  <c r="Q18" i="44"/>
  <c r="Q22" i="44"/>
  <c r="P53" i="44"/>
  <c r="P50" i="44"/>
  <c r="P42" i="44"/>
  <c r="Q66" i="44"/>
  <c r="P90" i="44"/>
  <c r="Q28" i="44"/>
  <c r="P43" i="44"/>
  <c r="Q58" i="44"/>
  <c r="Q45" i="44"/>
  <c r="Q21" i="44"/>
  <c r="Q53" i="44"/>
  <c r="Q69" i="44"/>
  <c r="P41" i="44"/>
  <c r="Q30" i="44"/>
  <c r="Q34" i="44"/>
  <c r="Q23" i="44"/>
  <c r="P46" i="44"/>
  <c r="Q46" i="44"/>
  <c r="P14" i="44"/>
  <c r="Q67" i="44"/>
  <c r="P85" i="44"/>
  <c r="Q42" i="44"/>
  <c r="P70" i="44"/>
  <c r="Q83" i="44"/>
  <c r="P74" i="44"/>
  <c r="Q51" i="44"/>
  <c r="Q19" i="44"/>
  <c r="Q76" i="44"/>
  <c r="P76" i="44"/>
  <c r="P54" i="44"/>
  <c r="Q48" i="44"/>
  <c r="P48" i="44"/>
  <c r="P34" i="44"/>
  <c r="P20" i="44"/>
  <c r="P25" i="44"/>
  <c r="P60" i="44"/>
  <c r="P29" i="44"/>
  <c r="P13" i="44"/>
  <c r="Q14" i="44"/>
  <c r="P23" i="44"/>
  <c r="P62" i="44"/>
  <c r="P22" i="44"/>
  <c r="P38" i="44"/>
  <c r="P30" i="44"/>
  <c r="Q62" i="44"/>
  <c r="P45" i="44"/>
  <c r="P77" i="44"/>
  <c r="Q24" i="44"/>
  <c r="P69" i="44"/>
  <c r="P67" i="44"/>
  <c r="Q50" i="44"/>
  <c r="Q52" i="44"/>
  <c r="Q54" i="44"/>
  <c r="P51" i="44"/>
  <c r="Q13" i="44"/>
  <c r="Q20" i="44"/>
  <c r="Q15" i="44"/>
  <c r="P15" i="44"/>
  <c r="Q82" i="44"/>
  <c r="H90" i="42"/>
  <c r="P21" i="44"/>
  <c r="G90" i="42"/>
  <c r="P35" i="44"/>
  <c r="P27" i="44"/>
  <c r="P36" i="44"/>
  <c r="P28" i="44"/>
  <c r="P64" i="44"/>
  <c r="P32" i="44"/>
  <c r="Q31" i="44"/>
  <c r="P24" i="44"/>
  <c r="Q27" i="44"/>
  <c r="P26" i="44"/>
  <c r="P18" i="44"/>
  <c r="P33" i="44"/>
  <c r="C90" i="42"/>
  <c r="P19" i="44"/>
  <c r="Q39" i="44"/>
  <c r="P39" i="44"/>
  <c r="Q88" i="44"/>
  <c r="Q36" i="44"/>
  <c r="Q60" i="44"/>
  <c r="B90" i="42"/>
  <c r="J90" i="44"/>
  <c r="F90" i="42"/>
  <c r="I90" i="42"/>
  <c r="I90" i="44"/>
  <c r="F90" i="44"/>
  <c r="Q49" i="44"/>
  <c r="P65" i="44"/>
  <c r="L90" i="44"/>
  <c r="G90" i="44"/>
  <c r="H90" i="44"/>
  <c r="E90" i="44"/>
  <c r="J90" i="42"/>
  <c r="C90" i="44"/>
  <c r="D90" i="44"/>
  <c r="B90" i="44"/>
  <c r="M90" i="44"/>
  <c r="L90" i="42"/>
  <c r="P12" i="44"/>
  <c r="Q17" i="44"/>
  <c r="P17" i="44"/>
  <c r="K90" i="44"/>
  <c r="D90" i="42"/>
  <c r="Q12" i="44"/>
  <c r="N90" i="44"/>
  <c r="E90" i="42" l="1"/>
  <c r="M45" i="42"/>
  <c r="K90" i="42"/>
  <c r="M90" i="4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Nada Bagaric (DJPR)</author>
  </authors>
  <commentList>
    <comment ref="L45" authorId="0" shapeId="0" xr:uid="{7435AD8B-29C8-4F5E-BAFE-AB5A4CAF1FF7}">
      <text>
        <r>
          <rPr>
            <b/>
            <sz val="9"/>
            <color indexed="81"/>
            <rFont val="Tahoma"/>
            <family val="2"/>
          </rPr>
          <t>2023 FIX - KNOX - manually exclude "other recurrent" value for 2023 ONLY ….. Value is 25,361,776</t>
        </r>
      </text>
    </comment>
  </commentList>
</comments>
</file>

<file path=xl/sharedStrings.xml><?xml version="1.0" encoding="utf-8"?>
<sst xmlns="http://schemas.openxmlformats.org/spreadsheetml/2006/main" count="7117" uniqueCount="435">
  <si>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</si>
  <si>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</si>
  <si>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</si>
  <si>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</si>
  <si>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</si>
  <si>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</si>
  <si>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</si>
  <si>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</si>
  <si>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</si>
  <si>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</si>
  <si>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</si>
  <si>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</si>
  <si>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</si>
  <si>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</si>
  <si>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</si>
  <si>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</si>
  <si>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</si>
  <si>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</si>
  <si>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</si>
  <si>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</si>
  <si>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</si>
  <si>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</si>
  <si>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</si>
  <si>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</si>
  <si>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</si>
  <si>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</si>
  <si>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</si>
  <si>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</si>
  <si>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</si>
  <si>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</si>
  <si>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</si>
  <si>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</si>
  <si>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</si>
  <si>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</si>
  <si>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</si>
  <si>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</si>
  <si>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</si>
  <si>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</si>
  <si>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</si>
  <si>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</si>
  <si>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</si>
  <si>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</si>
  <si>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</si>
  <si>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</si>
  <si>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Mildura (RC)</t>
  </si>
  <si>
    <t>Mitchell (S)</t>
  </si>
  <si>
    <t>Moira (S)</t>
  </si>
  <si>
    <t>Monash (C)</t>
  </si>
  <si>
    <t>Moonee Valley (C)</t>
  </si>
  <si>
    <t>Moorabool (S)</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</si>
  <si>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</si>
  <si>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</si>
  <si>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</si>
  <si>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</si>
  <si>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</si>
  <si>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</si>
  <si>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</si>
  <si>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</si>
  <si>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</si>
  <si>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</si>
  <si>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</si>
  <si>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</si>
  <si>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</si>
  <si>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</si>
  <si>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</si>
  <si>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</si>
  <si>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</si>
  <si>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</si>
  <si>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</si>
  <si>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</si>
  <si>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</si>
  <si>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</si>
  <si>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</si>
  <si>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</si>
  <si>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</si>
  <si>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</si>
  <si>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</si>
  <si>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(1)</t>
  </si>
  <si>
    <t>(2)</t>
  </si>
  <si>
    <t>(3)</t>
  </si>
  <si>
    <t>(4)</t>
  </si>
  <si>
    <t>(5)</t>
  </si>
  <si>
    <t>(6)</t>
  </si>
  <si>
    <t>VGC1 Expenditure</t>
  </si>
  <si>
    <t>Governance</t>
  </si>
  <si>
    <t>Employee Benefits</t>
  </si>
  <si>
    <t>Materials &amp; Services</t>
  </si>
  <si>
    <t>Depreciation &amp; Amortisation</t>
  </si>
  <si>
    <t>Finance 
Costs</t>
  </si>
  <si>
    <t>Other 
Recurrent</t>
  </si>
  <si>
    <t>Total Exp Recurrent</t>
  </si>
  <si>
    <t>01100</t>
  </si>
  <si>
    <t>01105</t>
  </si>
  <si>
    <t>Council Operations</t>
  </si>
  <si>
    <t>Public Order &amp; Safety</t>
  </si>
  <si>
    <t>01110</t>
  </si>
  <si>
    <t>01115</t>
  </si>
  <si>
    <t>Financial &amp; Fiscal Affairs</t>
  </si>
  <si>
    <t>Natural Disaster Relief</t>
  </si>
  <si>
    <t>01120</t>
  </si>
  <si>
    <t>01125</t>
  </si>
  <si>
    <t>General Operations</t>
  </si>
  <si>
    <t>General Administration</t>
  </si>
  <si>
    <t>VGC1 Revenue</t>
  </si>
  <si>
    <t>Statutory Fees &amp; Fines,  User Fees</t>
  </si>
  <si>
    <t>Non-Recurrent</t>
  </si>
  <si>
    <t>Contributions &amp; Reimbursement</t>
  </si>
  <si>
    <t>Other Recurrent Revenue</t>
  </si>
  <si>
    <t>(8)</t>
  </si>
  <si>
    <t>(9)</t>
  </si>
  <si>
    <t>(10)</t>
  </si>
  <si>
    <t>(11)</t>
  </si>
  <si>
    <t>(12)</t>
  </si>
  <si>
    <t>(13)</t>
  </si>
  <si>
    <t>(14)</t>
  </si>
  <si>
    <t>(15)</t>
  </si>
  <si>
    <t>Non-Recurrent Expenditure</t>
  </si>
  <si>
    <t>Non-Recurrent Revenue</t>
  </si>
  <si>
    <t>(16)</t>
  </si>
  <si>
    <t>(17)</t>
  </si>
  <si>
    <t>Family &amp; Community Services</t>
  </si>
  <si>
    <t>Aged &amp; Disabled Services</t>
  </si>
  <si>
    <t>Recreation &amp; Culture</t>
  </si>
  <si>
    <t>Waste Management</t>
  </si>
  <si>
    <t>Other</t>
  </si>
  <si>
    <t>Local Roads &amp; Bridges</t>
  </si>
  <si>
    <t>Business &amp; Economic Services</t>
  </si>
  <si>
    <t>Environment</t>
  </si>
  <si>
    <t>Traffic &amp; Street Management</t>
  </si>
  <si>
    <t>01205</t>
  </si>
  <si>
    <t>Families &amp; Children</t>
  </si>
  <si>
    <t>01215</t>
  </si>
  <si>
    <t>Community Health</t>
  </si>
  <si>
    <t>01220</t>
  </si>
  <si>
    <t>Community Welfare Services</t>
  </si>
  <si>
    <t>01225</t>
  </si>
  <si>
    <t>01230</t>
  </si>
  <si>
    <t>01290</t>
  </si>
  <si>
    <t>Education</t>
  </si>
  <si>
    <t>Community Housing</t>
  </si>
  <si>
    <t>Administration</t>
  </si>
  <si>
    <t>01300</t>
  </si>
  <si>
    <t>01305</t>
  </si>
  <si>
    <t>01310</t>
  </si>
  <si>
    <t>Residential Care Services</t>
  </si>
  <si>
    <t>Community Care Services</t>
  </si>
  <si>
    <t>Facilities</t>
  </si>
  <si>
    <t>01390</t>
  </si>
  <si>
    <t>01399</t>
  </si>
  <si>
    <t>01199</t>
  </si>
  <si>
    <t>01299</t>
  </si>
  <si>
    <t>01420</t>
  </si>
  <si>
    <t>01415</t>
  </si>
  <si>
    <t>01425</t>
  </si>
  <si>
    <t>Sports Grounds &amp; Facilities</t>
  </si>
  <si>
    <t>Parks &amp; Reserves</t>
  </si>
  <si>
    <t>Waterways, Lakes &amp; Beaches</t>
  </si>
  <si>
    <t>01406</t>
  </si>
  <si>
    <t>01407</t>
  </si>
  <si>
    <t>01408</t>
  </si>
  <si>
    <t>Art Galleries</t>
  </si>
  <si>
    <t>Museums and Cultural Heritage</t>
  </si>
  <si>
    <t>Performing Arts Centres</t>
  </si>
  <si>
    <t>01405</t>
  </si>
  <si>
    <t>01400</t>
  </si>
  <si>
    <t>01430</t>
  </si>
  <si>
    <t>Libraries</t>
  </si>
  <si>
    <t>Public Centres &amp; Halls</t>
  </si>
  <si>
    <t>Programs</t>
  </si>
  <si>
    <t>01490</t>
  </si>
  <si>
    <t>01499</t>
  </si>
  <si>
    <t>01505</t>
  </si>
  <si>
    <t>01508</t>
  </si>
  <si>
    <t>01510</t>
  </si>
  <si>
    <t>Residential - General Waste</t>
  </si>
  <si>
    <t>Residential - Recycled Waste</t>
  </si>
  <si>
    <t>Commercial Waste Disposal</t>
  </si>
  <si>
    <t>01590</t>
  </si>
  <si>
    <t>01599</t>
  </si>
  <si>
    <t>01600</t>
  </si>
  <si>
    <t>01605</t>
  </si>
  <si>
    <t>01610</t>
  </si>
  <si>
    <t>Footpaths</t>
  </si>
  <si>
    <t>Kerbs &amp; Channels</t>
  </si>
  <si>
    <t>Traffic Control</t>
  </si>
  <si>
    <t>01615</t>
  </si>
  <si>
    <t>01620</t>
  </si>
  <si>
    <t>01625</t>
  </si>
  <si>
    <t>Parking Fines</t>
  </si>
  <si>
    <t>Parking Facilities</t>
  </si>
  <si>
    <t>Street Enhancements</t>
  </si>
  <si>
    <t>01630</t>
  </si>
  <si>
    <t>01635</t>
  </si>
  <si>
    <t>Street Lighting</t>
  </si>
  <si>
    <t>Street Cleaning</t>
  </si>
  <si>
    <t>01690</t>
  </si>
  <si>
    <t>01699</t>
  </si>
  <si>
    <t>01750</t>
  </si>
  <si>
    <t>01755</t>
  </si>
  <si>
    <t>01760</t>
  </si>
  <si>
    <t>Protection of Biodiversity &amp; Habitat</t>
  </si>
  <si>
    <t>Fire Protection</t>
  </si>
  <si>
    <t>Drainage</t>
  </si>
  <si>
    <t>01765</t>
  </si>
  <si>
    <t>01770</t>
  </si>
  <si>
    <t>01775</t>
  </si>
  <si>
    <t>Agricultural Services</t>
  </si>
  <si>
    <t>Sewerage</t>
  </si>
  <si>
    <t>Waste Water Management</t>
  </si>
  <si>
    <t>01780</t>
  </si>
  <si>
    <t>01790</t>
  </si>
  <si>
    <t>01799</t>
  </si>
  <si>
    <t>Decontamination of Soil</t>
  </si>
  <si>
    <t>01805</t>
  </si>
  <si>
    <t>01810</t>
  </si>
  <si>
    <t>01815</t>
  </si>
  <si>
    <t>Community Development &amp; Planning</t>
  </si>
  <si>
    <t>Building Control</t>
  </si>
  <si>
    <t>Tourism &amp; Area Promotion</t>
  </si>
  <si>
    <t>01820</t>
  </si>
  <si>
    <t>01825</t>
  </si>
  <si>
    <t>01830</t>
  </si>
  <si>
    <t>Community Amenities</t>
  </si>
  <si>
    <t>Air Transport</t>
  </si>
  <si>
    <t>Markets &amp; Saleyards</t>
  </si>
  <si>
    <t>01835</t>
  </si>
  <si>
    <t>01840</t>
  </si>
  <si>
    <t>Economic Affairs</t>
  </si>
  <si>
    <t>Business Undertakings (Property)</t>
  </si>
  <si>
    <t>01890</t>
  </si>
  <si>
    <t>01899</t>
  </si>
  <si>
    <t>01900</t>
  </si>
  <si>
    <t>01990</t>
  </si>
  <si>
    <t>Local Roads &amp; Bridges works</t>
  </si>
  <si>
    <t>01996</t>
  </si>
  <si>
    <t>Main Roads</t>
  </si>
  <si>
    <t>01920</t>
  </si>
  <si>
    <t>01925</t>
  </si>
  <si>
    <t>01930</t>
  </si>
  <si>
    <t>Main Roads &amp; Bridges (State Roads)</t>
  </si>
  <si>
    <t>National Highway System (Federal Roads)</t>
  </si>
  <si>
    <t>01980</t>
  </si>
  <si>
    <t>01981</t>
  </si>
  <si>
    <t>01982</t>
  </si>
  <si>
    <t>01983</t>
  </si>
  <si>
    <t>01989</t>
  </si>
  <si>
    <t>Description provided</t>
  </si>
  <si>
    <t>Other Revenue</t>
  </si>
  <si>
    <t>Total Revenue (Functions only)</t>
  </si>
  <si>
    <t>Total Expenditure (Functions only)</t>
  </si>
  <si>
    <t>01998</t>
  </si>
  <si>
    <t>01999</t>
  </si>
  <si>
    <t>Total Expenditure (Functions and Others)</t>
  </si>
  <si>
    <t>Total Revenue (Functions and Others)</t>
  </si>
  <si>
    <t>Rates &amp; Charges</t>
  </si>
  <si>
    <t>(7)</t>
  </si>
  <si>
    <t>01960</t>
  </si>
  <si>
    <t>01965</t>
  </si>
  <si>
    <t>01970</t>
  </si>
  <si>
    <t>01979</t>
  </si>
  <si>
    <t>Expenditure</t>
  </si>
  <si>
    <t>Revenue</t>
  </si>
  <si>
    <t>Melton (C)</t>
  </si>
  <si>
    <t>Total (Functions only)</t>
  </si>
  <si>
    <t>Totals by Function</t>
  </si>
  <si>
    <t xml:space="preserve">Revenue </t>
  </si>
  <si>
    <t>01930 &amp; 01989</t>
  </si>
  <si>
    <r>
      <t xml:space="preserve">Other 
</t>
    </r>
    <r>
      <rPr>
        <sz val="9"/>
        <color theme="0"/>
        <rFont val="Arial"/>
        <family val="2"/>
      </rPr>
      <t>(Main Roads &amp; Other)</t>
    </r>
  </si>
  <si>
    <r>
      <t xml:space="preserve">Other Revenue
</t>
    </r>
    <r>
      <rPr>
        <sz val="9"/>
        <color theme="0"/>
        <rFont val="Arial"/>
        <family val="2"/>
      </rPr>
      <t>(Rates &amp; Charges, VGC)</t>
    </r>
  </si>
  <si>
    <t>VGC1 Non-Recurrent</t>
  </si>
  <si>
    <t>State Govt 
- Recurrent</t>
  </si>
  <si>
    <t>State Govt 
- Non-Recurrent</t>
  </si>
  <si>
    <t>Fed Govt 
- Recurrent</t>
  </si>
  <si>
    <t>Fed Govt 
- Non-Recurrent</t>
  </si>
  <si>
    <t>Total Rev Recurrent</t>
  </si>
  <si>
    <t>VGC - Local Roads Funding</t>
  </si>
  <si>
    <t>Total (Functions and Others)</t>
  </si>
  <si>
    <t>Total 
Revenue (Functions and Others)</t>
  </si>
  <si>
    <t>Total 
Revenue (Functions only)</t>
  </si>
  <si>
    <t>Totals (column totals)</t>
  </si>
  <si>
    <t>VGC - GPG</t>
  </si>
  <si>
    <t>Total VGC</t>
  </si>
  <si>
    <t>Fed Govt Grants - Recurrent</t>
  </si>
  <si>
    <t xml:space="preserve"> </t>
  </si>
  <si>
    <t xml:space="preserve">  </t>
  </si>
  <si>
    <t>VGC1</t>
  </si>
  <si>
    <t xml:space="preserve">Expenditure &amp; Revenue </t>
  </si>
  <si>
    <t xml:space="preserve">State 
Government Grants </t>
  </si>
  <si>
    <r>
      <t xml:space="preserve">Non-Recurrent 
</t>
    </r>
    <r>
      <rPr>
        <sz val="12"/>
        <color theme="1"/>
        <rFont val="Arial"/>
        <family val="2"/>
      </rPr>
      <t>(not used by VGC)</t>
    </r>
  </si>
  <si>
    <t>Total Recurrent &amp; Non-Recurrent</t>
  </si>
  <si>
    <t>Code</t>
  </si>
  <si>
    <t>Total Recurrent Expenditure</t>
  </si>
  <si>
    <t>Recurrent</t>
  </si>
  <si>
    <t>Total Recurrent Revenue</t>
  </si>
  <si>
    <t>Total Expenditure</t>
  </si>
  <si>
    <t>Total Revenue</t>
  </si>
  <si>
    <t>(18)</t>
  </si>
  <si>
    <t>(19)</t>
  </si>
  <si>
    <t>Sub-total</t>
  </si>
  <si>
    <t>Aged and Disabled Services</t>
  </si>
  <si>
    <t>Total</t>
  </si>
  <si>
    <t>Other (please specify)</t>
  </si>
  <si>
    <t/>
  </si>
  <si>
    <t xml:space="preserve">    - General Purpose Grants</t>
  </si>
  <si>
    <t xml:space="preserve">Total </t>
  </si>
  <si>
    <t>Income Statement</t>
  </si>
  <si>
    <t>Total Expenditure &amp; Revenue  (01999)</t>
  </si>
  <si>
    <t>01101</t>
  </si>
  <si>
    <t>Council's Income Statement</t>
  </si>
  <si>
    <t>01102</t>
  </si>
  <si>
    <t>Difference</t>
  </si>
  <si>
    <t>01103</t>
  </si>
  <si>
    <t>COMMENT - Please comments on differences between theses figures in the Comments tab.</t>
  </si>
  <si>
    <t>COMMENTS - Please add any comments and explanatory notes to the Comments tab.</t>
  </si>
  <si>
    <t xml:space="preserve">Previous year total      </t>
  </si>
  <si>
    <t>Victorian Local Government Grants Commission</t>
  </si>
  <si>
    <t>Council Name</t>
  </si>
  <si>
    <t>Commonwealth 
Government Grants</t>
  </si>
  <si>
    <r>
      <t>General Administration</t>
    </r>
    <r>
      <rPr>
        <sz val="10"/>
        <rFont val="Arial"/>
        <family val="2"/>
      </rPr>
      <t xml:space="preserve"> </t>
    </r>
    <r>
      <rPr>
        <i/>
        <sz val="11"/>
        <color rgb="FFFF0000"/>
        <rFont val="Arial"/>
        <family val="2"/>
      </rPr>
      <t>(refer Manual pg 11)</t>
    </r>
  </si>
  <si>
    <t>NOTE: The Victorian Local Government Grants Commission (VLGGC) is requesting this data.  Data is used in determining the Financial Assistance Grants allocations.</t>
  </si>
  <si>
    <r>
      <t xml:space="preserve">Rates &amp; Charges </t>
    </r>
    <r>
      <rPr>
        <i/>
        <sz val="11"/>
        <color rgb="FFFF0000"/>
        <rFont val="Arial"/>
        <family val="2"/>
      </rPr>
      <t>(should equal VGC2 - 04999)</t>
    </r>
  </si>
  <si>
    <t xml:space="preserve">Financial Assistance Grants (VLGGC) </t>
  </si>
  <si>
    <t>as at 30 June 2022</t>
  </si>
  <si>
    <t xml:space="preserve">    - Local Roads Grant</t>
  </si>
  <si>
    <t>2021-22</t>
  </si>
  <si>
    <t xml:space="preserve">NOTE:   * From 26 Sept 2022, Moreland City Council changed name to Merri-bek City Council.  </t>
  </si>
  <si>
    <t>Merri-bek (C)</t>
  </si>
  <si>
    <t> </t>
  </si>
  <si>
    <t>Employee oncosts</t>
  </si>
  <si>
    <t>Sale of Assets net profit / (loss)</t>
  </si>
  <si>
    <t>Amortisation</t>
  </si>
  <si>
    <t>Net loss on Disposal of Property, Infrastructure, Plant &amp; Equipment</t>
  </si>
  <si>
    <t>Share of net Loss on Joint Venture</t>
  </si>
  <si>
    <t>Works Fleet/Plant Operations</t>
  </si>
  <si>
    <t>Operations Group Management</t>
  </si>
  <si>
    <t>Working For Vicotira</t>
  </si>
  <si>
    <t>Work For Victoria</t>
  </si>
  <si>
    <t>Developer Contributions</t>
  </si>
  <si>
    <t>WDV - Assets Disposed</t>
  </si>
  <si>
    <t>Private Works</t>
  </si>
  <si>
    <t>Proceeds on sale of PP&amp;E</t>
  </si>
  <si>
    <t>Contributed Assets</t>
  </si>
  <si>
    <t>Revaluation net Loss on investment property and other financial assets</t>
  </si>
  <si>
    <t>Solar special charge contributions</t>
  </si>
  <si>
    <t>Natural Disaster - Bushfire recovery</t>
  </si>
  <si>
    <t>Other - Sale of Assets</t>
  </si>
  <si>
    <t>Other - Working for Victoria</t>
  </si>
  <si>
    <t>Other - Asset, Infrastructure and Capital Works Management</t>
  </si>
  <si>
    <t>Other - Marketing &amp; Econcomic Development</t>
  </si>
  <si>
    <t>PANDEMIC</t>
  </si>
  <si>
    <t>Working For Victoria</t>
  </si>
  <si>
    <t xml:space="preserve">Other Recurrent </t>
  </si>
  <si>
    <t>COVID-19/Stimulus related Income &amp; Expenditure</t>
  </si>
  <si>
    <t>Other Non Recurrent</t>
  </si>
  <si>
    <t>Donated Assets</t>
  </si>
  <si>
    <t>Capital Works</t>
  </si>
  <si>
    <t>Contributions - Non-Cash</t>
  </si>
  <si>
    <t>Assets Written Off/Gain on Asset Sales</t>
  </si>
  <si>
    <t>Fair value adjustments</t>
  </si>
  <si>
    <t>Net loss on sale of prop, infrast, P&amp;E</t>
  </si>
  <si>
    <t>Sahre of net loss/gain of assocate</t>
  </si>
  <si>
    <t>Developer Gifted Assets</t>
  </si>
  <si>
    <t>Gain on Warter Rights Assets</t>
  </si>
  <si>
    <t>Asset Management</t>
  </si>
  <si>
    <t>Gain on Sale of assets</t>
  </si>
  <si>
    <t>Share of gain on joint venture</t>
  </si>
  <si>
    <t>COVID 19</t>
  </si>
  <si>
    <t>Plant &amp; equipment - motor vehicles</t>
  </si>
  <si>
    <t xml:space="preserve">loan interest </t>
  </si>
  <si>
    <t>Loss on disposal of plant &amp; equipment.</t>
  </si>
  <si>
    <t>Non-cash Developer Contributions</t>
  </si>
  <si>
    <t>Amortisation - right of use assets</t>
  </si>
  <si>
    <t>Capital Maintenance</t>
  </si>
  <si>
    <t>Developers Contribution</t>
  </si>
  <si>
    <t>Gifted Assets</t>
  </si>
  <si>
    <t>Loss on Disposal of assets</t>
  </si>
  <si>
    <t>Depn on building, plant and equipment</t>
  </si>
  <si>
    <t>Net Gain on Disposal of Property, Plant &amp; Equipment</t>
  </si>
  <si>
    <t>Net Asset Adjustments,Write Offs, Increment/Decrement</t>
  </si>
  <si>
    <t>Net Asset Revaluation Increment/(Decrement)</t>
  </si>
  <si>
    <t>Movement in investment property</t>
  </si>
  <si>
    <t>Net loss on disposal of property / infrastructure</t>
  </si>
  <si>
    <t>Fleet</t>
  </si>
  <si>
    <t xml:space="preserve">- </t>
  </si>
  <si>
    <t>Asset &amp; Infrastructure Management-Administration</t>
  </si>
  <si>
    <t>Fair value adjustment</t>
  </si>
  <si>
    <t>Loss on disposal of assets</t>
  </si>
  <si>
    <t>Net gain on landfill provision</t>
  </si>
  <si>
    <t>Net loss / (gain) on disposal of assets</t>
  </si>
  <si>
    <t>NCGRLC Share of profit</t>
  </si>
  <si>
    <t xml:space="preserve">Pricate Works </t>
  </si>
  <si>
    <t>Net gain on disposal of property, infrastructure, plant and equipment</t>
  </si>
  <si>
    <t>Net asset revaluation decrement expense</t>
  </si>
  <si>
    <t>NPV adjustment to Landfill  Provision</t>
  </si>
  <si>
    <t>Net loss on disposal of assets</t>
  </si>
  <si>
    <t>Net gain on disposal of assets</t>
  </si>
  <si>
    <t>COVID-19</t>
  </si>
  <si>
    <t>Net profit / (loss) on disposal of property, plant and equipment  and infrastructure</t>
  </si>
  <si>
    <t>Interest on Rates &amp; Charges</t>
  </si>
  <si>
    <t>Rounding</t>
  </si>
  <si>
    <t>Share of new profits of Geelong Regional Library</t>
  </si>
  <si>
    <t>Granted assets</t>
  </si>
  <si>
    <t>Our Region Our Rivers Federal Funded</t>
  </si>
  <si>
    <t>LRCIP - Local roads and community infrastructure program</t>
  </si>
  <si>
    <t>COVID-19 Centralised Costs</t>
  </si>
  <si>
    <t>Working for Victoria</t>
  </si>
  <si>
    <t>Contributed land assets</t>
  </si>
  <si>
    <t>Contributed infrastructure assets</t>
  </si>
  <si>
    <t>Land impairment</t>
  </si>
  <si>
    <t>Interest Paid / Received</t>
  </si>
  <si>
    <t>Developer Capital and non monetary contributions</t>
  </si>
  <si>
    <t>Debt collection fees</t>
  </si>
  <si>
    <t>Net Loss on disposal of property,infrastructure, and plant and equipment</t>
  </si>
  <si>
    <t>Information Services</t>
  </si>
  <si>
    <t xml:space="preserve">Bushfire Support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</si>
  <si>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</si>
  <si>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 xml:space="preserve">Disclaimer </t>
  </si>
  <si>
    <t xml:space="preserve">Content from this spreadsheet should be attributed as Victorian Local Government Grants Commission data collection.
</t>
  </si>
  <si>
    <t>Conditions 
of Use</t>
  </si>
  <si>
    <r>
      <rPr>
        <b/>
        <sz val="11"/>
        <color theme="1"/>
        <rFont val="Arial"/>
        <family val="2"/>
      </rPr>
      <t>Non Recurrent  (12 tabs)</t>
    </r>
    <r>
      <rPr>
        <sz val="11"/>
        <color theme="1"/>
        <rFont val="Arial"/>
        <family val="2"/>
      </rPr>
      <t xml:space="preserve">
- Council data in responses to all non-recurrent expenditure and revenue 
  by 9 funtional categories
</t>
    </r>
  </si>
  <si>
    <r>
      <rPr>
        <b/>
        <sz val="11"/>
        <color theme="1"/>
        <rFont val="Arial"/>
        <family val="2"/>
      </rPr>
      <t>Revenue  (14 tabs)</t>
    </r>
    <r>
      <rPr>
        <sz val="11"/>
        <color theme="1"/>
        <rFont val="Arial"/>
        <family val="2"/>
      </rPr>
      <t xml:space="preserve">
- Council data in responses to all recurrent revenue by 9 funtional categories
</t>
    </r>
  </si>
  <si>
    <r>
      <rPr>
        <b/>
        <sz val="11"/>
        <color theme="1"/>
        <rFont val="Arial"/>
        <family val="2"/>
      </rPr>
      <t>Expenditure  (13 tabs)</t>
    </r>
    <r>
      <rPr>
        <sz val="11"/>
        <color theme="1"/>
        <rFont val="Arial"/>
        <family val="2"/>
      </rPr>
      <t xml:space="preserve">
- Council data in responses to all recurrent expenditure by 9 funtional 
  categories
</t>
    </r>
  </si>
  <si>
    <r>
      <rPr>
        <b/>
        <sz val="11"/>
        <color theme="1"/>
        <rFont val="Arial"/>
        <family val="2"/>
      </rPr>
      <t>VGC1</t>
    </r>
    <r>
      <rPr>
        <sz val="11"/>
        <color theme="1"/>
        <rFont val="Arial"/>
        <family val="2"/>
      </rPr>
      <t xml:space="preserve"> 
- Questionnaire tab showing data requested.
</t>
    </r>
  </si>
  <si>
    <t>TABS</t>
  </si>
  <si>
    <t xml:space="preserve">Refer to Manual pages 10-25.
</t>
  </si>
  <si>
    <t xml:space="preserve">More Information
</t>
  </si>
  <si>
    <r>
      <rPr>
        <b/>
        <sz val="11"/>
        <color theme="1"/>
        <rFont val="Arial"/>
        <family val="2"/>
      </rPr>
      <t>9 functional categories</t>
    </r>
    <r>
      <rPr>
        <sz val="11"/>
        <color theme="1"/>
        <rFont val="Arial"/>
        <family val="2"/>
      </rPr>
      <t xml:space="preserve">
- Data is broken down by 
  Governance, Family &amp; Community Services, Aged &amp; Disabled Services,  
  Recreation &amp; Culture, Waste Management, Traffic &amp; Street Management, 
  Environment, Business &amp; Economic Services, Local Roads &amp; Bridges.  
</t>
    </r>
  </si>
  <si>
    <r>
      <rPr>
        <b/>
        <sz val="11"/>
        <color theme="1"/>
        <rFont val="Arial"/>
        <family val="2"/>
      </rPr>
      <t xml:space="preserve">Non- recurrent </t>
    </r>
    <r>
      <rPr>
        <sz val="11"/>
        <color theme="1"/>
        <rFont val="Arial"/>
        <family val="2"/>
      </rPr>
      <t xml:space="preserve">
- Councils non-recurrent expenditure and revenue by 9 functional categories
</t>
    </r>
  </si>
  <si>
    <r>
      <rPr>
        <b/>
        <sz val="11"/>
        <color theme="1"/>
        <rFont val="Arial"/>
        <family val="2"/>
      </rPr>
      <t>Revenue</t>
    </r>
    <r>
      <rPr>
        <sz val="11"/>
        <color theme="1"/>
        <rFont val="Arial"/>
        <family val="2"/>
      </rPr>
      <t xml:space="preserve">
- Councils recurrent revenue by 9 functional categories
</t>
    </r>
  </si>
  <si>
    <r>
      <rPr>
        <b/>
        <sz val="11"/>
        <color theme="1"/>
        <rFont val="Arial"/>
        <family val="2"/>
      </rPr>
      <t>Expenditure</t>
    </r>
    <r>
      <rPr>
        <sz val="11"/>
        <color theme="1"/>
        <rFont val="Arial"/>
        <family val="2"/>
      </rPr>
      <t xml:space="preserve">
- Councils recurrent expenditure by 9 functional categories
</t>
    </r>
  </si>
  <si>
    <t xml:space="preserve">The data in these spreadsheet represents the Council's determination of :
</t>
  </si>
  <si>
    <t>Description</t>
  </si>
  <si>
    <t>Expenditure and Revenue</t>
  </si>
  <si>
    <t>for the year ending 30 June 2022</t>
  </si>
  <si>
    <t>Local Government Accounting &amp; General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</si>
</sst>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0.00_-;\-&quot;$&quot;* #,##0.00_-;_-&quot;$&quot;* &quot;-&quot;??_-;_-@_-"/>
    <numFmt numFmtId="164" formatCode="#,##0_ ;[Red]\-#,##0\ "/>
    <numFmt numFmtId="165" formatCode="_(&quot;$&quot;* #,##0_);_(&quot;$&quot;* \(#,##0\);_(&quot;$&quot;* &quot;-&quot;??_);_(@_)"/>
  </numFmts>
  <fonts count="36" x14ac:knownFonts="1">
    <font>
      <sz val="11"/>
      <color theme="1"/>
      <name val="Calibri"/>
      <family val="2"/>
      <scheme val="minor"/>
    </font>
    <font>
      <b/>
      <sz val="10"/>
      <name val="Arial"/>
      <family val="2"/>
    </font>
    <font>
      <b/>
      <sz val="12"/>
      <name val="Arial"/>
      <family val="2"/>
    </font>
    <font>
      <i/>
      <sz val="9"/>
      <name val="Arial"/>
      <family val="2"/>
    </font>
    <font>
      <sz val="11"/>
      <color theme="1"/>
      <name val="Arial"/>
      <family val="2"/>
    </font>
    <font>
      <sz val="9"/>
      <color theme="1"/>
      <name val="Arial"/>
      <family val="2"/>
    </font>
    <font>
      <sz val="10"/>
      <name val="Arial"/>
      <family val="2"/>
    </font>
    <font>
      <b/>
      <sz val="10"/>
      <color rgb="FFFF0000"/>
      <name val="Arial"/>
      <family val="2"/>
    </font>
    <font>
      <sz val="9"/>
      <name val="Arial"/>
      <family val="2"/>
    </font>
    <font>
      <b/>
      <sz val="10"/>
      <color theme="0"/>
      <name val="Arial"/>
      <family val="2"/>
    </font>
    <font>
      <b/>
      <sz val="9"/>
      <color theme="0"/>
      <name val="Arial"/>
      <family val="2"/>
    </font>
    <font>
      <sz val="8"/>
      <color theme="0"/>
      <name val="Arial"/>
      <family val="2"/>
    </font>
    <font>
      <b/>
      <i/>
      <sz val="10"/>
      <color theme="0"/>
      <name val="Arial"/>
      <family val="2"/>
    </font>
    <font>
      <b/>
      <sz val="8"/>
      <color theme="0"/>
      <name val="Arial"/>
      <family val="2"/>
    </font>
    <font>
      <sz val="9"/>
      <color theme="0"/>
      <name val="Arial"/>
      <family val="2"/>
    </font>
    <font>
      <sz val="8"/>
      <color theme="1"/>
      <name val="Arial"/>
      <family val="2"/>
    </font>
    <font>
      <sz val="10"/>
      <color theme="1"/>
      <name val="Arial"/>
      <family val="2"/>
    </font>
    <font>
      <b/>
      <sz val="12"/>
      <color theme="0"/>
      <name val="Arial"/>
      <family val="2"/>
    </font>
    <font>
      <sz val="11"/>
      <color theme="1"/>
      <name val="Calibri"/>
      <family val="2"/>
      <scheme val="minor"/>
    </font>
    <font>
      <sz val="12"/>
      <color theme="9" tint="-0.249977111117893"/>
      <name val="Arial"/>
      <family val="2"/>
    </font>
    <font>
      <b/>
      <sz val="14"/>
      <color theme="9" tint="-0.249977111117893"/>
      <name val="Arial"/>
      <family val="2"/>
    </font>
    <font>
      <b/>
      <sz val="12"/>
      <color theme="9" tint="-0.249977111117893"/>
      <name val="Arial"/>
      <family val="2"/>
    </font>
    <font>
      <sz val="12"/>
      <color theme="1"/>
      <name val="Arial"/>
      <family val="2"/>
    </font>
    <font>
      <b/>
      <sz val="12"/>
      <color theme="1"/>
      <name val="Arial"/>
      <family val="2"/>
    </font>
    <font>
      <sz val="12"/>
      <name val="Arial"/>
      <family val="2"/>
    </font>
    <font>
      <i/>
      <sz val="12"/>
      <name val="Arial"/>
      <family val="2"/>
    </font>
    <font>
      <b/>
      <i/>
      <sz val="10"/>
      <color theme="1"/>
      <name val="Arial"/>
      <family val="2"/>
    </font>
    <font>
      <b/>
      <sz val="14"/>
      <color theme="1"/>
      <name val="Arial"/>
      <family val="2"/>
    </font>
    <font>
      <i/>
      <sz val="11"/>
      <color theme="1"/>
      <name val="Arial"/>
      <family val="2"/>
    </font>
    <font>
      <i/>
      <sz val="11"/>
      <color rgb="FFFF0000"/>
      <name val="Arial"/>
      <family val="2"/>
    </font>
    <font>
      <sz val="10"/>
      <name val="Arial"/>
    </font>
    <font>
      <b/>
      <sz val="9"/>
      <color indexed="81"/>
      <name val="Tahoma"/>
      <family val="2"/>
    </font>
    <font>
      <b/>
      <sz val="9"/>
      <color theme="1"/>
      <name val="Arial"/>
      <family val="2"/>
    </font>
    <font>
      <b/>
      <sz val="11"/>
      <color theme="1"/>
      <name val="Arial"/>
      <family val="2"/>
    </font>
    <font>
      <sz val="20"/>
      <color theme="1"/>
      <name val="Arial"/>
      <family val="2"/>
    </font>
    <font>
      <b/>
      <sz val="11"/>
      <color theme="9" tint="-0.249977111117893"/>
      <name val="Arial"/>
      <family val="2"/>
    </font>
  </fonts>
  <fills count="15">
    <fill>
      <patternFill patternType="none"/>
    </fill>
    <fill>
      <patternFill patternType="gray125"/>
    </fill>
    <fill>
      <patternFill patternType="mediumGray">
        <fgColor indexed="19"/>
        <bgColor indexed="26"/>
      </patternFill>
    </fill>
    <fill>
      <patternFill patternType="gray0625"/>
    </fill>
    <fill>
      <patternFill patternType="lightGray"/>
    </fill>
    <fill>
      <patternFill patternType="solid">
        <fgColor rgb="FF6E6464"/>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1">
    <xf numFmtId="0" fontId="0" fillId="0" borderId="0"/>
    <xf numFmtId="0" fontId="6" fillId="0" borderId="0"/>
    <xf numFmtId="41" fontId="2" fillId="0" borderId="0" applyFill="0" applyBorder="0">
      <protection locked="0"/>
    </xf>
    <xf numFmtId="41" fontId="2" fillId="2" borderId="0" applyBorder="0"/>
    <xf numFmtId="0" fontId="2" fillId="2" borderId="0" applyFill="0" applyBorder="0">
      <alignment horizontal="left"/>
    </xf>
    <xf numFmtId="0" fontId="2" fillId="3" borderId="0" applyBorder="0"/>
    <xf numFmtId="165" fontId="2" fillId="4" borderId="0"/>
    <xf numFmtId="41" fontId="2" fillId="0" borderId="0" applyFill="0" applyBorder="0">
      <protection locked="0"/>
    </xf>
    <xf numFmtId="44" fontId="18" fillId="0" borderId="0" applyFont="0" applyFill="0" applyBorder="0" applyAlignment="0" applyProtection="0"/>
    <xf numFmtId="0" fontId="30" fillId="0" borderId="0"/>
    <xf numFmtId="0" fontId="16" fillId="0" borderId="0"/>
  </cellStyleXfs>
  <cellXfs count="200">
    <xf numFmtId="0" fontId="0" fillId="0" borderId="0" xfId="0"/>
    <xf numFmtId="0" fontId="1" fillId="0" borderId="0" xfId="0" applyFont="1"/>
    <xf numFmtId="0" fontId="2" fillId="0" borderId="0" xfId="0" applyFont="1"/>
    <xf numFmtId="3" fontId="1" fillId="0" borderId="3" xfId="0" applyNumberFormat="1" applyFont="1" applyBorder="1" applyAlignment="1">
      <alignment vertical="top"/>
    </xf>
    <xf numFmtId="3" fontId="1" fillId="0" borderId="4" xfId="0" applyNumberFormat="1" applyFont="1" applyBorder="1" applyAlignment="1">
      <alignment vertical="top"/>
    </xf>
    <xf numFmtId="3" fontId="1" fillId="0" borderId="5" xfId="0" applyNumberFormat="1" applyFont="1" applyBorder="1" applyAlignment="1">
      <alignment vertical="top"/>
    </xf>
    <xf numFmtId="0" fontId="4" fillId="0" borderId="0" xfId="0" applyFont="1"/>
    <xf numFmtId="164" fontId="1" fillId="0" borderId="0" xfId="0" applyNumberFormat="1" applyFont="1" applyBorder="1"/>
    <xf numFmtId="164" fontId="2" fillId="0" borderId="0" xfId="0" applyNumberFormat="1" applyFont="1" applyBorder="1"/>
    <xf numFmtId="164" fontId="4" fillId="0" borderId="0" xfId="0" applyNumberFormat="1" applyFont="1" applyBorder="1"/>
    <xf numFmtId="164" fontId="3" fillId="0" borderId="0" xfId="0" applyNumberFormat="1" applyFont="1" applyBorder="1"/>
    <xf numFmtId="164" fontId="1" fillId="0" borderId="14" xfId="0" applyNumberFormat="1" applyFont="1" applyFill="1" applyBorder="1" applyAlignment="1">
      <alignment vertical="top"/>
    </xf>
    <xf numFmtId="164" fontId="1" fillId="0" borderId="17" xfId="0" applyNumberFormat="1" applyFont="1" applyFill="1" applyBorder="1" applyAlignment="1">
      <alignment vertical="top"/>
    </xf>
    <xf numFmtId="164" fontId="1" fillId="0" borderId="20" xfId="0" applyNumberFormat="1" applyFont="1" applyFill="1" applyBorder="1" applyAlignment="1">
      <alignment vertical="top"/>
    </xf>
    <xf numFmtId="164" fontId="6" fillId="0" borderId="12" xfId="0" applyNumberFormat="1" applyFont="1" applyFill="1" applyBorder="1" applyAlignment="1">
      <alignment vertical="top"/>
    </xf>
    <xf numFmtId="164" fontId="6" fillId="0" borderId="13" xfId="0" applyNumberFormat="1" applyFont="1" applyFill="1" applyBorder="1" applyAlignment="1">
      <alignment vertical="top"/>
    </xf>
    <xf numFmtId="164" fontId="6" fillId="0" borderId="15" xfId="0" applyNumberFormat="1" applyFont="1" applyFill="1" applyBorder="1" applyAlignment="1">
      <alignment vertical="top"/>
    </xf>
    <xf numFmtId="164" fontId="6" fillId="0" borderId="16" xfId="0" applyNumberFormat="1" applyFont="1" applyFill="1" applyBorder="1" applyAlignment="1">
      <alignment vertical="top"/>
    </xf>
    <xf numFmtId="164" fontId="6" fillId="0" borderId="18" xfId="0" applyNumberFormat="1" applyFont="1" applyFill="1" applyBorder="1" applyAlignment="1">
      <alignment vertical="top"/>
    </xf>
    <xf numFmtId="164" fontId="6" fillId="0" borderId="19" xfId="0" applyNumberFormat="1" applyFont="1" applyFill="1" applyBorder="1" applyAlignment="1">
      <alignment vertical="top"/>
    </xf>
    <xf numFmtId="164" fontId="1" fillId="0" borderId="16" xfId="0" applyNumberFormat="1" applyFont="1" applyFill="1" applyBorder="1" applyAlignment="1">
      <alignment vertical="top"/>
    </xf>
    <xf numFmtId="164" fontId="1" fillId="0" borderId="19" xfId="0" applyNumberFormat="1" applyFont="1" applyFill="1" applyBorder="1" applyAlignment="1">
      <alignment vertical="top"/>
    </xf>
    <xf numFmtId="164" fontId="1" fillId="0" borderId="28" xfId="0" applyNumberFormat="1" applyFont="1" applyFill="1" applyBorder="1" applyAlignment="1">
      <alignment vertical="top"/>
    </xf>
    <xf numFmtId="164" fontId="1" fillId="0" borderId="29" xfId="0" applyNumberFormat="1" applyFont="1" applyFill="1" applyBorder="1" applyAlignment="1">
      <alignment vertical="top"/>
    </xf>
    <xf numFmtId="164" fontId="1" fillId="0" borderId="27" xfId="0" applyNumberFormat="1" applyFont="1" applyFill="1" applyBorder="1" applyAlignment="1">
      <alignment vertical="top"/>
    </xf>
    <xf numFmtId="164" fontId="1" fillId="0" borderId="15" xfId="0" applyNumberFormat="1" applyFont="1" applyFill="1" applyBorder="1" applyAlignment="1">
      <alignment vertical="top"/>
    </xf>
    <xf numFmtId="164" fontId="1" fillId="0" borderId="18" xfId="0" applyNumberFormat="1" applyFont="1" applyFill="1" applyBorder="1" applyAlignment="1">
      <alignment vertical="top"/>
    </xf>
    <xf numFmtId="0" fontId="5" fillId="0" borderId="0" xfId="0" applyFont="1" applyAlignment="1">
      <alignment horizontal="center" wrapText="1"/>
    </xf>
    <xf numFmtId="0" fontId="7" fillId="0" borderId="0" xfId="0" applyFont="1"/>
    <xf numFmtId="0" fontId="8" fillId="0" borderId="0" xfId="0" applyFont="1"/>
    <xf numFmtId="3" fontId="9" fillId="5" borderId="6" xfId="0" applyNumberFormat="1" applyFont="1" applyFill="1" applyBorder="1" applyAlignment="1">
      <alignment horizontal="right"/>
    </xf>
    <xf numFmtId="164" fontId="9" fillId="5" borderId="21" xfId="0" applyNumberFormat="1" applyFont="1" applyFill="1" applyBorder="1" applyAlignment="1">
      <alignment horizontal="right"/>
    </xf>
    <xf numFmtId="164" fontId="9" fillId="5" borderId="22" xfId="0" applyNumberFormat="1" applyFont="1" applyFill="1" applyBorder="1" applyAlignment="1">
      <alignment horizontal="right"/>
    </xf>
    <xf numFmtId="164" fontId="9" fillId="5" borderId="23" xfId="0" applyNumberFormat="1" applyFont="1" applyFill="1" applyBorder="1" applyAlignment="1">
      <alignment horizontal="right"/>
    </xf>
    <xf numFmtId="0" fontId="9" fillId="5" borderId="7" xfId="0" applyFont="1" applyFill="1" applyBorder="1"/>
    <xf numFmtId="0" fontId="9" fillId="5" borderId="24" xfId="0" applyNumberFormat="1" applyFont="1" applyFill="1" applyBorder="1" applyAlignment="1">
      <alignment horizontal="center" vertical="center" wrapText="1"/>
    </xf>
    <xf numFmtId="0" fontId="9" fillId="5" borderId="25" xfId="0" applyNumberFormat="1" applyFont="1" applyFill="1" applyBorder="1" applyAlignment="1">
      <alignment horizontal="center" vertical="center" wrapText="1"/>
    </xf>
    <xf numFmtId="0" fontId="9" fillId="5" borderId="26" xfId="0" applyNumberFormat="1" applyFont="1" applyFill="1" applyBorder="1" applyAlignment="1">
      <alignment horizontal="center" vertical="center" wrapText="1"/>
    </xf>
    <xf numFmtId="0" fontId="10" fillId="5" borderId="7" xfId="0" applyFont="1" applyFill="1" applyBorder="1" applyAlignment="1">
      <alignment horizontal="center" wrapText="1"/>
    </xf>
    <xf numFmtId="164" fontId="10" fillId="5" borderId="7" xfId="0" applyNumberFormat="1" applyFont="1" applyFill="1" applyBorder="1" applyAlignment="1">
      <alignment horizontal="center" vertical="center" wrapText="1"/>
    </xf>
    <xf numFmtId="164" fontId="10" fillId="5" borderId="0" xfId="0" applyNumberFormat="1" applyFont="1" applyFill="1" applyBorder="1" applyAlignment="1">
      <alignment horizontal="center" vertical="center" wrapText="1"/>
    </xf>
    <xf numFmtId="164" fontId="10" fillId="5" borderId="8" xfId="0" applyNumberFormat="1" applyFont="1" applyFill="1" applyBorder="1" applyAlignment="1">
      <alignment horizontal="center" vertical="center" wrapText="1"/>
    </xf>
    <xf numFmtId="164" fontId="11" fillId="5" borderId="7" xfId="0" applyNumberFormat="1" applyFont="1" applyFill="1" applyBorder="1" applyAlignment="1">
      <alignment horizontal="center" vertical="center" wrapText="1"/>
    </xf>
    <xf numFmtId="164" fontId="11" fillId="5" borderId="0" xfId="0" applyNumberFormat="1" applyFont="1" applyFill="1" applyBorder="1" applyAlignment="1">
      <alignment horizontal="center" vertical="center" wrapText="1"/>
    </xf>
    <xf numFmtId="164" fontId="11" fillId="5" borderId="8" xfId="0" applyNumberFormat="1" applyFont="1" applyFill="1" applyBorder="1" applyAlignment="1">
      <alignment horizontal="center" vertical="center" wrapText="1"/>
    </xf>
    <xf numFmtId="0" fontId="9" fillId="5" borderId="9" xfId="0" applyFont="1" applyFill="1" applyBorder="1"/>
    <xf numFmtId="164" fontId="11" fillId="5" borderId="9" xfId="0" applyNumberFormat="1" applyFont="1" applyFill="1" applyBorder="1" applyAlignment="1">
      <alignment horizontal="center" vertical="center" wrapText="1"/>
    </xf>
    <xf numFmtId="164" fontId="11" fillId="5" borderId="10" xfId="0" applyNumberFormat="1" applyFont="1" applyFill="1" applyBorder="1" applyAlignment="1">
      <alignment horizontal="center" vertical="center" wrapText="1"/>
    </xf>
    <xf numFmtId="164" fontId="11" fillId="5" borderId="11" xfId="0" applyNumberFormat="1" applyFont="1" applyFill="1" applyBorder="1" applyAlignment="1">
      <alignment horizontal="center" vertical="center" wrapText="1"/>
    </xf>
    <xf numFmtId="0" fontId="9" fillId="5" borderId="1" xfId="0" applyFont="1" applyFill="1" applyBorder="1" applyAlignment="1">
      <alignment horizontal="left"/>
    </xf>
    <xf numFmtId="164" fontId="9" fillId="5" borderId="7" xfId="0" applyNumberFormat="1" applyFont="1" applyFill="1" applyBorder="1" applyAlignment="1">
      <alignment horizontal="left" vertical="center"/>
    </xf>
    <xf numFmtId="164" fontId="9" fillId="5" borderId="0" xfId="0" applyNumberFormat="1" applyFont="1" applyFill="1" applyBorder="1" applyAlignment="1">
      <alignment horizontal="left" vertical="center"/>
    </xf>
    <xf numFmtId="164" fontId="9" fillId="5" borderId="8" xfId="0" applyNumberFormat="1" applyFont="1" applyFill="1" applyBorder="1" applyAlignment="1">
      <alignment horizontal="left" vertical="center"/>
    </xf>
    <xf numFmtId="164" fontId="12" fillId="5" borderId="7" xfId="0" applyNumberFormat="1" applyFont="1" applyFill="1" applyBorder="1" applyAlignment="1">
      <alignment horizontal="left" vertical="center"/>
    </xf>
    <xf numFmtId="164" fontId="13" fillId="5" borderId="11" xfId="0" applyNumberFormat="1" applyFont="1" applyFill="1" applyBorder="1" applyAlignment="1">
      <alignment horizontal="center" vertical="center" wrapText="1"/>
    </xf>
    <xf numFmtId="164" fontId="12" fillId="5" borderId="0" xfId="0" applyNumberFormat="1" applyFont="1" applyFill="1" applyBorder="1" applyAlignment="1">
      <alignment horizontal="left" vertical="center"/>
    </xf>
    <xf numFmtId="0" fontId="9" fillId="5" borderId="25" xfId="0" quotePrefix="1" applyNumberFormat="1" applyFont="1" applyFill="1" applyBorder="1" applyAlignment="1">
      <alignment horizontal="center" vertical="center" wrapText="1"/>
    </xf>
    <xf numFmtId="0" fontId="13" fillId="5" borderId="1" xfId="0" applyFont="1" applyFill="1" applyBorder="1"/>
    <xf numFmtId="164" fontId="13" fillId="5" borderId="8" xfId="0" applyNumberFormat="1" applyFont="1" applyFill="1" applyBorder="1" applyAlignment="1">
      <alignment horizontal="center" vertical="center" wrapText="1"/>
    </xf>
    <xf numFmtId="0" fontId="15" fillId="0" borderId="0" xfId="0" applyFont="1"/>
    <xf numFmtId="0" fontId="16" fillId="0" borderId="0" xfId="0" applyFont="1" applyAlignment="1">
      <alignment horizontal="left"/>
    </xf>
    <xf numFmtId="0" fontId="9" fillId="5" borderId="7" xfId="0" applyNumberFormat="1" applyFont="1" applyFill="1" applyBorder="1" applyAlignment="1">
      <alignment horizontal="left" vertical="center" wrapText="1"/>
    </xf>
    <xf numFmtId="0" fontId="9" fillId="5" borderId="0" xfId="0" applyNumberFormat="1" applyFont="1" applyFill="1" applyBorder="1" applyAlignment="1">
      <alignment horizontal="left" vertical="center" wrapText="1"/>
    </xf>
    <xf numFmtId="0" fontId="9" fillId="5" borderId="8" xfId="0" applyNumberFormat="1" applyFont="1" applyFill="1" applyBorder="1" applyAlignment="1">
      <alignment horizontal="left" vertical="center" wrapText="1"/>
    </xf>
    <xf numFmtId="0" fontId="9" fillId="5" borderId="24" xfId="0" applyNumberFormat="1" applyFont="1" applyFill="1" applyBorder="1" applyAlignment="1">
      <alignment horizontal="left" vertical="center" wrapText="1"/>
    </xf>
    <xf numFmtId="0" fontId="9" fillId="5" borderId="25" xfId="0" applyNumberFormat="1" applyFont="1" applyFill="1" applyBorder="1" applyAlignment="1">
      <alignment horizontal="left" vertical="center" wrapText="1"/>
    </xf>
    <xf numFmtId="0" fontId="9" fillId="5" borderId="26" xfId="0" applyNumberFormat="1" applyFont="1" applyFill="1" applyBorder="1" applyAlignment="1">
      <alignment horizontal="left" vertical="center" wrapText="1"/>
    </xf>
    <xf numFmtId="0" fontId="13" fillId="5" borderId="2" xfId="0" applyFont="1" applyFill="1" applyBorder="1"/>
    <xf numFmtId="0" fontId="9" fillId="5" borderId="24" xfId="0" quotePrefix="1" applyNumberFormat="1" applyFont="1" applyFill="1" applyBorder="1" applyAlignment="1">
      <alignment horizontal="left" vertical="center" wrapText="1"/>
    </xf>
    <xf numFmtId="164" fontId="6" fillId="6" borderId="12" xfId="0" applyNumberFormat="1" applyFont="1" applyFill="1" applyBorder="1" applyAlignment="1">
      <alignment vertical="top"/>
    </xf>
    <xf numFmtId="164" fontId="6" fillId="6" borderId="15" xfId="0" applyNumberFormat="1" applyFont="1" applyFill="1" applyBorder="1" applyAlignment="1">
      <alignment vertical="top"/>
    </xf>
    <xf numFmtId="164" fontId="6" fillId="6" borderId="18" xfId="0" applyNumberFormat="1" applyFont="1" applyFill="1" applyBorder="1" applyAlignment="1">
      <alignment vertical="top"/>
    </xf>
    <xf numFmtId="0" fontId="9" fillId="5" borderId="7" xfId="0" quotePrefix="1" applyNumberFormat="1" applyFont="1" applyFill="1" applyBorder="1" applyAlignment="1">
      <alignment horizontal="left" vertical="center" wrapText="1"/>
    </xf>
    <xf numFmtId="164" fontId="11" fillId="5" borderId="9" xfId="0" quotePrefix="1" applyNumberFormat="1" applyFont="1" applyFill="1" applyBorder="1" applyAlignment="1">
      <alignment horizontal="center" vertical="center" wrapText="1"/>
    </xf>
    <xf numFmtId="164" fontId="6" fillId="0" borderId="14" xfId="0" applyNumberFormat="1" applyFont="1" applyFill="1" applyBorder="1" applyAlignment="1">
      <alignment vertical="top"/>
    </xf>
    <xf numFmtId="164" fontId="6" fillId="0" borderId="17" xfId="0" applyNumberFormat="1" applyFont="1" applyFill="1" applyBorder="1" applyAlignment="1">
      <alignment vertical="top"/>
    </xf>
    <xf numFmtId="164" fontId="6" fillId="0" borderId="20" xfId="0" applyNumberFormat="1" applyFont="1" applyFill="1" applyBorder="1" applyAlignment="1">
      <alignment vertical="top"/>
    </xf>
    <xf numFmtId="164" fontId="11" fillId="5" borderId="10" xfId="0" quotePrefix="1" applyNumberFormat="1" applyFont="1" applyFill="1" applyBorder="1" applyAlignment="1">
      <alignment horizontal="center" vertical="center" wrapText="1"/>
    </xf>
    <xf numFmtId="0" fontId="9" fillId="5" borderId="25" xfId="0" quotePrefix="1" applyNumberFormat="1" applyFont="1" applyFill="1" applyBorder="1" applyAlignment="1">
      <alignment horizontal="left" vertical="center" wrapText="1"/>
    </xf>
    <xf numFmtId="164" fontId="17" fillId="7" borderId="24" xfId="0" applyNumberFormat="1" applyFont="1" applyFill="1" applyBorder="1"/>
    <xf numFmtId="164" fontId="17" fillId="7" borderId="25" xfId="0" applyNumberFormat="1" applyFont="1" applyFill="1" applyBorder="1"/>
    <xf numFmtId="164" fontId="17" fillId="7" borderId="26" xfId="0" applyNumberFormat="1" applyFont="1" applyFill="1" applyBorder="1"/>
    <xf numFmtId="164" fontId="17" fillId="7" borderId="6" xfId="0" applyNumberFormat="1" applyFont="1" applyFill="1" applyBorder="1"/>
    <xf numFmtId="164" fontId="17" fillId="7" borderId="22" xfId="0" applyNumberFormat="1" applyFont="1" applyFill="1" applyBorder="1"/>
    <xf numFmtId="164" fontId="17" fillId="7" borderId="23" xfId="0" applyNumberFormat="1" applyFont="1" applyFill="1" applyBorder="1"/>
    <xf numFmtId="164" fontId="17" fillId="7" borderId="21" xfId="0" applyNumberFormat="1" applyFont="1" applyFill="1" applyBorder="1"/>
    <xf numFmtId="164" fontId="1" fillId="8" borderId="28" xfId="0" applyNumberFormat="1" applyFont="1" applyFill="1" applyBorder="1" applyAlignment="1">
      <alignment vertical="top"/>
    </xf>
    <xf numFmtId="164" fontId="1" fillId="8" borderId="16" xfId="0" applyNumberFormat="1" applyFont="1" applyFill="1" applyBorder="1" applyAlignment="1">
      <alignment vertical="top"/>
    </xf>
    <xf numFmtId="164" fontId="1" fillId="8" borderId="19" xfId="0" applyNumberFormat="1" applyFont="1" applyFill="1" applyBorder="1" applyAlignment="1">
      <alignment vertical="top"/>
    </xf>
    <xf numFmtId="164" fontId="1" fillId="8" borderId="12" xfId="0" applyNumberFormat="1" applyFont="1" applyFill="1" applyBorder="1" applyAlignment="1">
      <alignment vertical="top"/>
    </xf>
    <xf numFmtId="164" fontId="1" fillId="8" borderId="13" xfId="0" applyNumberFormat="1" applyFont="1" applyFill="1" applyBorder="1" applyAlignment="1">
      <alignment vertical="top"/>
    </xf>
    <xf numFmtId="164" fontId="1" fillId="8" borderId="14" xfId="0" applyNumberFormat="1" applyFont="1" applyFill="1" applyBorder="1" applyAlignment="1">
      <alignment vertical="top"/>
    </xf>
    <xf numFmtId="164" fontId="1" fillId="8" borderId="15" xfId="0" applyNumberFormat="1" applyFont="1" applyFill="1" applyBorder="1" applyAlignment="1">
      <alignment vertical="top"/>
    </xf>
    <xf numFmtId="164" fontId="1" fillId="8" borderId="17"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20" xfId="0" applyNumberFormat="1" applyFont="1" applyFill="1" applyBorder="1" applyAlignment="1">
      <alignment vertical="top"/>
    </xf>
    <xf numFmtId="164" fontId="1" fillId="9" borderId="14" xfId="0" applyNumberFormat="1" applyFont="1" applyFill="1" applyBorder="1" applyAlignment="1">
      <alignment vertical="top"/>
    </xf>
    <xf numFmtId="164" fontId="1" fillId="9" borderId="17" xfId="0" applyNumberFormat="1" applyFont="1" applyFill="1" applyBorder="1" applyAlignment="1">
      <alignment vertical="top"/>
    </xf>
    <xf numFmtId="164" fontId="1" fillId="9" borderId="20" xfId="0" applyNumberFormat="1" applyFont="1" applyFill="1" applyBorder="1" applyAlignment="1">
      <alignment vertical="top"/>
    </xf>
    <xf numFmtId="164" fontId="6" fillId="8" borderId="12" xfId="0" applyNumberFormat="1" applyFont="1" applyFill="1" applyBorder="1" applyAlignment="1">
      <alignment vertical="top"/>
    </xf>
    <xf numFmtId="164" fontId="6" fillId="8" borderId="14" xfId="0" applyNumberFormat="1" applyFont="1" applyFill="1" applyBorder="1" applyAlignment="1">
      <alignment vertical="top"/>
    </xf>
    <xf numFmtId="164" fontId="6" fillId="8" borderId="18" xfId="0" applyNumberFormat="1" applyFont="1" applyFill="1" applyBorder="1" applyAlignment="1">
      <alignment vertical="top"/>
    </xf>
    <xf numFmtId="164" fontId="6" fillId="8" borderId="20" xfId="0" applyNumberFormat="1" applyFont="1" applyFill="1" applyBorder="1" applyAlignment="1">
      <alignment vertical="top"/>
    </xf>
    <xf numFmtId="0" fontId="19" fillId="0" borderId="0" xfId="0"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center" vertical="center"/>
    </xf>
    <xf numFmtId="3" fontId="19" fillId="0" borderId="0" xfId="0" applyNumberFormat="1" applyFont="1" applyAlignment="1">
      <alignment vertical="center"/>
    </xf>
    <xf numFmtId="0" fontId="20" fillId="0" borderId="0" xfId="0" applyFont="1" applyAlignment="1">
      <alignment vertical="center"/>
    </xf>
    <xf numFmtId="49" fontId="20" fillId="0" borderId="0" xfId="0" applyNumberFormat="1" applyFont="1" applyAlignment="1">
      <alignment horizontal="center" vertical="center"/>
    </xf>
    <xf numFmtId="3" fontId="20" fillId="0" borderId="0" xfId="0" applyNumberFormat="1"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3" fontId="20" fillId="0" borderId="0" xfId="0" applyNumberFormat="1" applyFont="1" applyAlignment="1">
      <alignment horizontal="right" vertical="center"/>
    </xf>
    <xf numFmtId="0" fontId="20" fillId="0" borderId="30" xfId="0" applyFont="1" applyBorder="1" applyAlignment="1">
      <alignment vertical="center"/>
    </xf>
    <xf numFmtId="49" fontId="20" fillId="0" borderId="30" xfId="0" applyNumberFormat="1" applyFont="1" applyBorder="1" applyAlignment="1">
      <alignment vertical="center"/>
    </xf>
    <xf numFmtId="49" fontId="20" fillId="0" borderId="30" xfId="0" applyNumberFormat="1" applyFont="1" applyBorder="1" applyAlignment="1">
      <alignment horizontal="center" vertical="center"/>
    </xf>
    <xf numFmtId="3" fontId="20" fillId="0" borderId="30" xfId="0" applyNumberFormat="1" applyFont="1" applyBorder="1" applyAlignment="1">
      <alignment vertical="center"/>
    </xf>
    <xf numFmtId="0" fontId="22" fillId="0" borderId="0" xfId="0" applyFont="1" applyAlignment="1">
      <alignment vertical="center"/>
    </xf>
    <xf numFmtId="49" fontId="22" fillId="0" borderId="0" xfId="0" applyNumberFormat="1" applyFont="1" applyAlignment="1">
      <alignment vertical="center"/>
    </xf>
    <xf numFmtId="49" fontId="22" fillId="0" borderId="0" xfId="0" applyNumberFormat="1" applyFont="1" applyAlignment="1">
      <alignment horizontal="center" vertical="center"/>
    </xf>
    <xf numFmtId="3" fontId="22" fillId="0" borderId="0" xfId="0" applyNumberFormat="1" applyFont="1" applyAlignment="1">
      <alignment vertical="center"/>
    </xf>
    <xf numFmtId="0" fontId="23" fillId="0" borderId="0" xfId="0" applyFont="1" applyAlignment="1">
      <alignment horizontal="center" vertical="center" wrapText="1"/>
    </xf>
    <xf numFmtId="0" fontId="23" fillId="11" borderId="0" xfId="0" applyFont="1" applyFill="1" applyAlignment="1">
      <alignment horizontal="center" vertical="center" wrapText="1"/>
    </xf>
    <xf numFmtId="49" fontId="23" fillId="11" borderId="0" xfId="0" applyNumberFormat="1" applyFont="1" applyFill="1" applyAlignment="1">
      <alignment horizontal="center" vertical="center" wrapText="1"/>
    </xf>
    <xf numFmtId="3" fontId="23" fillId="11" borderId="10" xfId="0" applyNumberFormat="1" applyFont="1" applyFill="1" applyBorder="1" applyAlignment="1">
      <alignment horizontal="center" vertical="center" wrapText="1"/>
    </xf>
    <xf numFmtId="0" fontId="23" fillId="0" borderId="0" xfId="0" applyFont="1" applyAlignment="1">
      <alignment horizontal="center" wrapText="1"/>
    </xf>
    <xf numFmtId="0" fontId="23" fillId="11" borderId="0" xfId="0" applyFont="1" applyFill="1" applyAlignment="1">
      <alignment horizontal="center" wrapText="1"/>
    </xf>
    <xf numFmtId="49" fontId="23" fillId="11" borderId="0" xfId="0" applyNumberFormat="1" applyFont="1" applyFill="1" applyAlignment="1">
      <alignment horizontal="center" wrapText="1"/>
    </xf>
    <xf numFmtId="3" fontId="23" fillId="11" borderId="0" xfId="0" applyNumberFormat="1" applyFont="1" applyFill="1" applyAlignment="1">
      <alignment horizontal="center" wrapText="1"/>
    </xf>
    <xf numFmtId="49" fontId="23" fillId="0" borderId="0" xfId="0" applyNumberFormat="1" applyFont="1" applyAlignment="1">
      <alignment horizontal="center" vertical="center"/>
    </xf>
    <xf numFmtId="49" fontId="23" fillId="11" borderId="0" xfId="0" applyNumberFormat="1" applyFont="1" applyFill="1" applyAlignment="1">
      <alignment horizontal="center" vertical="center"/>
    </xf>
    <xf numFmtId="49" fontId="23" fillId="11" borderId="0" xfId="0" quotePrefix="1" applyNumberFormat="1" applyFont="1" applyFill="1" applyAlignment="1">
      <alignment horizontal="center" vertical="center"/>
    </xf>
    <xf numFmtId="0" fontId="24" fillId="0" borderId="0" xfId="0" applyFont="1" applyAlignment="1">
      <alignment vertical="center"/>
    </xf>
    <xf numFmtId="0" fontId="2" fillId="0" borderId="0" xfId="0" applyFont="1" applyAlignment="1">
      <alignment vertical="center"/>
    </xf>
    <xf numFmtId="3" fontId="24" fillId="0" borderId="0" xfId="0" applyNumberFormat="1" applyFont="1" applyAlignment="1">
      <alignment vertical="center"/>
    </xf>
    <xf numFmtId="3" fontId="24" fillId="10" borderId="31" xfId="0" applyNumberFormat="1" applyFont="1" applyFill="1" applyBorder="1" applyAlignment="1">
      <alignment vertical="center"/>
    </xf>
    <xf numFmtId="49" fontId="2" fillId="0" borderId="0" xfId="0" applyNumberFormat="1" applyFont="1" applyAlignment="1">
      <alignment horizontal="right" vertical="center"/>
    </xf>
    <xf numFmtId="49" fontId="24" fillId="0" borderId="0" xfId="0" applyNumberFormat="1" applyFont="1" applyAlignment="1">
      <alignment vertical="center"/>
    </xf>
    <xf numFmtId="0" fontId="21" fillId="0" borderId="0" xfId="0" applyFont="1"/>
    <xf numFmtId="0" fontId="2" fillId="0" borderId="0" xfId="0" applyFont="1" applyAlignment="1">
      <alignment horizontal="center" vertical="center"/>
    </xf>
    <xf numFmtId="0" fontId="2" fillId="11" borderId="0" xfId="0" applyFont="1" applyFill="1" applyAlignment="1">
      <alignment horizontal="center" vertical="center"/>
    </xf>
    <xf numFmtId="49" fontId="2" fillId="11" borderId="0" xfId="0" applyNumberFormat="1" applyFont="1" applyFill="1" applyAlignment="1">
      <alignment horizontal="center" vertical="center"/>
    </xf>
    <xf numFmtId="0" fontId="23" fillId="0" borderId="0" xfId="0" applyFont="1" applyAlignment="1">
      <alignment horizontal="center" vertical="center"/>
    </xf>
    <xf numFmtId="0" fontId="22" fillId="0" borderId="0" xfId="0" applyFont="1"/>
    <xf numFmtId="49" fontId="22" fillId="0" borderId="0" xfId="0" applyNumberFormat="1" applyFont="1"/>
    <xf numFmtId="3" fontId="22" fillId="0" borderId="0" xfId="0" applyNumberFormat="1" applyFont="1"/>
    <xf numFmtId="44" fontId="2" fillId="0" borderId="0" xfId="8" applyFont="1" applyAlignment="1">
      <alignment vertical="center"/>
    </xf>
    <xf numFmtId="44" fontId="24" fillId="0" borderId="0" xfId="8" applyFont="1" applyAlignment="1">
      <alignment vertical="center"/>
    </xf>
    <xf numFmtId="0" fontId="27" fillId="0" borderId="30" xfId="0" applyFont="1" applyBorder="1" applyAlignment="1">
      <alignment vertical="center"/>
    </xf>
    <xf numFmtId="49" fontId="27" fillId="0" borderId="30" xfId="0" applyNumberFormat="1" applyFont="1" applyBorder="1" applyAlignment="1">
      <alignment horizontal="center" vertical="center"/>
    </xf>
    <xf numFmtId="3" fontId="27" fillId="0" borderId="30" xfId="0" applyNumberFormat="1" applyFont="1" applyBorder="1" applyAlignment="1">
      <alignment vertical="center"/>
    </xf>
    <xf numFmtId="49" fontId="23" fillId="0" borderId="0" xfId="0" applyNumberFormat="1" applyFont="1" applyAlignment="1">
      <alignment wrapText="1"/>
    </xf>
    <xf numFmtId="49" fontId="22" fillId="0" borderId="0" xfId="0" applyNumberFormat="1" applyFont="1" applyAlignment="1">
      <alignment horizontal="center"/>
    </xf>
    <xf numFmtId="49" fontId="27" fillId="0" borderId="30" xfId="0" applyNumberFormat="1" applyFont="1" applyBorder="1" applyAlignment="1">
      <alignment vertical="center"/>
    </xf>
    <xf numFmtId="164" fontId="24" fillId="0" borderId="0" xfId="0" applyNumberFormat="1" applyFont="1" applyAlignment="1">
      <alignment vertical="center"/>
    </xf>
    <xf numFmtId="164" fontId="24" fillId="10" borderId="31" xfId="0" applyNumberFormat="1" applyFont="1" applyFill="1" applyBorder="1" applyAlignment="1">
      <alignment vertical="center"/>
    </xf>
    <xf numFmtId="164" fontId="2" fillId="12" borderId="31" xfId="0" applyNumberFormat="1" applyFont="1" applyFill="1" applyBorder="1" applyAlignment="1">
      <alignment vertical="center"/>
    </xf>
    <xf numFmtId="3" fontId="28" fillId="0" borderId="0" xfId="0" applyNumberFormat="1" applyFont="1" applyAlignment="1">
      <alignment horizontal="right"/>
    </xf>
    <xf numFmtId="164" fontId="2" fillId="13" borderId="31" xfId="0" applyNumberFormat="1" applyFont="1" applyFill="1" applyBorder="1" applyAlignment="1">
      <alignment vertical="center"/>
    </xf>
    <xf numFmtId="164" fontId="2" fillId="11" borderId="0" xfId="0" applyNumberFormat="1" applyFont="1" applyFill="1" applyAlignment="1">
      <alignment horizontal="center" vertical="center"/>
    </xf>
    <xf numFmtId="164" fontId="2" fillId="0" borderId="0" xfId="0" applyNumberFormat="1" applyFont="1" applyAlignment="1">
      <alignment horizontal="center" vertical="center"/>
    </xf>
    <xf numFmtId="164" fontId="22" fillId="0" borderId="0" xfId="0" applyNumberFormat="1" applyFont="1" applyAlignment="1">
      <alignment vertical="center"/>
    </xf>
    <xf numFmtId="164" fontId="24" fillId="12" borderId="31" xfId="0" applyNumberFormat="1" applyFont="1" applyFill="1" applyBorder="1" applyAlignment="1">
      <alignment vertical="center"/>
    </xf>
    <xf numFmtId="164" fontId="22" fillId="0" borderId="0" xfId="0" applyNumberFormat="1" applyFont="1"/>
    <xf numFmtId="164" fontId="19" fillId="0" borderId="0" xfId="0" applyNumberFormat="1" applyFont="1" applyAlignment="1">
      <alignment vertical="center"/>
    </xf>
    <xf numFmtId="164" fontId="27" fillId="0" borderId="30" xfId="0" applyNumberFormat="1" applyFont="1" applyBorder="1" applyAlignment="1">
      <alignment vertical="center"/>
    </xf>
    <xf numFmtId="3" fontId="23" fillId="11" borderId="0" xfId="0" applyNumberFormat="1" applyFont="1" applyFill="1" applyAlignment="1">
      <alignment horizontal="center" vertical="center" wrapText="1"/>
    </xf>
    <xf numFmtId="49" fontId="24" fillId="0" borderId="0" xfId="0" applyNumberFormat="1" applyFont="1" applyAlignment="1">
      <alignment horizontal="center" vertical="center"/>
    </xf>
    <xf numFmtId="49" fontId="24" fillId="0" borderId="0" xfId="0" quotePrefix="1" applyNumberFormat="1" applyFont="1" applyAlignment="1">
      <alignment horizontal="center" vertical="center"/>
    </xf>
    <xf numFmtId="49" fontId="25" fillId="0" borderId="0" xfId="0" applyNumberFormat="1" applyFont="1" applyAlignment="1">
      <alignment vertical="center"/>
    </xf>
    <xf numFmtId="49" fontId="2" fillId="0" borderId="0" xfId="0" quotePrefix="1" applyNumberFormat="1" applyFont="1" applyAlignment="1">
      <alignment horizontal="center" vertical="center"/>
    </xf>
    <xf numFmtId="164" fontId="26" fillId="0" borderId="0" xfId="0" applyNumberFormat="1" applyFont="1" applyAlignment="1">
      <alignment horizontal="right" vertical="top"/>
    </xf>
    <xf numFmtId="164" fontId="3" fillId="0" borderId="0" xfId="0" applyNumberFormat="1" applyFont="1"/>
    <xf numFmtId="0" fontId="5" fillId="0" borderId="0" xfId="0" applyFont="1"/>
    <xf numFmtId="3" fontId="1" fillId="14" borderId="4" xfId="0" applyNumberFormat="1" applyFont="1" applyFill="1" applyBorder="1" applyAlignment="1">
      <alignment vertical="top"/>
    </xf>
    <xf numFmtId="3" fontId="23" fillId="11" borderId="22" xfId="0" applyNumberFormat="1" applyFont="1" applyFill="1" applyBorder="1" applyAlignment="1">
      <alignment horizontal="center" vertical="center" wrapText="1"/>
    </xf>
    <xf numFmtId="3" fontId="4" fillId="0" borderId="0" xfId="0" applyNumberFormat="1" applyFont="1"/>
    <xf numFmtId="0" fontId="23" fillId="0" borderId="0" xfId="0" applyFont="1" applyAlignment="1">
      <alignment wrapText="1"/>
    </xf>
    <xf numFmtId="0" fontId="32" fillId="0" borderId="30" xfId="0" applyFont="1" applyBorder="1" applyAlignment="1">
      <alignment vertical="top" wrapText="1"/>
    </xf>
    <xf numFmtId="0" fontId="32" fillId="0" borderId="30" xfId="0" applyFont="1" applyBorder="1"/>
    <xf numFmtId="0" fontId="5" fillId="11" borderId="0" xfId="0" applyFont="1" applyFill="1" applyAlignment="1">
      <alignment vertical="top"/>
    </xf>
    <xf numFmtId="0" fontId="32" fillId="11" borderId="0" xfId="0" applyFont="1" applyFill="1"/>
    <xf numFmtId="0" fontId="5" fillId="0" borderId="0" xfId="0" applyFont="1" applyAlignment="1">
      <alignment horizontal="left" vertical="distributed" wrapText="1"/>
    </xf>
    <xf numFmtId="0" fontId="32" fillId="0" borderId="0" xfId="0" applyFont="1" applyAlignment="1">
      <alignment vertical="top" wrapText="1"/>
    </xf>
    <xf numFmtId="0" fontId="5" fillId="0" borderId="0" xfId="0" applyFont="1" applyAlignment="1">
      <alignment horizontal="left" vertical="top" wrapText="1"/>
    </xf>
    <xf numFmtId="0" fontId="19" fillId="0" borderId="0" xfId="0" applyFont="1"/>
    <xf numFmtId="0" fontId="21" fillId="0" borderId="30" xfId="0" applyFont="1" applyBorder="1"/>
    <xf numFmtId="0" fontId="4" fillId="12" borderId="0" xfId="0" applyFont="1" applyFill="1" applyAlignment="1">
      <alignment vertical="top" wrapText="1"/>
    </xf>
    <xf numFmtId="0" fontId="33" fillId="0" borderId="0" xfId="0" applyFont="1" applyAlignment="1">
      <alignment vertical="top" wrapText="1"/>
    </xf>
    <xf numFmtId="0" fontId="4" fillId="9" borderId="0" xfId="0" applyFont="1" applyFill="1" applyAlignment="1">
      <alignment vertical="top" wrapText="1"/>
    </xf>
    <xf numFmtId="0" fontId="4" fillId="11" borderId="0" xfId="0" applyFont="1" applyFill="1" applyAlignment="1">
      <alignment vertical="top" wrapText="1"/>
    </xf>
    <xf numFmtId="0" fontId="4" fillId="13" borderId="0" xfId="0" applyFont="1" applyFill="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11" borderId="0" xfId="0" applyFont="1" applyFill="1" applyAlignment="1">
      <alignment vertical="top"/>
    </xf>
    <xf numFmtId="0" fontId="33" fillId="11" borderId="0" xfId="0" applyFont="1" applyFill="1"/>
    <xf numFmtId="3" fontId="34" fillId="11" borderId="0" xfId="0" applyNumberFormat="1" applyFont="1" applyFill="1" applyAlignment="1">
      <alignment vertical="top"/>
    </xf>
    <xf numFmtId="0" fontId="35" fillId="0" borderId="0" xfId="0" applyFont="1"/>
    <xf numFmtId="0" fontId="20" fillId="0" borderId="0" xfId="0" applyFont="1"/>
    <xf numFmtId="0" fontId="21" fillId="0" borderId="0" xfId="0" applyFont="1" applyAlignment="1">
      <alignment horizontal="right"/>
    </xf>
  </cellXfs>
  <cellStyles count="11">
    <cellStyle name="Currency" xfId="8" builtinId="4"/>
    <cellStyle name="Data" xfId="2" xr:uid="{00000000-0005-0000-0000-000001000000}"/>
    <cellStyle name="Data 2" xfId="7" xr:uid="{00000000-0005-0000-0000-000002000000}"/>
    <cellStyle name="Formula" xfId="3" xr:uid="{00000000-0005-0000-0000-000003000000}"/>
    <cellStyle name="FormulaNoNumber" xfId="4" xr:uid="{00000000-0005-0000-0000-000004000000}"/>
    <cellStyle name="Heading" xfId="5" xr:uid="{00000000-0005-0000-0000-000005000000}"/>
    <cellStyle name="NoData" xfId="6" xr:uid="{00000000-0005-0000-0000-000006000000}"/>
    <cellStyle name="Normal" xfId="0" builtinId="0"/>
    <cellStyle name="Normal 2" xfId="1" xr:uid="{00000000-0005-0000-0000-000008000000}"/>
    <cellStyle name="Normal 2 2" xfId="10" xr:uid="{337BA661-C2AC-478A-87F3-7DA6F7112868}"/>
    <cellStyle name="Normal 3" xfId="9" xr:uid="{96CC7691-4330-4290-AF56-74B695B9906A}"/>
  </cellStyles>
  <dxfs count="0"/>
  <tableStyles count="0" defaultTableStyle="TableStyleMedium9" defaultPivotStyle="PivotStyleLight16"/>
  <colors>
    <mruColors>
      <color rgb="FF78BEDC"/>
      <color rgb="FFFFFFCC"/>
      <color rgb="FFC8E6F0"/>
      <color rgb="FF6E6464"/>
      <color rgb="FFCC66FF"/>
      <color rgb="FFCC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3618A-46E0-4F17-BA48-E79EEB74EF11}">
  <sheetPr>
    <tabColor theme="6" tint="0.39997558519241921"/>
  </sheetPr>
  <dimension ref="A1:I193"/>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6" customWidth="1"/>
    <col min="2" max="2" width="14.7265625" style="6" customWidth="1"/>
    <col min="3" max="3" width="70.7265625" style="6" customWidth="1"/>
    <col min="4" max="16384" width="12.7265625" style="6"/>
  </cols>
  <sheetData>
    <row r="1" spans="2:3" s="185" customFormat="1" ht="15.5" x14ac:dyDescent="0.35">
      <c r="C1" s="199" t="s">
        <v>324</v>
      </c>
    </row>
    <row r="2" spans="2:3" s="185" customFormat="1" ht="15.5" x14ac:dyDescent="0.35">
      <c r="B2" s="197" t="s">
        <v>315</v>
      </c>
      <c r="C2" s="138"/>
    </row>
    <row r="3" spans="2:3" s="185" customFormat="1" ht="18" x14ac:dyDescent="0.4">
      <c r="B3" s="198" t="s">
        <v>434</v>
      </c>
      <c r="C3" s="138"/>
    </row>
    <row r="4" spans="2:3" s="185" customFormat="1" ht="15.5" x14ac:dyDescent="0.35">
      <c r="B4" s="197" t="s">
        <v>433</v>
      </c>
      <c r="C4" s="138"/>
    </row>
    <row r="5" spans="2:3" s="185" customFormat="1" ht="16" thickBot="1" x14ac:dyDescent="0.4">
      <c r="B5" s="186"/>
      <c r="C5" s="186"/>
    </row>
    <row r="7" spans="2:3" x14ac:dyDescent="0.3">
      <c r="B7" s="195"/>
      <c r="C7" s="194"/>
    </row>
    <row r="8" spans="2:3" ht="25" x14ac:dyDescent="0.3">
      <c r="B8" s="195" t="s">
        <v>285</v>
      </c>
      <c r="C8" s="196" t="s">
        <v>432</v>
      </c>
    </row>
    <row r="9" spans="2:3" x14ac:dyDescent="0.3">
      <c r="B9" s="195"/>
      <c r="C9" s="194"/>
    </row>
    <row r="10" spans="2:3" x14ac:dyDescent="0.3">
      <c r="B10" s="188"/>
      <c r="C10" s="192"/>
    </row>
    <row r="11" spans="2:3" x14ac:dyDescent="0.3">
      <c r="B11" s="188"/>
      <c r="C11" s="192"/>
    </row>
    <row r="12" spans="2:3" ht="28" x14ac:dyDescent="0.3">
      <c r="B12" s="188" t="s">
        <v>431</v>
      </c>
      <c r="C12" s="193" t="s">
        <v>430</v>
      </c>
    </row>
    <row r="13" spans="2:3" ht="42" x14ac:dyDescent="0.3">
      <c r="B13" s="188"/>
      <c r="C13" s="192" t="s">
        <v>429</v>
      </c>
    </row>
    <row r="14" spans="2:3" ht="42" x14ac:dyDescent="0.3">
      <c r="B14" s="188"/>
      <c r="C14" s="192" t="s">
        <v>428</v>
      </c>
    </row>
    <row r="15" spans="2:3" ht="42" x14ac:dyDescent="0.3">
      <c r="B15" s="188"/>
      <c r="C15" s="192" t="s">
        <v>427</v>
      </c>
    </row>
    <row r="16" spans="2:3" ht="84" x14ac:dyDescent="0.3">
      <c r="B16" s="188"/>
      <c r="C16" s="192" t="s">
        <v>426</v>
      </c>
    </row>
    <row r="17" spans="2:3" ht="42" x14ac:dyDescent="0.3">
      <c r="B17" s="188" t="s">
        <v>425</v>
      </c>
      <c r="C17" s="192" t="s">
        <v>424</v>
      </c>
    </row>
    <row r="18" spans="2:3" ht="42" x14ac:dyDescent="0.3">
      <c r="B18" s="188" t="s">
        <v>423</v>
      </c>
      <c r="C18" s="191" t="s">
        <v>422</v>
      </c>
    </row>
    <row r="19" spans="2:3" ht="56" x14ac:dyDescent="0.3">
      <c r="B19" s="188"/>
      <c r="C19" s="190" t="s">
        <v>421</v>
      </c>
    </row>
    <row r="20" spans="2:3" ht="42" x14ac:dyDescent="0.3">
      <c r="B20" s="188"/>
      <c r="C20" s="189" t="s">
        <v>420</v>
      </c>
    </row>
    <row r="21" spans="2:3" ht="56" x14ac:dyDescent="0.3">
      <c r="B21" s="188"/>
      <c r="C21" s="187" t="s">
        <v>419</v>
      </c>
    </row>
    <row r="22" spans="2:3" s="185" customFormat="1" ht="16" thickBot="1" x14ac:dyDescent="0.4">
      <c r="B22" s="186"/>
      <c r="C22" s="186"/>
    </row>
    <row r="23" spans="2:3" s="173" customFormat="1" ht="11.5" x14ac:dyDescent="0.25"/>
    <row r="24" spans="2:3" s="173" customFormat="1" ht="11.5" x14ac:dyDescent="0.25"/>
    <row r="25" spans="2:3" s="173" customFormat="1" ht="34.5" x14ac:dyDescent="0.25">
      <c r="B25" s="183" t="s">
        <v>418</v>
      </c>
      <c r="C25" s="184" t="s">
        <v>417</v>
      </c>
    </row>
    <row r="26" spans="2:3" s="173" customFormat="1" ht="126.5" x14ac:dyDescent="0.25">
      <c r="B26" s="183" t="s">
        <v>416</v>
      </c>
      <c r="C26" s="182" t="s">
        <v>415</v>
      </c>
    </row>
    <row r="27" spans="2:3" s="173" customFormat="1" ht="11.5" x14ac:dyDescent="0.25">
      <c r="B27" s="181"/>
      <c r="C27" s="180"/>
    </row>
    <row r="28" spans="2:3" s="173" customFormat="1" ht="12" thickBot="1" x14ac:dyDescent="0.3">
      <c r="B28" s="179"/>
      <c r="C28" s="178"/>
    </row>
    <row r="193" spans="1:9" s="176" customFormat="1" ht="15.5" x14ac:dyDescent="0.35">
      <c r="A193" s="6"/>
      <c r="B193" s="6"/>
      <c r="C193" s="177"/>
      <c r="D193" s="6"/>
      <c r="E193" s="6"/>
      <c r="F193" s="6"/>
      <c r="G193" s="6"/>
      <c r="H193" s="6"/>
      <c r="I193"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headerFooter>
    <oddHeader>&amp;C&amp;"Arial"&amp;12&amp;K000000OFFICIAL&amp;1#</oddHeader>
    <oddFooter>&amp;C&amp;1#&amp;"Arial"&amp;12&amp;K000000OFFICIAL</oddFoot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BI106"/>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61" width="12.7265625" style="9"/>
    <col min="62" max="16384" width="12.7265625" style="6"/>
  </cols>
  <sheetData>
    <row r="1" spans="1:61"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3">
      <c r="A3" s="28" t="str">
        <f>'Total Exp'!A3</f>
        <v>2021-22</v>
      </c>
    </row>
    <row r="4" spans="1:61" ht="15.5" x14ac:dyDescent="0.35">
      <c r="A4" s="82" t="s">
        <v>128</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3"/>
      <c r="AR4" s="85"/>
      <c r="AS4" s="83"/>
      <c r="AT4" s="83"/>
      <c r="AU4" s="83"/>
      <c r="AV4" s="83"/>
      <c r="AW4" s="83"/>
      <c r="AX4" s="85"/>
      <c r="AY4" s="83"/>
      <c r="AZ4" s="83"/>
      <c r="BA4" s="83"/>
      <c r="BB4" s="83"/>
      <c r="BC4" s="83"/>
      <c r="BD4" s="85"/>
      <c r="BE4" s="83"/>
      <c r="BF4" s="83"/>
      <c r="BG4" s="83"/>
      <c r="BH4" s="83"/>
      <c r="BI4" s="84" t="s">
        <v>284</v>
      </c>
    </row>
    <row r="5" spans="1:61" s="60" customFormat="1" ht="13" x14ac:dyDescent="0.3">
      <c r="A5" s="49"/>
      <c r="B5" s="65" t="s">
        <v>196</v>
      </c>
      <c r="C5" s="62"/>
      <c r="D5" s="62"/>
      <c r="E5" s="62"/>
      <c r="F5" s="62"/>
      <c r="G5" s="63"/>
      <c r="H5" s="64" t="s">
        <v>179</v>
      </c>
      <c r="I5" s="65"/>
      <c r="J5" s="65"/>
      <c r="K5" s="65"/>
      <c r="L5" s="65"/>
      <c r="M5" s="66"/>
      <c r="N5" s="65" t="s">
        <v>180</v>
      </c>
      <c r="O5" s="65"/>
      <c r="P5" s="65"/>
      <c r="Q5" s="65"/>
      <c r="R5" s="65"/>
      <c r="S5" s="66"/>
      <c r="T5" s="65" t="s">
        <v>181</v>
      </c>
      <c r="U5" s="65"/>
      <c r="V5" s="65"/>
      <c r="W5" s="65"/>
      <c r="X5" s="65"/>
      <c r="Y5" s="66"/>
      <c r="Z5" s="64" t="s">
        <v>185</v>
      </c>
      <c r="AA5" s="65"/>
      <c r="AB5" s="65"/>
      <c r="AC5" s="65"/>
      <c r="AD5" s="65"/>
      <c r="AE5" s="66"/>
      <c r="AF5" s="65" t="s">
        <v>186</v>
      </c>
      <c r="AG5" s="65"/>
      <c r="AH5" s="65"/>
      <c r="AI5" s="65"/>
      <c r="AJ5" s="65"/>
      <c r="AK5" s="66"/>
      <c r="AL5" s="65" t="s">
        <v>187</v>
      </c>
      <c r="AM5" s="65"/>
      <c r="AN5" s="65"/>
      <c r="AO5" s="65"/>
      <c r="AP5" s="65"/>
      <c r="AQ5" s="66"/>
      <c r="AR5" s="64" t="s">
        <v>191</v>
      </c>
      <c r="AS5" s="65"/>
      <c r="AT5" s="65"/>
      <c r="AU5" s="65"/>
      <c r="AV5" s="65"/>
      <c r="AW5" s="66"/>
      <c r="AX5" s="65" t="s">
        <v>192</v>
      </c>
      <c r="AY5" s="65"/>
      <c r="AZ5" s="65"/>
      <c r="BA5" s="65"/>
      <c r="BB5" s="65"/>
      <c r="BC5" s="66"/>
      <c r="BD5" s="64" t="s">
        <v>195</v>
      </c>
      <c r="BE5" s="65"/>
      <c r="BF5" s="65"/>
      <c r="BG5" s="65"/>
      <c r="BH5" s="65"/>
      <c r="BI5" s="66"/>
    </row>
    <row r="6" spans="1:61" s="60" customFormat="1" ht="13" x14ac:dyDescent="0.3">
      <c r="A6" s="49"/>
      <c r="B6" s="50" t="str">
        <f>$A$4&amp;" Total"</f>
        <v>Traffic &amp; Street Management Total</v>
      </c>
      <c r="C6" s="51"/>
      <c r="D6" s="51"/>
      <c r="E6" s="51"/>
      <c r="F6" s="51"/>
      <c r="G6" s="52"/>
      <c r="H6" s="50" t="s">
        <v>182</v>
      </c>
      <c r="I6" s="51"/>
      <c r="J6" s="51"/>
      <c r="K6" s="51"/>
      <c r="L6" s="51"/>
      <c r="M6" s="52"/>
      <c r="N6" s="51" t="s">
        <v>183</v>
      </c>
      <c r="O6" s="51"/>
      <c r="P6" s="51"/>
      <c r="Q6" s="51"/>
      <c r="R6" s="51"/>
      <c r="S6" s="52"/>
      <c r="T6" s="51" t="s">
        <v>184</v>
      </c>
      <c r="U6" s="51"/>
      <c r="V6" s="51"/>
      <c r="W6" s="51"/>
      <c r="X6" s="51"/>
      <c r="Y6" s="52"/>
      <c r="Z6" s="50" t="s">
        <v>188</v>
      </c>
      <c r="AA6" s="51"/>
      <c r="AB6" s="51"/>
      <c r="AC6" s="51"/>
      <c r="AD6" s="51"/>
      <c r="AE6" s="52"/>
      <c r="AF6" s="51" t="s">
        <v>189</v>
      </c>
      <c r="AG6" s="51"/>
      <c r="AH6" s="51"/>
      <c r="AI6" s="51"/>
      <c r="AJ6" s="51"/>
      <c r="AK6" s="52"/>
      <c r="AL6" s="51" t="s">
        <v>190</v>
      </c>
      <c r="AM6" s="51"/>
      <c r="AN6" s="51"/>
      <c r="AO6" s="51"/>
      <c r="AP6" s="51"/>
      <c r="AQ6" s="52"/>
      <c r="AR6" s="50" t="s">
        <v>193</v>
      </c>
      <c r="AS6" s="51"/>
      <c r="AT6" s="51"/>
      <c r="AU6" s="51"/>
      <c r="AV6" s="51"/>
      <c r="AW6" s="52"/>
      <c r="AX6" s="51" t="s">
        <v>194</v>
      </c>
      <c r="AY6" s="51"/>
      <c r="AZ6" s="51"/>
      <c r="BA6" s="51"/>
      <c r="BB6" s="51"/>
      <c r="BC6" s="52"/>
      <c r="BD6" s="53" t="s">
        <v>140</v>
      </c>
      <c r="BE6" s="51"/>
      <c r="BF6" s="51"/>
      <c r="BG6" s="51"/>
      <c r="BH6" s="51"/>
      <c r="BI6" s="52"/>
    </row>
    <row r="7" spans="1:61"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c r="T7" s="42" t="s">
        <v>85</v>
      </c>
      <c r="U7" s="43" t="s">
        <v>86</v>
      </c>
      <c r="V7" s="43" t="s">
        <v>87</v>
      </c>
      <c r="W7" s="43" t="s">
        <v>88</v>
      </c>
      <c r="X7" s="43" t="s">
        <v>89</v>
      </c>
      <c r="Y7" s="58" t="s">
        <v>90</v>
      </c>
      <c r="Z7" s="42" t="s">
        <v>85</v>
      </c>
      <c r="AA7" s="43" t="s">
        <v>86</v>
      </c>
      <c r="AB7" s="43" t="s">
        <v>87</v>
      </c>
      <c r="AC7" s="43" t="s">
        <v>88</v>
      </c>
      <c r="AD7" s="43" t="s">
        <v>89</v>
      </c>
      <c r="AE7" s="58" t="s">
        <v>90</v>
      </c>
      <c r="AF7" s="42" t="s">
        <v>85</v>
      </c>
      <c r="AG7" s="43" t="s">
        <v>86</v>
      </c>
      <c r="AH7" s="43" t="s">
        <v>87</v>
      </c>
      <c r="AI7" s="43" t="s">
        <v>88</v>
      </c>
      <c r="AJ7" s="43" t="s">
        <v>89</v>
      </c>
      <c r="AK7" s="58" t="s">
        <v>90</v>
      </c>
      <c r="AL7" s="42" t="s">
        <v>85</v>
      </c>
      <c r="AM7" s="43" t="s">
        <v>86</v>
      </c>
      <c r="AN7" s="43" t="s">
        <v>87</v>
      </c>
      <c r="AO7" s="43" t="s">
        <v>88</v>
      </c>
      <c r="AP7" s="43" t="s">
        <v>89</v>
      </c>
      <c r="AQ7" s="58" t="s">
        <v>90</v>
      </c>
      <c r="AR7" s="42" t="s">
        <v>85</v>
      </c>
      <c r="AS7" s="43" t="s">
        <v>86</v>
      </c>
      <c r="AT7" s="43" t="s">
        <v>87</v>
      </c>
      <c r="AU7" s="43" t="s">
        <v>88</v>
      </c>
      <c r="AV7" s="43" t="s">
        <v>89</v>
      </c>
      <c r="AW7" s="58" t="s">
        <v>90</v>
      </c>
      <c r="AX7" s="42" t="s">
        <v>85</v>
      </c>
      <c r="AY7" s="43" t="s">
        <v>86</v>
      </c>
      <c r="AZ7" s="43" t="s">
        <v>87</v>
      </c>
      <c r="BA7" s="43" t="s">
        <v>88</v>
      </c>
      <c r="BB7" s="43" t="s">
        <v>89</v>
      </c>
      <c r="BC7" s="58" t="s">
        <v>90</v>
      </c>
      <c r="BD7" s="42" t="s">
        <v>85</v>
      </c>
      <c r="BE7" s="43" t="s">
        <v>86</v>
      </c>
      <c r="BF7" s="43" t="s">
        <v>87</v>
      </c>
      <c r="BG7" s="43" t="s">
        <v>88</v>
      </c>
      <c r="BH7" s="43" t="s">
        <v>89</v>
      </c>
      <c r="BI7" s="58" t="s">
        <v>90</v>
      </c>
    </row>
    <row r="8" spans="1:61"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c r="T8" s="46" t="s">
        <v>77</v>
      </c>
      <c r="U8" s="47" t="s">
        <v>78</v>
      </c>
      <c r="V8" s="47" t="s">
        <v>79</v>
      </c>
      <c r="W8" s="47" t="s">
        <v>80</v>
      </c>
      <c r="X8" s="47" t="s">
        <v>81</v>
      </c>
      <c r="Y8" s="54" t="s">
        <v>82</v>
      </c>
      <c r="Z8" s="46" t="s">
        <v>77</v>
      </c>
      <c r="AA8" s="47" t="s">
        <v>78</v>
      </c>
      <c r="AB8" s="47" t="s">
        <v>79</v>
      </c>
      <c r="AC8" s="47" t="s">
        <v>80</v>
      </c>
      <c r="AD8" s="47" t="s">
        <v>81</v>
      </c>
      <c r="AE8" s="54" t="s">
        <v>82</v>
      </c>
      <c r="AF8" s="46" t="s">
        <v>77</v>
      </c>
      <c r="AG8" s="47" t="s">
        <v>78</v>
      </c>
      <c r="AH8" s="47" t="s">
        <v>79</v>
      </c>
      <c r="AI8" s="47" t="s">
        <v>80</v>
      </c>
      <c r="AJ8" s="47" t="s">
        <v>81</v>
      </c>
      <c r="AK8" s="54" t="s">
        <v>82</v>
      </c>
      <c r="AL8" s="46" t="s">
        <v>77</v>
      </c>
      <c r="AM8" s="47" t="s">
        <v>78</v>
      </c>
      <c r="AN8" s="47" t="s">
        <v>79</v>
      </c>
      <c r="AO8" s="47" t="s">
        <v>80</v>
      </c>
      <c r="AP8" s="47" t="s">
        <v>81</v>
      </c>
      <c r="AQ8" s="54" t="s">
        <v>82</v>
      </c>
      <c r="AR8" s="46" t="s">
        <v>77</v>
      </c>
      <c r="AS8" s="47" t="s">
        <v>78</v>
      </c>
      <c r="AT8" s="47" t="s">
        <v>79</v>
      </c>
      <c r="AU8" s="47" t="s">
        <v>80</v>
      </c>
      <c r="AV8" s="47" t="s">
        <v>81</v>
      </c>
      <c r="AW8" s="54" t="s">
        <v>82</v>
      </c>
      <c r="AX8" s="46" t="s">
        <v>77</v>
      </c>
      <c r="AY8" s="47" t="s">
        <v>78</v>
      </c>
      <c r="AZ8" s="47" t="s">
        <v>79</v>
      </c>
      <c r="BA8" s="47" t="s">
        <v>80</v>
      </c>
      <c r="BB8" s="47" t="s">
        <v>81</v>
      </c>
      <c r="BC8" s="54" t="s">
        <v>82</v>
      </c>
      <c r="BD8" s="46" t="s">
        <v>77</v>
      </c>
      <c r="BE8" s="47" t="s">
        <v>78</v>
      </c>
      <c r="BF8" s="47" t="s">
        <v>79</v>
      </c>
      <c r="BG8" s="47" t="s">
        <v>80</v>
      </c>
      <c r="BH8" s="47" t="s">
        <v>81</v>
      </c>
      <c r="BI8" s="54" t="s">
        <v>82</v>
      </c>
    </row>
    <row r="9" spans="1:61"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row>
    <row r="10" spans="1:61" x14ac:dyDescent="0.3">
      <c r="A10" s="4" t="s">
        <v>0</v>
      </c>
      <c r="B10" s="92">
        <v>958705.61667669937</v>
      </c>
      <c r="C10" s="87">
        <v>137124.69</v>
      </c>
      <c r="D10" s="87">
        <v>455451.66</v>
      </c>
      <c r="E10" s="87">
        <v>0</v>
      </c>
      <c r="F10" s="87">
        <v>0</v>
      </c>
      <c r="G10" s="93">
        <v>1551281.9666766992</v>
      </c>
      <c r="H10" s="16">
        <v>890982.93646311003</v>
      </c>
      <c r="I10" s="17">
        <v>109215.11</v>
      </c>
      <c r="J10" s="17">
        <v>238908.08</v>
      </c>
      <c r="K10" s="17">
        <v>0</v>
      </c>
      <c r="L10" s="17">
        <v>0</v>
      </c>
      <c r="M10" s="12">
        <v>1239106.1264631101</v>
      </c>
      <c r="N10" s="16">
        <v>0</v>
      </c>
      <c r="O10" s="17">
        <v>4558</v>
      </c>
      <c r="P10" s="17">
        <v>186709.17</v>
      </c>
      <c r="Q10" s="17">
        <v>0</v>
      </c>
      <c r="R10" s="17">
        <v>0</v>
      </c>
      <c r="S10" s="12">
        <v>191267.17</v>
      </c>
      <c r="T10" s="16">
        <v>0</v>
      </c>
      <c r="U10" s="17">
        <v>0</v>
      </c>
      <c r="V10" s="17">
        <v>0</v>
      </c>
      <c r="W10" s="17">
        <v>0</v>
      </c>
      <c r="X10" s="17">
        <v>0</v>
      </c>
      <c r="Y10" s="12">
        <v>0</v>
      </c>
      <c r="Z10" s="16">
        <v>0</v>
      </c>
      <c r="AA10" s="17">
        <v>0</v>
      </c>
      <c r="AB10" s="17">
        <v>0</v>
      </c>
      <c r="AC10" s="17">
        <v>0</v>
      </c>
      <c r="AD10" s="17">
        <v>0</v>
      </c>
      <c r="AE10" s="12">
        <v>0</v>
      </c>
      <c r="AF10" s="16">
        <v>0</v>
      </c>
      <c r="AG10" s="17">
        <v>0</v>
      </c>
      <c r="AH10" s="17">
        <v>0</v>
      </c>
      <c r="AI10" s="17">
        <v>0</v>
      </c>
      <c r="AJ10" s="17">
        <v>0</v>
      </c>
      <c r="AK10" s="12">
        <v>0</v>
      </c>
      <c r="AL10" s="16">
        <v>0</v>
      </c>
      <c r="AM10" s="17">
        <v>0</v>
      </c>
      <c r="AN10" s="17">
        <v>29834.41</v>
      </c>
      <c r="AO10" s="17">
        <v>0</v>
      </c>
      <c r="AP10" s="17">
        <v>0</v>
      </c>
      <c r="AQ10" s="12">
        <v>29834.41</v>
      </c>
      <c r="AR10" s="16">
        <v>0</v>
      </c>
      <c r="AS10" s="17">
        <v>0</v>
      </c>
      <c r="AT10" s="17">
        <v>0</v>
      </c>
      <c r="AU10" s="17">
        <v>0</v>
      </c>
      <c r="AV10" s="17">
        <v>0</v>
      </c>
      <c r="AW10" s="12">
        <v>0</v>
      </c>
      <c r="AX10" s="16">
        <v>0</v>
      </c>
      <c r="AY10" s="17">
        <v>22185.3</v>
      </c>
      <c r="AZ10" s="17">
        <v>0</v>
      </c>
      <c r="BA10" s="17">
        <v>0</v>
      </c>
      <c r="BB10" s="17">
        <v>0</v>
      </c>
      <c r="BC10" s="12">
        <v>22185.3</v>
      </c>
      <c r="BD10" s="16">
        <v>67722.680213589279</v>
      </c>
      <c r="BE10" s="17">
        <v>1166.28</v>
      </c>
      <c r="BF10" s="17">
        <v>0</v>
      </c>
      <c r="BG10" s="17">
        <v>0</v>
      </c>
      <c r="BH10" s="17">
        <v>0</v>
      </c>
      <c r="BI10" s="12">
        <v>68888.960213589278</v>
      </c>
    </row>
    <row r="11" spans="1:61" x14ac:dyDescent="0.3">
      <c r="A11" s="4" t="s">
        <v>1</v>
      </c>
      <c r="B11" s="92">
        <v>167611</v>
      </c>
      <c r="C11" s="87">
        <v>528974</v>
      </c>
      <c r="D11" s="87">
        <v>340253</v>
      </c>
      <c r="E11" s="87">
        <v>0</v>
      </c>
      <c r="F11" s="87">
        <v>0</v>
      </c>
      <c r="G11" s="93">
        <v>1036838</v>
      </c>
      <c r="H11" s="16">
        <v>5819</v>
      </c>
      <c r="I11" s="17">
        <v>33428</v>
      </c>
      <c r="J11" s="17">
        <v>172742</v>
      </c>
      <c r="K11" s="17">
        <v>0</v>
      </c>
      <c r="L11" s="17">
        <v>0</v>
      </c>
      <c r="M11" s="12">
        <v>211989</v>
      </c>
      <c r="N11" s="16">
        <v>0</v>
      </c>
      <c r="O11" s="17">
        <v>9568</v>
      </c>
      <c r="P11" s="17">
        <v>156731</v>
      </c>
      <c r="Q11" s="17">
        <v>0</v>
      </c>
      <c r="R11" s="17">
        <v>0</v>
      </c>
      <c r="S11" s="12">
        <v>166299</v>
      </c>
      <c r="T11" s="16">
        <v>43344</v>
      </c>
      <c r="U11" s="17">
        <v>160214</v>
      </c>
      <c r="V11" s="17">
        <v>0</v>
      </c>
      <c r="W11" s="17">
        <v>0</v>
      </c>
      <c r="X11" s="17">
        <v>0</v>
      </c>
      <c r="Y11" s="12">
        <v>203558</v>
      </c>
      <c r="Z11" s="16">
        <v>0</v>
      </c>
      <c r="AA11" s="17">
        <v>0</v>
      </c>
      <c r="AB11" s="17">
        <v>0</v>
      </c>
      <c r="AC11" s="17">
        <v>0</v>
      </c>
      <c r="AD11" s="17">
        <v>0</v>
      </c>
      <c r="AE11" s="12">
        <v>0</v>
      </c>
      <c r="AF11" s="16">
        <v>0</v>
      </c>
      <c r="AG11" s="17">
        <v>4238</v>
      </c>
      <c r="AH11" s="17">
        <v>0</v>
      </c>
      <c r="AI11" s="17">
        <v>0</v>
      </c>
      <c r="AJ11" s="17">
        <v>0</v>
      </c>
      <c r="AK11" s="12">
        <v>4238</v>
      </c>
      <c r="AL11" s="16">
        <v>1994</v>
      </c>
      <c r="AM11" s="17">
        <v>107736</v>
      </c>
      <c r="AN11" s="17">
        <v>10780</v>
      </c>
      <c r="AO11" s="17">
        <v>0</v>
      </c>
      <c r="AP11" s="17">
        <v>0</v>
      </c>
      <c r="AQ11" s="12">
        <v>120510</v>
      </c>
      <c r="AR11" s="16">
        <v>0</v>
      </c>
      <c r="AS11" s="17">
        <v>97462</v>
      </c>
      <c r="AT11" s="17">
        <v>0</v>
      </c>
      <c r="AU11" s="17">
        <v>0</v>
      </c>
      <c r="AV11" s="17">
        <v>0</v>
      </c>
      <c r="AW11" s="12">
        <v>97462</v>
      </c>
      <c r="AX11" s="16">
        <v>39966</v>
      </c>
      <c r="AY11" s="17">
        <v>110560</v>
      </c>
      <c r="AZ11" s="17">
        <v>0</v>
      </c>
      <c r="BA11" s="17">
        <v>0</v>
      </c>
      <c r="BB11" s="17">
        <v>0</v>
      </c>
      <c r="BC11" s="12">
        <v>150526</v>
      </c>
      <c r="BD11" s="16">
        <v>76488</v>
      </c>
      <c r="BE11" s="17">
        <v>5768</v>
      </c>
      <c r="BF11" s="17">
        <v>0</v>
      </c>
      <c r="BG11" s="17">
        <v>0</v>
      </c>
      <c r="BH11" s="17">
        <v>0</v>
      </c>
      <c r="BI11" s="12">
        <v>82256</v>
      </c>
    </row>
    <row r="12" spans="1:61" x14ac:dyDescent="0.3">
      <c r="A12" s="4" t="s">
        <v>2</v>
      </c>
      <c r="B12" s="92">
        <v>4416706.4799999995</v>
      </c>
      <c r="C12" s="87">
        <v>4543500.8199999994</v>
      </c>
      <c r="D12" s="87">
        <v>2668839.7799999998</v>
      </c>
      <c r="E12" s="87">
        <v>0</v>
      </c>
      <c r="F12" s="87">
        <v>623427.64000000013</v>
      </c>
      <c r="G12" s="93">
        <v>12252474.720000001</v>
      </c>
      <c r="H12" s="16">
        <v>591306.18999999994</v>
      </c>
      <c r="I12" s="17">
        <v>545853.62</v>
      </c>
      <c r="J12" s="17">
        <v>2371056.09</v>
      </c>
      <c r="K12" s="17">
        <v>0</v>
      </c>
      <c r="L12" s="17">
        <v>0</v>
      </c>
      <c r="M12" s="12">
        <v>3508215.9</v>
      </c>
      <c r="N12" s="16">
        <v>0</v>
      </c>
      <c r="O12" s="17">
        <v>0</v>
      </c>
      <c r="P12" s="17">
        <v>0</v>
      </c>
      <c r="Q12" s="17">
        <v>0</v>
      </c>
      <c r="R12" s="17">
        <v>0</v>
      </c>
      <c r="S12" s="12">
        <v>0</v>
      </c>
      <c r="T12" s="16">
        <v>263126.93</v>
      </c>
      <c r="U12" s="17">
        <v>71212.5</v>
      </c>
      <c r="V12" s="17">
        <v>0</v>
      </c>
      <c r="W12" s="17">
        <v>0</v>
      </c>
      <c r="X12" s="17">
        <v>823.68000000000006</v>
      </c>
      <c r="Y12" s="12">
        <v>335163.11</v>
      </c>
      <c r="Z12" s="16">
        <v>0</v>
      </c>
      <c r="AA12" s="17">
        <v>0</v>
      </c>
      <c r="AB12" s="17">
        <v>0</v>
      </c>
      <c r="AC12" s="17">
        <v>0</v>
      </c>
      <c r="AD12" s="17">
        <v>0</v>
      </c>
      <c r="AE12" s="12">
        <v>0</v>
      </c>
      <c r="AF12" s="16">
        <v>795053.19</v>
      </c>
      <c r="AG12" s="17">
        <v>257044.17999999996</v>
      </c>
      <c r="AH12" s="17">
        <v>297783.69</v>
      </c>
      <c r="AI12" s="17">
        <v>0</v>
      </c>
      <c r="AJ12" s="17">
        <v>449626.09000000008</v>
      </c>
      <c r="AK12" s="12">
        <v>1799507.15</v>
      </c>
      <c r="AL12" s="16">
        <v>0</v>
      </c>
      <c r="AM12" s="17">
        <v>0</v>
      </c>
      <c r="AN12" s="17">
        <v>0</v>
      </c>
      <c r="AO12" s="17">
        <v>0</v>
      </c>
      <c r="AP12" s="17">
        <v>0</v>
      </c>
      <c r="AQ12" s="12">
        <v>0</v>
      </c>
      <c r="AR12" s="16">
        <v>0</v>
      </c>
      <c r="AS12" s="17">
        <v>2473822.86</v>
      </c>
      <c r="AT12" s="17">
        <v>0</v>
      </c>
      <c r="AU12" s="17">
        <v>0</v>
      </c>
      <c r="AV12" s="17">
        <v>0</v>
      </c>
      <c r="AW12" s="12">
        <v>2473822.86</v>
      </c>
      <c r="AX12" s="16">
        <v>1367308.0399999996</v>
      </c>
      <c r="AY12" s="17">
        <v>885461.71</v>
      </c>
      <c r="AZ12" s="17">
        <v>0</v>
      </c>
      <c r="BA12" s="17">
        <v>0</v>
      </c>
      <c r="BB12" s="17">
        <v>156279.07</v>
      </c>
      <c r="BC12" s="12">
        <v>2409048.8199999994</v>
      </c>
      <c r="BD12" s="16">
        <v>1399912.1300000001</v>
      </c>
      <c r="BE12" s="17">
        <v>310105.95</v>
      </c>
      <c r="BF12" s="17">
        <v>0</v>
      </c>
      <c r="BG12" s="17">
        <v>0</v>
      </c>
      <c r="BH12" s="17">
        <v>16698.8</v>
      </c>
      <c r="BI12" s="12">
        <v>1726716.8800000001</v>
      </c>
    </row>
    <row r="13" spans="1:61" x14ac:dyDescent="0.3">
      <c r="A13" s="4" t="s">
        <v>3</v>
      </c>
      <c r="B13" s="92">
        <v>5394000</v>
      </c>
      <c r="C13" s="87">
        <v>7639000</v>
      </c>
      <c r="D13" s="87">
        <v>4920000</v>
      </c>
      <c r="E13" s="87">
        <v>0</v>
      </c>
      <c r="F13" s="87">
        <v>337000</v>
      </c>
      <c r="G13" s="93">
        <v>18290000</v>
      </c>
      <c r="H13" s="16">
        <v>434000</v>
      </c>
      <c r="I13" s="17">
        <v>564000</v>
      </c>
      <c r="J13" s="17">
        <v>2496000</v>
      </c>
      <c r="K13" s="17">
        <v>0</v>
      </c>
      <c r="L13" s="17">
        <v>3000</v>
      </c>
      <c r="M13" s="12">
        <v>3497000</v>
      </c>
      <c r="N13" s="16">
        <v>0</v>
      </c>
      <c r="O13" s="17">
        <v>48000</v>
      </c>
      <c r="P13" s="17">
        <v>1647000</v>
      </c>
      <c r="Q13" s="17">
        <v>0</v>
      </c>
      <c r="R13" s="17">
        <v>0</v>
      </c>
      <c r="S13" s="12">
        <v>1695000</v>
      </c>
      <c r="T13" s="16">
        <v>0</v>
      </c>
      <c r="U13" s="17">
        <v>160000</v>
      </c>
      <c r="V13" s="17">
        <v>427000</v>
      </c>
      <c r="W13" s="17">
        <v>0</v>
      </c>
      <c r="X13" s="17">
        <v>0</v>
      </c>
      <c r="Y13" s="12">
        <v>587000</v>
      </c>
      <c r="Z13" s="16">
        <v>114000</v>
      </c>
      <c r="AA13" s="17">
        <v>1694000</v>
      </c>
      <c r="AB13" s="17">
        <v>61000</v>
      </c>
      <c r="AC13" s="17">
        <v>0</v>
      </c>
      <c r="AD13" s="17">
        <v>313000</v>
      </c>
      <c r="AE13" s="12">
        <v>2182000</v>
      </c>
      <c r="AF13" s="16">
        <v>0</v>
      </c>
      <c r="AG13" s="17">
        <v>243000</v>
      </c>
      <c r="AH13" s="17">
        <v>124000</v>
      </c>
      <c r="AI13" s="17">
        <v>0</v>
      </c>
      <c r="AJ13" s="17">
        <v>0</v>
      </c>
      <c r="AK13" s="12">
        <v>367000</v>
      </c>
      <c r="AL13" s="16">
        <v>0</v>
      </c>
      <c r="AM13" s="17">
        <v>921000</v>
      </c>
      <c r="AN13" s="17">
        <v>3000</v>
      </c>
      <c r="AO13" s="17">
        <v>0</v>
      </c>
      <c r="AP13" s="17">
        <v>5000</v>
      </c>
      <c r="AQ13" s="12">
        <v>929000</v>
      </c>
      <c r="AR13" s="16">
        <v>0</v>
      </c>
      <c r="AS13" s="17">
        <v>1592000</v>
      </c>
      <c r="AT13" s="17">
        <v>0</v>
      </c>
      <c r="AU13" s="17">
        <v>0</v>
      </c>
      <c r="AV13" s="17">
        <v>0</v>
      </c>
      <c r="AW13" s="12">
        <v>1592000</v>
      </c>
      <c r="AX13" s="16">
        <v>1285000</v>
      </c>
      <c r="AY13" s="17">
        <v>1193000</v>
      </c>
      <c r="AZ13" s="17">
        <v>102000</v>
      </c>
      <c r="BA13" s="17">
        <v>0</v>
      </c>
      <c r="BB13" s="17">
        <v>6000</v>
      </c>
      <c r="BC13" s="12">
        <v>2586000</v>
      </c>
      <c r="BD13" s="16">
        <v>3561000</v>
      </c>
      <c r="BE13" s="17">
        <v>1224000</v>
      </c>
      <c r="BF13" s="17">
        <v>60000</v>
      </c>
      <c r="BG13" s="17">
        <v>0</v>
      </c>
      <c r="BH13" s="17">
        <v>10000</v>
      </c>
      <c r="BI13" s="12">
        <v>4855000</v>
      </c>
    </row>
    <row r="14" spans="1:61" x14ac:dyDescent="0.3">
      <c r="A14" s="4" t="s">
        <v>4</v>
      </c>
      <c r="B14" s="92">
        <v>794663.17</v>
      </c>
      <c r="C14" s="87">
        <v>833166.92</v>
      </c>
      <c r="D14" s="87">
        <v>1565933.1745000002</v>
      </c>
      <c r="E14" s="87">
        <v>0</v>
      </c>
      <c r="F14" s="87">
        <v>0</v>
      </c>
      <c r="G14" s="93">
        <v>3193763.2645</v>
      </c>
      <c r="H14" s="16">
        <v>154167.47</v>
      </c>
      <c r="I14" s="17">
        <v>70571.03</v>
      </c>
      <c r="J14" s="17">
        <v>0</v>
      </c>
      <c r="K14" s="17">
        <v>0</v>
      </c>
      <c r="L14" s="17">
        <v>0</v>
      </c>
      <c r="M14" s="12">
        <v>224738.5</v>
      </c>
      <c r="N14" s="16" t="s">
        <v>327</v>
      </c>
      <c r="O14" s="17" t="s">
        <v>327</v>
      </c>
      <c r="P14" s="17" t="s">
        <v>327</v>
      </c>
      <c r="Q14" s="17" t="s">
        <v>327</v>
      </c>
      <c r="R14" s="17" t="s">
        <v>327</v>
      </c>
      <c r="S14" s="12">
        <v>0</v>
      </c>
      <c r="T14" s="16">
        <v>190605.56</v>
      </c>
      <c r="U14" s="17">
        <v>121270.86</v>
      </c>
      <c r="V14" s="17">
        <v>0</v>
      </c>
      <c r="W14" s="17">
        <v>0</v>
      </c>
      <c r="X14" s="17">
        <v>0</v>
      </c>
      <c r="Y14" s="12">
        <v>311876.42</v>
      </c>
      <c r="Z14" s="16">
        <v>0</v>
      </c>
      <c r="AA14" s="17">
        <v>30232.61</v>
      </c>
      <c r="AB14" s="17">
        <v>0</v>
      </c>
      <c r="AC14" s="17">
        <v>0</v>
      </c>
      <c r="AD14" s="17">
        <v>0</v>
      </c>
      <c r="AE14" s="12">
        <v>30232.61</v>
      </c>
      <c r="AF14" s="16" t="s">
        <v>327</v>
      </c>
      <c r="AG14" s="17" t="s">
        <v>327</v>
      </c>
      <c r="AH14" s="17" t="s">
        <v>327</v>
      </c>
      <c r="AI14" s="17" t="s">
        <v>327</v>
      </c>
      <c r="AJ14" s="17" t="s">
        <v>327</v>
      </c>
      <c r="AK14" s="12">
        <v>0</v>
      </c>
      <c r="AL14" s="16" t="s">
        <v>327</v>
      </c>
      <c r="AM14" s="17" t="s">
        <v>327</v>
      </c>
      <c r="AN14" s="17" t="s">
        <v>327</v>
      </c>
      <c r="AO14" s="17" t="s">
        <v>327</v>
      </c>
      <c r="AP14" s="17" t="s">
        <v>327</v>
      </c>
      <c r="AQ14" s="12">
        <v>0</v>
      </c>
      <c r="AR14" s="16">
        <v>0</v>
      </c>
      <c r="AS14" s="17">
        <v>522294.72</v>
      </c>
      <c r="AT14" s="17">
        <v>0</v>
      </c>
      <c r="AU14" s="17">
        <v>0</v>
      </c>
      <c r="AV14" s="17">
        <v>0</v>
      </c>
      <c r="AW14" s="12">
        <v>522294.72</v>
      </c>
      <c r="AX14" s="16">
        <v>263015.40000000002</v>
      </c>
      <c r="AY14" s="17">
        <v>79735.789999999994</v>
      </c>
      <c r="AZ14" s="17">
        <v>0</v>
      </c>
      <c r="BA14" s="17">
        <v>0</v>
      </c>
      <c r="BB14" s="17">
        <v>0</v>
      </c>
      <c r="BC14" s="12">
        <v>342751.19</v>
      </c>
      <c r="BD14" s="16">
        <v>186874.74</v>
      </c>
      <c r="BE14" s="17">
        <v>9061.91</v>
      </c>
      <c r="BF14" s="17">
        <v>1565933.1745000002</v>
      </c>
      <c r="BG14" s="17">
        <v>0</v>
      </c>
      <c r="BH14" s="17">
        <v>0</v>
      </c>
      <c r="BI14" s="12">
        <v>1761869.8245000001</v>
      </c>
    </row>
    <row r="15" spans="1:61" x14ac:dyDescent="0.3">
      <c r="A15" s="4" t="s">
        <v>5</v>
      </c>
      <c r="B15" s="92">
        <v>1125344.4388636188</v>
      </c>
      <c r="C15" s="87">
        <v>934544.43407678464</v>
      </c>
      <c r="D15" s="87">
        <v>1847095.2011516802</v>
      </c>
      <c r="E15" s="87">
        <v>0</v>
      </c>
      <c r="F15" s="87">
        <v>11130.582507052912</v>
      </c>
      <c r="G15" s="93">
        <v>3918114.6565991365</v>
      </c>
      <c r="H15" s="16">
        <v>0</v>
      </c>
      <c r="I15" s="17">
        <v>0</v>
      </c>
      <c r="J15" s="17">
        <v>761196</v>
      </c>
      <c r="K15" s="17">
        <v>0</v>
      </c>
      <c r="L15" s="17">
        <v>0</v>
      </c>
      <c r="M15" s="12">
        <v>761196</v>
      </c>
      <c r="N15" s="16">
        <v>0</v>
      </c>
      <c r="O15" s="17">
        <v>0</v>
      </c>
      <c r="P15" s="17">
        <v>477129</v>
      </c>
      <c r="Q15" s="17">
        <v>0</v>
      </c>
      <c r="R15" s="17">
        <v>0</v>
      </c>
      <c r="S15" s="12">
        <v>477129</v>
      </c>
      <c r="T15" s="16">
        <v>0</v>
      </c>
      <c r="U15" s="17">
        <v>0</v>
      </c>
      <c r="V15" s="17">
        <v>0</v>
      </c>
      <c r="W15" s="17">
        <v>0</v>
      </c>
      <c r="X15" s="17">
        <v>0</v>
      </c>
      <c r="Y15" s="12">
        <v>0</v>
      </c>
      <c r="Z15" s="16">
        <v>0</v>
      </c>
      <c r="AA15" s="17">
        <v>0</v>
      </c>
      <c r="AB15" s="17">
        <v>0</v>
      </c>
      <c r="AC15" s="17">
        <v>0</v>
      </c>
      <c r="AD15" s="17">
        <v>0</v>
      </c>
      <c r="AE15" s="12">
        <v>0</v>
      </c>
      <c r="AF15" s="16">
        <v>82422</v>
      </c>
      <c r="AG15" s="17">
        <v>296</v>
      </c>
      <c r="AH15" s="17">
        <v>346278</v>
      </c>
      <c r="AI15" s="17">
        <v>0</v>
      </c>
      <c r="AJ15" s="17">
        <v>0</v>
      </c>
      <c r="AK15" s="12">
        <v>428996</v>
      </c>
      <c r="AL15" s="16">
        <v>0</v>
      </c>
      <c r="AM15" s="17">
        <v>534</v>
      </c>
      <c r="AN15" s="17">
        <v>232746</v>
      </c>
      <c r="AO15" s="17">
        <v>0</v>
      </c>
      <c r="AP15" s="17">
        <v>0</v>
      </c>
      <c r="AQ15" s="12">
        <v>233280</v>
      </c>
      <c r="AR15" s="16">
        <v>0</v>
      </c>
      <c r="AS15" s="17">
        <v>578655</v>
      </c>
      <c r="AT15" s="17">
        <v>0</v>
      </c>
      <c r="AU15" s="17">
        <v>0</v>
      </c>
      <c r="AV15" s="17">
        <v>0</v>
      </c>
      <c r="AW15" s="12">
        <v>578655</v>
      </c>
      <c r="AX15" s="16">
        <v>278470</v>
      </c>
      <c r="AY15" s="17">
        <v>247323</v>
      </c>
      <c r="AZ15" s="17">
        <v>0</v>
      </c>
      <c r="BA15" s="17">
        <v>0</v>
      </c>
      <c r="BB15" s="17">
        <v>0</v>
      </c>
      <c r="BC15" s="12">
        <v>525793</v>
      </c>
      <c r="BD15" s="16">
        <v>764452.43886361888</v>
      </c>
      <c r="BE15" s="17">
        <v>107736.43407678466</v>
      </c>
      <c r="BF15" s="17">
        <v>29746.201151680143</v>
      </c>
      <c r="BG15" s="17">
        <v>0</v>
      </c>
      <c r="BH15" s="17">
        <v>11130.582507052912</v>
      </c>
      <c r="BI15" s="12">
        <v>913065.65659913654</v>
      </c>
    </row>
    <row r="16" spans="1:61" x14ac:dyDescent="0.3">
      <c r="A16" s="4" t="s">
        <v>6</v>
      </c>
      <c r="B16" s="92">
        <v>4253524.5</v>
      </c>
      <c r="C16" s="87">
        <v>1373886.55</v>
      </c>
      <c r="D16" s="87">
        <v>8157911.2599999998</v>
      </c>
      <c r="E16" s="87">
        <v>0</v>
      </c>
      <c r="F16" s="87">
        <v>7825464.4500000002</v>
      </c>
      <c r="G16" s="93">
        <v>21610786.759999998</v>
      </c>
      <c r="H16" s="16">
        <v>0</v>
      </c>
      <c r="I16" s="17">
        <v>0</v>
      </c>
      <c r="J16" s="17">
        <v>3443916.5</v>
      </c>
      <c r="K16" s="17">
        <v>0</v>
      </c>
      <c r="L16" s="17">
        <v>720546.84</v>
      </c>
      <c r="M16" s="12">
        <v>4164463.34</v>
      </c>
      <c r="N16" s="16">
        <v>0</v>
      </c>
      <c r="O16" s="17">
        <v>0</v>
      </c>
      <c r="P16" s="17">
        <v>77202.84</v>
      </c>
      <c r="Q16" s="17">
        <v>0</v>
      </c>
      <c r="R16" s="17">
        <v>0</v>
      </c>
      <c r="S16" s="12">
        <v>77202.84</v>
      </c>
      <c r="T16" s="16">
        <v>453253.25</v>
      </c>
      <c r="U16" s="17">
        <v>27521.03</v>
      </c>
      <c r="V16" s="17">
        <v>699513.44</v>
      </c>
      <c r="W16" s="17">
        <v>0</v>
      </c>
      <c r="X16" s="17">
        <v>92149</v>
      </c>
      <c r="Y16" s="12">
        <v>1272436.72</v>
      </c>
      <c r="Z16" s="16">
        <v>1043280.9199999999</v>
      </c>
      <c r="AA16" s="17">
        <v>588994.64999999991</v>
      </c>
      <c r="AB16" s="17">
        <v>0</v>
      </c>
      <c r="AC16" s="17">
        <v>0</v>
      </c>
      <c r="AD16" s="17">
        <v>1106615.28</v>
      </c>
      <c r="AE16" s="12">
        <v>2738890.8499999996</v>
      </c>
      <c r="AF16" s="16">
        <v>0</v>
      </c>
      <c r="AG16" s="17">
        <v>40271.4</v>
      </c>
      <c r="AH16" s="17">
        <v>3937278.48</v>
      </c>
      <c r="AI16" s="17">
        <v>0</v>
      </c>
      <c r="AJ16" s="17">
        <v>0</v>
      </c>
      <c r="AK16" s="12">
        <v>3977549.88</v>
      </c>
      <c r="AL16" s="16">
        <v>216241.9</v>
      </c>
      <c r="AM16" s="17">
        <v>32931.31</v>
      </c>
      <c r="AN16" s="17">
        <v>0</v>
      </c>
      <c r="AO16" s="17">
        <v>0</v>
      </c>
      <c r="AP16" s="17">
        <v>3352819.29</v>
      </c>
      <c r="AQ16" s="12">
        <v>3601992.5</v>
      </c>
      <c r="AR16" s="16">
        <v>0</v>
      </c>
      <c r="AS16" s="17">
        <v>560410.30000000005</v>
      </c>
      <c r="AT16" s="17">
        <v>0</v>
      </c>
      <c r="AU16" s="17">
        <v>0</v>
      </c>
      <c r="AV16" s="17">
        <v>866432.63</v>
      </c>
      <c r="AW16" s="12">
        <v>1426842.9300000002</v>
      </c>
      <c r="AX16" s="16">
        <v>0</v>
      </c>
      <c r="AY16" s="17">
        <v>0</v>
      </c>
      <c r="AZ16" s="17">
        <v>0</v>
      </c>
      <c r="BA16" s="17">
        <v>0</v>
      </c>
      <c r="BB16" s="17">
        <v>1266943.44</v>
      </c>
      <c r="BC16" s="12">
        <v>1266943.44</v>
      </c>
      <c r="BD16" s="16">
        <v>2540748.4299999997</v>
      </c>
      <c r="BE16" s="17">
        <v>123757.86000000002</v>
      </c>
      <c r="BF16" s="17">
        <v>0</v>
      </c>
      <c r="BG16" s="17">
        <v>0</v>
      </c>
      <c r="BH16" s="17">
        <v>419957.97000000003</v>
      </c>
      <c r="BI16" s="12">
        <v>3084464.26</v>
      </c>
    </row>
    <row r="17" spans="1:61" x14ac:dyDescent="0.3">
      <c r="A17" s="4" t="s">
        <v>7</v>
      </c>
      <c r="B17" s="92">
        <v>803196</v>
      </c>
      <c r="C17" s="87">
        <v>106133</v>
      </c>
      <c r="D17" s="87">
        <v>125782</v>
      </c>
      <c r="E17" s="87">
        <v>0</v>
      </c>
      <c r="F17" s="87">
        <v>57361</v>
      </c>
      <c r="G17" s="93">
        <v>1092472</v>
      </c>
      <c r="H17" s="16">
        <v>0</v>
      </c>
      <c r="I17" s="17">
        <v>0</v>
      </c>
      <c r="J17" s="17">
        <v>0</v>
      </c>
      <c r="K17" s="17">
        <v>0</v>
      </c>
      <c r="L17" s="17">
        <v>0</v>
      </c>
      <c r="M17" s="12">
        <v>0</v>
      </c>
      <c r="N17" s="16">
        <v>0</v>
      </c>
      <c r="O17" s="17">
        <v>0</v>
      </c>
      <c r="P17" s="17">
        <v>0</v>
      </c>
      <c r="Q17" s="17">
        <v>0</v>
      </c>
      <c r="R17" s="17">
        <v>0</v>
      </c>
      <c r="S17" s="12">
        <v>0</v>
      </c>
      <c r="T17" s="16">
        <v>237712</v>
      </c>
      <c r="U17" s="17">
        <v>2082</v>
      </c>
      <c r="V17" s="17">
        <v>0</v>
      </c>
      <c r="W17" s="17">
        <v>0</v>
      </c>
      <c r="X17" s="17">
        <v>0</v>
      </c>
      <c r="Y17" s="12">
        <v>239794</v>
      </c>
      <c r="Z17" s="16">
        <v>0</v>
      </c>
      <c r="AA17" s="17">
        <v>0</v>
      </c>
      <c r="AB17" s="17">
        <v>0</v>
      </c>
      <c r="AC17" s="17">
        <v>0</v>
      </c>
      <c r="AD17" s="17">
        <v>0</v>
      </c>
      <c r="AE17" s="12">
        <v>0</v>
      </c>
      <c r="AF17" s="16">
        <v>0</v>
      </c>
      <c r="AG17" s="17">
        <v>0</v>
      </c>
      <c r="AH17" s="17">
        <v>0</v>
      </c>
      <c r="AI17" s="17">
        <v>0</v>
      </c>
      <c r="AJ17" s="17">
        <v>0</v>
      </c>
      <c r="AK17" s="12">
        <v>0</v>
      </c>
      <c r="AL17" s="16">
        <v>99485</v>
      </c>
      <c r="AM17" s="17">
        <v>275592</v>
      </c>
      <c r="AN17" s="17">
        <v>0</v>
      </c>
      <c r="AO17" s="17">
        <v>0</v>
      </c>
      <c r="AP17" s="17">
        <v>9310</v>
      </c>
      <c r="AQ17" s="12">
        <v>384387</v>
      </c>
      <c r="AR17" s="16">
        <v>0</v>
      </c>
      <c r="AS17" s="17">
        <v>162946</v>
      </c>
      <c r="AT17" s="17">
        <v>0</v>
      </c>
      <c r="AU17" s="17">
        <v>0</v>
      </c>
      <c r="AV17" s="17">
        <v>0</v>
      </c>
      <c r="AW17" s="12">
        <v>162946</v>
      </c>
      <c r="AX17" s="16">
        <v>35140</v>
      </c>
      <c r="AY17" s="17">
        <v>20945</v>
      </c>
      <c r="AZ17" s="17">
        <v>0</v>
      </c>
      <c r="BA17" s="17">
        <v>0</v>
      </c>
      <c r="BB17" s="17">
        <v>0</v>
      </c>
      <c r="BC17" s="12">
        <v>56085</v>
      </c>
      <c r="BD17" s="16">
        <v>430859</v>
      </c>
      <c r="BE17" s="17">
        <v>-355432</v>
      </c>
      <c r="BF17" s="17">
        <v>125782</v>
      </c>
      <c r="BG17" s="17">
        <v>0</v>
      </c>
      <c r="BH17" s="17">
        <v>48051</v>
      </c>
      <c r="BI17" s="12">
        <v>249260</v>
      </c>
    </row>
    <row r="18" spans="1:61" x14ac:dyDescent="0.3">
      <c r="A18" s="4" t="s">
        <v>8</v>
      </c>
      <c r="B18" s="92">
        <v>10566247</v>
      </c>
      <c r="C18" s="87">
        <v>7241907</v>
      </c>
      <c r="D18" s="87">
        <v>6449070</v>
      </c>
      <c r="E18" s="87">
        <v>19092</v>
      </c>
      <c r="F18" s="87">
        <v>2033366</v>
      </c>
      <c r="G18" s="93">
        <v>26309682</v>
      </c>
      <c r="H18" s="16">
        <v>1422312</v>
      </c>
      <c r="I18" s="17">
        <v>3122044</v>
      </c>
      <c r="J18" s="17">
        <v>1978826</v>
      </c>
      <c r="K18" s="17">
        <v>4530</v>
      </c>
      <c r="L18" s="17">
        <v>157771</v>
      </c>
      <c r="M18" s="12">
        <v>6685483</v>
      </c>
      <c r="N18" s="16">
        <v>686109</v>
      </c>
      <c r="O18" s="17">
        <v>351202</v>
      </c>
      <c r="P18" s="17">
        <v>2387815</v>
      </c>
      <c r="Q18" s="17">
        <v>87</v>
      </c>
      <c r="R18" s="17">
        <v>0</v>
      </c>
      <c r="S18" s="12">
        <v>3425213</v>
      </c>
      <c r="T18" s="16">
        <v>1455501</v>
      </c>
      <c r="U18" s="17">
        <v>784777</v>
      </c>
      <c r="V18" s="17">
        <v>984397</v>
      </c>
      <c r="W18" s="17">
        <v>7258</v>
      </c>
      <c r="X18" s="17">
        <v>23541</v>
      </c>
      <c r="Y18" s="12">
        <v>3255474</v>
      </c>
      <c r="Z18" s="16">
        <v>2000976</v>
      </c>
      <c r="AA18" s="17">
        <v>1125641</v>
      </c>
      <c r="AB18" s="17">
        <v>155650</v>
      </c>
      <c r="AC18" s="17">
        <v>6293</v>
      </c>
      <c r="AD18" s="17">
        <v>1852086</v>
      </c>
      <c r="AE18" s="12">
        <v>5140646</v>
      </c>
      <c r="AF18" s="16">
        <v>191655</v>
      </c>
      <c r="AG18" s="17">
        <v>0</v>
      </c>
      <c r="AH18" s="17">
        <v>876895</v>
      </c>
      <c r="AI18" s="17">
        <v>0</v>
      </c>
      <c r="AJ18" s="17">
        <v>0</v>
      </c>
      <c r="AK18" s="12">
        <v>1068550</v>
      </c>
      <c r="AL18" s="16">
        <v>935312</v>
      </c>
      <c r="AM18" s="17">
        <v>7120</v>
      </c>
      <c r="AN18" s="17">
        <v>45689</v>
      </c>
      <c r="AO18" s="17">
        <v>0</v>
      </c>
      <c r="AP18" s="17">
        <v>0</v>
      </c>
      <c r="AQ18" s="12">
        <v>988121</v>
      </c>
      <c r="AR18" s="16">
        <v>535847</v>
      </c>
      <c r="AS18" s="17">
        <v>1551712</v>
      </c>
      <c r="AT18" s="17">
        <v>0</v>
      </c>
      <c r="AU18" s="17">
        <v>0</v>
      </c>
      <c r="AV18" s="17">
        <v>0</v>
      </c>
      <c r="AW18" s="12">
        <v>2087559</v>
      </c>
      <c r="AX18" s="16">
        <v>0</v>
      </c>
      <c r="AY18" s="17">
        <v>0</v>
      </c>
      <c r="AZ18" s="17">
        <v>0</v>
      </c>
      <c r="BA18" s="17">
        <v>0</v>
      </c>
      <c r="BB18" s="17">
        <v>0</v>
      </c>
      <c r="BC18" s="12">
        <v>0</v>
      </c>
      <c r="BD18" s="16">
        <v>3338535</v>
      </c>
      <c r="BE18" s="17">
        <v>299411</v>
      </c>
      <c r="BF18" s="17">
        <v>19798</v>
      </c>
      <c r="BG18" s="17">
        <v>924</v>
      </c>
      <c r="BH18" s="17">
        <v>-32</v>
      </c>
      <c r="BI18" s="12">
        <v>3658636</v>
      </c>
    </row>
    <row r="19" spans="1:61" x14ac:dyDescent="0.3">
      <c r="A19" s="4" t="s">
        <v>9</v>
      </c>
      <c r="B19" s="92">
        <v>3364376</v>
      </c>
      <c r="C19" s="87">
        <v>7154434</v>
      </c>
      <c r="D19" s="87">
        <v>4455929</v>
      </c>
      <c r="E19" s="87">
        <v>0</v>
      </c>
      <c r="F19" s="87">
        <v>311417</v>
      </c>
      <c r="G19" s="93">
        <v>15286156</v>
      </c>
      <c r="H19" s="16">
        <v>419548</v>
      </c>
      <c r="I19" s="17">
        <v>846377</v>
      </c>
      <c r="J19" s="17">
        <v>3866319</v>
      </c>
      <c r="K19" s="17">
        <v>0</v>
      </c>
      <c r="L19" s="17">
        <v>0</v>
      </c>
      <c r="M19" s="12">
        <v>5132244</v>
      </c>
      <c r="N19" s="16">
        <v>0</v>
      </c>
      <c r="O19" s="17">
        <v>0</v>
      </c>
      <c r="P19" s="17">
        <v>0</v>
      </c>
      <c r="Q19" s="17">
        <v>0</v>
      </c>
      <c r="R19" s="17">
        <v>0</v>
      </c>
      <c r="S19" s="12">
        <v>0</v>
      </c>
      <c r="T19" s="16">
        <v>166674</v>
      </c>
      <c r="U19" s="17">
        <v>630261</v>
      </c>
      <c r="V19" s="17">
        <v>0</v>
      </c>
      <c r="W19" s="17">
        <v>0</v>
      </c>
      <c r="X19" s="17">
        <v>0</v>
      </c>
      <c r="Y19" s="12">
        <v>796935</v>
      </c>
      <c r="Z19" s="16">
        <v>0</v>
      </c>
      <c r="AA19" s="17">
        <v>0</v>
      </c>
      <c r="AB19" s="17">
        <v>0</v>
      </c>
      <c r="AC19" s="17">
        <v>0</v>
      </c>
      <c r="AD19" s="17">
        <v>310017</v>
      </c>
      <c r="AE19" s="12">
        <v>310017</v>
      </c>
      <c r="AF19" s="16">
        <v>296935</v>
      </c>
      <c r="AG19" s="17">
        <v>386934</v>
      </c>
      <c r="AH19" s="17">
        <v>0</v>
      </c>
      <c r="AI19" s="17">
        <v>0</v>
      </c>
      <c r="AJ19" s="17">
        <v>0</v>
      </c>
      <c r="AK19" s="12">
        <v>683869</v>
      </c>
      <c r="AL19" s="16">
        <v>0</v>
      </c>
      <c r="AM19" s="17">
        <v>2299604</v>
      </c>
      <c r="AN19" s="17">
        <v>185866</v>
      </c>
      <c r="AO19" s="17">
        <v>0</v>
      </c>
      <c r="AP19" s="17">
        <v>0</v>
      </c>
      <c r="AQ19" s="12">
        <v>2485470</v>
      </c>
      <c r="AR19" s="16">
        <v>0</v>
      </c>
      <c r="AS19" s="17">
        <v>2301276</v>
      </c>
      <c r="AT19" s="17">
        <v>155636</v>
      </c>
      <c r="AU19" s="17">
        <v>0</v>
      </c>
      <c r="AV19" s="17">
        <v>0</v>
      </c>
      <c r="AW19" s="12">
        <v>2456912</v>
      </c>
      <c r="AX19" s="16">
        <v>839260</v>
      </c>
      <c r="AY19" s="17">
        <v>633099</v>
      </c>
      <c r="AZ19" s="17">
        <v>104020</v>
      </c>
      <c r="BA19" s="17">
        <v>0</v>
      </c>
      <c r="BB19" s="17">
        <v>0</v>
      </c>
      <c r="BC19" s="12">
        <v>1576379</v>
      </c>
      <c r="BD19" s="16">
        <v>1641959</v>
      </c>
      <c r="BE19" s="17">
        <v>56883</v>
      </c>
      <c r="BF19" s="17">
        <v>144088</v>
      </c>
      <c r="BG19" s="17">
        <v>0</v>
      </c>
      <c r="BH19" s="17">
        <v>1400</v>
      </c>
      <c r="BI19" s="12">
        <v>1844330</v>
      </c>
    </row>
    <row r="20" spans="1:61" x14ac:dyDescent="0.3">
      <c r="A20" s="4" t="s">
        <v>10</v>
      </c>
      <c r="B20" s="92">
        <v>260783</v>
      </c>
      <c r="C20" s="87">
        <v>32673</v>
      </c>
      <c r="D20" s="87">
        <v>4077</v>
      </c>
      <c r="E20" s="87">
        <v>0</v>
      </c>
      <c r="F20" s="87">
        <v>0</v>
      </c>
      <c r="G20" s="93">
        <v>297533</v>
      </c>
      <c r="H20" s="16">
        <v>27609</v>
      </c>
      <c r="I20" s="17">
        <v>4058</v>
      </c>
      <c r="J20" s="17">
        <v>3975</v>
      </c>
      <c r="K20" s="17">
        <v>0</v>
      </c>
      <c r="L20" s="17">
        <v>0</v>
      </c>
      <c r="M20" s="12">
        <v>35642</v>
      </c>
      <c r="N20" s="16">
        <v>0</v>
      </c>
      <c r="O20" s="17">
        <v>0</v>
      </c>
      <c r="P20" s="17">
        <v>0</v>
      </c>
      <c r="Q20" s="17">
        <v>0</v>
      </c>
      <c r="R20" s="17">
        <v>0</v>
      </c>
      <c r="S20" s="12">
        <v>0</v>
      </c>
      <c r="T20" s="16">
        <v>0</v>
      </c>
      <c r="U20" s="17">
        <v>0</v>
      </c>
      <c r="V20" s="17">
        <v>0</v>
      </c>
      <c r="W20" s="17">
        <v>0</v>
      </c>
      <c r="X20" s="17">
        <v>0</v>
      </c>
      <c r="Y20" s="12">
        <v>0</v>
      </c>
      <c r="Z20" s="16">
        <v>0</v>
      </c>
      <c r="AA20" s="17">
        <v>0</v>
      </c>
      <c r="AB20" s="17">
        <v>0</v>
      </c>
      <c r="AC20" s="17">
        <v>0</v>
      </c>
      <c r="AD20" s="17">
        <v>0</v>
      </c>
      <c r="AE20" s="12">
        <v>0</v>
      </c>
      <c r="AF20" s="16">
        <v>0</v>
      </c>
      <c r="AG20" s="17">
        <v>0</v>
      </c>
      <c r="AH20" s="17">
        <v>0</v>
      </c>
      <c r="AI20" s="17">
        <v>0</v>
      </c>
      <c r="AJ20" s="17">
        <v>0</v>
      </c>
      <c r="AK20" s="12">
        <v>0</v>
      </c>
      <c r="AL20" s="16">
        <v>170565</v>
      </c>
      <c r="AM20" s="17">
        <v>9409</v>
      </c>
      <c r="AN20" s="17">
        <v>102</v>
      </c>
      <c r="AO20" s="17">
        <v>0</v>
      </c>
      <c r="AP20" s="17">
        <v>0</v>
      </c>
      <c r="AQ20" s="12">
        <v>180076</v>
      </c>
      <c r="AR20" s="16">
        <v>0</v>
      </c>
      <c r="AS20" s="17">
        <v>0</v>
      </c>
      <c r="AT20" s="17">
        <v>0</v>
      </c>
      <c r="AU20" s="17">
        <v>0</v>
      </c>
      <c r="AV20" s="17">
        <v>0</v>
      </c>
      <c r="AW20" s="12">
        <v>0</v>
      </c>
      <c r="AX20" s="16">
        <v>62609</v>
      </c>
      <c r="AY20" s="17">
        <v>19206</v>
      </c>
      <c r="AZ20" s="17">
        <v>0</v>
      </c>
      <c r="BA20" s="17">
        <v>0</v>
      </c>
      <c r="BB20" s="17">
        <v>0</v>
      </c>
      <c r="BC20" s="12">
        <v>81815</v>
      </c>
      <c r="BD20" s="16">
        <v>0</v>
      </c>
      <c r="BE20" s="17">
        <v>0</v>
      </c>
      <c r="BF20" s="17">
        <v>0</v>
      </c>
      <c r="BG20" s="17">
        <v>0</v>
      </c>
      <c r="BH20" s="17">
        <v>0</v>
      </c>
      <c r="BI20" s="12">
        <v>0</v>
      </c>
    </row>
    <row r="21" spans="1:61" x14ac:dyDescent="0.3">
      <c r="A21" s="4" t="s">
        <v>11</v>
      </c>
      <c r="B21" s="92">
        <v>266208.12</v>
      </c>
      <c r="C21" s="87">
        <v>2312552.3199999998</v>
      </c>
      <c r="D21" s="87">
        <v>58915.100000000006</v>
      </c>
      <c r="E21" s="87">
        <v>1087.6500000000001</v>
      </c>
      <c r="F21" s="87">
        <v>0</v>
      </c>
      <c r="G21" s="93">
        <v>2638763.19</v>
      </c>
      <c r="H21" s="16">
        <v>57753.97</v>
      </c>
      <c r="I21" s="17">
        <v>276997.90999999997</v>
      </c>
      <c r="J21" s="17">
        <v>0</v>
      </c>
      <c r="K21" s="17">
        <v>0</v>
      </c>
      <c r="L21" s="17">
        <v>0</v>
      </c>
      <c r="M21" s="12">
        <v>334751.88</v>
      </c>
      <c r="N21" s="16">
        <v>0</v>
      </c>
      <c r="O21" s="17">
        <v>42117.99</v>
      </c>
      <c r="P21" s="17">
        <v>0</v>
      </c>
      <c r="Q21" s="17">
        <v>0</v>
      </c>
      <c r="R21" s="17">
        <v>0</v>
      </c>
      <c r="S21" s="12">
        <v>42117.99</v>
      </c>
      <c r="T21" s="16">
        <v>0</v>
      </c>
      <c r="U21" s="17">
        <v>0</v>
      </c>
      <c r="V21" s="17">
        <v>0</v>
      </c>
      <c r="W21" s="17">
        <v>0</v>
      </c>
      <c r="X21" s="17">
        <v>0</v>
      </c>
      <c r="Y21" s="12">
        <v>0</v>
      </c>
      <c r="Z21" s="16">
        <v>4119.8599999999997</v>
      </c>
      <c r="AA21" s="17">
        <v>256322.17</v>
      </c>
      <c r="AB21" s="17">
        <v>46827.4</v>
      </c>
      <c r="AC21" s="17">
        <v>0</v>
      </c>
      <c r="AD21" s="17">
        <v>0</v>
      </c>
      <c r="AE21" s="12">
        <v>307269.43</v>
      </c>
      <c r="AF21" s="16">
        <v>0</v>
      </c>
      <c r="AG21" s="17">
        <v>42075.89</v>
      </c>
      <c r="AH21" s="17">
        <v>8795.4</v>
      </c>
      <c r="AI21" s="17">
        <v>1087.6500000000001</v>
      </c>
      <c r="AJ21" s="17">
        <v>0</v>
      </c>
      <c r="AK21" s="12">
        <v>51958.94</v>
      </c>
      <c r="AL21" s="16">
        <v>6295.66</v>
      </c>
      <c r="AM21" s="17">
        <v>1125432.8799999999</v>
      </c>
      <c r="AN21" s="17">
        <v>0</v>
      </c>
      <c r="AO21" s="17">
        <v>0</v>
      </c>
      <c r="AP21" s="17">
        <v>0</v>
      </c>
      <c r="AQ21" s="12">
        <v>1131728.5399999998</v>
      </c>
      <c r="AR21" s="16">
        <v>0</v>
      </c>
      <c r="AS21" s="17">
        <v>152231.48000000001</v>
      </c>
      <c r="AT21" s="17">
        <v>3292.3</v>
      </c>
      <c r="AU21" s="17">
        <v>0</v>
      </c>
      <c r="AV21" s="17">
        <v>0</v>
      </c>
      <c r="AW21" s="12">
        <v>155523.78</v>
      </c>
      <c r="AX21" s="16">
        <v>0</v>
      </c>
      <c r="AY21" s="17">
        <v>364160.92</v>
      </c>
      <c r="AZ21" s="17">
        <v>0</v>
      </c>
      <c r="BA21" s="17">
        <v>0</v>
      </c>
      <c r="BB21" s="17">
        <v>0</v>
      </c>
      <c r="BC21" s="12">
        <v>364160.92</v>
      </c>
      <c r="BD21" s="16">
        <v>198038.63</v>
      </c>
      <c r="BE21" s="17">
        <v>53213.08</v>
      </c>
      <c r="BF21" s="17">
        <v>0</v>
      </c>
      <c r="BG21" s="17">
        <v>0</v>
      </c>
      <c r="BH21" s="17">
        <v>0</v>
      </c>
      <c r="BI21" s="12">
        <v>251251.71000000002</v>
      </c>
    </row>
    <row r="22" spans="1:61" x14ac:dyDescent="0.3">
      <c r="A22" s="4" t="s">
        <v>12</v>
      </c>
      <c r="B22" s="92">
        <v>1475544.05</v>
      </c>
      <c r="C22" s="87">
        <v>3030606.1999999993</v>
      </c>
      <c r="D22" s="87">
        <v>2791730</v>
      </c>
      <c r="E22" s="87">
        <v>0</v>
      </c>
      <c r="F22" s="87">
        <v>0</v>
      </c>
      <c r="G22" s="93">
        <v>7297880.25</v>
      </c>
      <c r="H22" s="16">
        <v>34442.620000000003</v>
      </c>
      <c r="I22" s="17">
        <v>579627.92999999993</v>
      </c>
      <c r="J22" s="17">
        <v>2246789</v>
      </c>
      <c r="K22" s="17">
        <v>0</v>
      </c>
      <c r="L22" s="17">
        <v>0</v>
      </c>
      <c r="M22" s="12">
        <v>2860859.55</v>
      </c>
      <c r="N22" s="16">
        <v>0</v>
      </c>
      <c r="O22" s="17">
        <v>0</v>
      </c>
      <c r="P22" s="17">
        <v>0</v>
      </c>
      <c r="Q22" s="17">
        <v>0</v>
      </c>
      <c r="R22" s="17">
        <v>0</v>
      </c>
      <c r="S22" s="12">
        <v>0</v>
      </c>
      <c r="T22" s="16">
        <v>233294.2</v>
      </c>
      <c r="U22" s="17">
        <v>335728.07</v>
      </c>
      <c r="V22" s="17">
        <v>160303</v>
      </c>
      <c r="W22" s="17">
        <v>0</v>
      </c>
      <c r="X22" s="17">
        <v>0</v>
      </c>
      <c r="Y22" s="12">
        <v>729325.27</v>
      </c>
      <c r="Z22" s="16">
        <v>0</v>
      </c>
      <c r="AA22" s="17">
        <v>0</v>
      </c>
      <c r="AB22" s="17">
        <v>0</v>
      </c>
      <c r="AC22" s="17">
        <v>0</v>
      </c>
      <c r="AD22" s="17">
        <v>0</v>
      </c>
      <c r="AE22" s="12">
        <v>0</v>
      </c>
      <c r="AF22" s="16">
        <v>0</v>
      </c>
      <c r="AG22" s="17">
        <v>0</v>
      </c>
      <c r="AH22" s="17">
        <v>384638</v>
      </c>
      <c r="AI22" s="17">
        <v>0</v>
      </c>
      <c r="AJ22" s="17">
        <v>0</v>
      </c>
      <c r="AK22" s="12">
        <v>384638</v>
      </c>
      <c r="AL22" s="16">
        <v>182083.25</v>
      </c>
      <c r="AM22" s="17">
        <v>49564.71</v>
      </c>
      <c r="AN22" s="17">
        <v>0</v>
      </c>
      <c r="AO22" s="17">
        <v>0</v>
      </c>
      <c r="AP22" s="17">
        <v>0</v>
      </c>
      <c r="AQ22" s="12">
        <v>231647.96</v>
      </c>
      <c r="AR22" s="16">
        <v>0</v>
      </c>
      <c r="AS22" s="17">
        <v>1816447.14</v>
      </c>
      <c r="AT22" s="17">
        <v>0</v>
      </c>
      <c r="AU22" s="17">
        <v>0</v>
      </c>
      <c r="AV22" s="17">
        <v>0</v>
      </c>
      <c r="AW22" s="12">
        <v>1816447.14</v>
      </c>
      <c r="AX22" s="16">
        <v>56615.99</v>
      </c>
      <c r="AY22" s="17">
        <v>95592.82</v>
      </c>
      <c r="AZ22" s="17">
        <v>0</v>
      </c>
      <c r="BA22" s="17">
        <v>0</v>
      </c>
      <c r="BB22" s="17">
        <v>0</v>
      </c>
      <c r="BC22" s="12">
        <v>152208.81</v>
      </c>
      <c r="BD22" s="16">
        <v>969107.99</v>
      </c>
      <c r="BE22" s="17">
        <v>153645.53</v>
      </c>
      <c r="BF22" s="17">
        <v>0</v>
      </c>
      <c r="BG22" s="17">
        <v>0</v>
      </c>
      <c r="BH22" s="17">
        <v>0</v>
      </c>
      <c r="BI22" s="12">
        <v>1122753.52</v>
      </c>
    </row>
    <row r="23" spans="1:61" x14ac:dyDescent="0.3">
      <c r="A23" s="4" t="s">
        <v>13</v>
      </c>
      <c r="B23" s="92">
        <v>5972040.0800000001</v>
      </c>
      <c r="C23" s="87">
        <v>14990782.689999999</v>
      </c>
      <c r="D23" s="87">
        <v>9730561.790000001</v>
      </c>
      <c r="E23" s="87">
        <v>0</v>
      </c>
      <c r="F23" s="87">
        <v>417832.51</v>
      </c>
      <c r="G23" s="93">
        <v>31111217.07</v>
      </c>
      <c r="H23" s="16">
        <v>469498.5</v>
      </c>
      <c r="I23" s="17">
        <v>1285986.9100000001</v>
      </c>
      <c r="J23" s="17">
        <v>3404980.62</v>
      </c>
      <c r="K23" s="17">
        <v>0</v>
      </c>
      <c r="L23" s="17">
        <v>0</v>
      </c>
      <c r="M23" s="12">
        <v>5160466.03</v>
      </c>
      <c r="N23" s="16">
        <v>0</v>
      </c>
      <c r="O23" s="17">
        <v>0</v>
      </c>
      <c r="P23" s="17">
        <v>3908203.02</v>
      </c>
      <c r="Q23" s="17">
        <v>0</v>
      </c>
      <c r="R23" s="17">
        <v>0</v>
      </c>
      <c r="S23" s="12">
        <v>3908203.02</v>
      </c>
      <c r="T23" s="16">
        <v>492457.63</v>
      </c>
      <c r="U23" s="17">
        <v>864583.91999999981</v>
      </c>
      <c r="V23" s="17">
        <v>1314333.47</v>
      </c>
      <c r="W23" s="17">
        <v>0</v>
      </c>
      <c r="X23" s="17">
        <v>0</v>
      </c>
      <c r="Y23" s="12">
        <v>2671375.0199999996</v>
      </c>
      <c r="Z23" s="16">
        <v>489043.43</v>
      </c>
      <c r="AA23" s="17">
        <v>101097.01</v>
      </c>
      <c r="AB23" s="17">
        <v>0</v>
      </c>
      <c r="AC23" s="17">
        <v>0</v>
      </c>
      <c r="AD23" s="17">
        <v>46438.42</v>
      </c>
      <c r="AE23" s="12">
        <v>636578.86</v>
      </c>
      <c r="AF23" s="16">
        <v>0</v>
      </c>
      <c r="AG23" s="17">
        <v>0</v>
      </c>
      <c r="AH23" s="17">
        <v>800726.18</v>
      </c>
      <c r="AI23" s="17">
        <v>0</v>
      </c>
      <c r="AJ23" s="17">
        <v>0</v>
      </c>
      <c r="AK23" s="12">
        <v>800726.18</v>
      </c>
      <c r="AL23" s="16">
        <v>116472.66</v>
      </c>
      <c r="AM23" s="17">
        <v>5056749.99</v>
      </c>
      <c r="AN23" s="17">
        <v>299879.5</v>
      </c>
      <c r="AO23" s="17">
        <v>0</v>
      </c>
      <c r="AP23" s="17">
        <v>0</v>
      </c>
      <c r="AQ23" s="12">
        <v>5473102.1500000004</v>
      </c>
      <c r="AR23" s="16">
        <v>61683.44</v>
      </c>
      <c r="AS23" s="17">
        <v>5254886.29</v>
      </c>
      <c r="AT23" s="17">
        <v>0</v>
      </c>
      <c r="AU23" s="17">
        <v>0</v>
      </c>
      <c r="AV23" s="17">
        <v>0</v>
      </c>
      <c r="AW23" s="12">
        <v>5316569.7300000004</v>
      </c>
      <c r="AX23" s="16">
        <v>0</v>
      </c>
      <c r="AY23" s="17">
        <v>1831821.1199999999</v>
      </c>
      <c r="AZ23" s="17">
        <v>0</v>
      </c>
      <c r="BA23" s="17">
        <v>0</v>
      </c>
      <c r="BB23" s="17">
        <v>0</v>
      </c>
      <c r="BC23" s="12">
        <v>1831821.1199999999</v>
      </c>
      <c r="BD23" s="16">
        <v>4342884.42</v>
      </c>
      <c r="BE23" s="17">
        <v>595657.44999999995</v>
      </c>
      <c r="BF23" s="17">
        <v>2439</v>
      </c>
      <c r="BG23" s="17">
        <v>0</v>
      </c>
      <c r="BH23" s="17">
        <v>371394.09</v>
      </c>
      <c r="BI23" s="12">
        <v>5312374.96</v>
      </c>
    </row>
    <row r="24" spans="1:61" x14ac:dyDescent="0.3">
      <c r="A24" s="4" t="s">
        <v>14</v>
      </c>
      <c r="B24" s="92">
        <v>126909</v>
      </c>
      <c r="C24" s="87">
        <v>43677</v>
      </c>
      <c r="D24" s="87">
        <v>861769</v>
      </c>
      <c r="E24" s="87">
        <v>0</v>
      </c>
      <c r="F24" s="87">
        <v>0</v>
      </c>
      <c r="G24" s="93">
        <v>1032355</v>
      </c>
      <c r="H24" s="16">
        <v>0</v>
      </c>
      <c r="I24" s="17">
        <v>78981</v>
      </c>
      <c r="J24" s="17">
        <v>180000</v>
      </c>
      <c r="K24" s="17">
        <v>0</v>
      </c>
      <c r="L24" s="17">
        <v>0</v>
      </c>
      <c r="M24" s="12">
        <v>258981</v>
      </c>
      <c r="N24" s="16">
        <v>0</v>
      </c>
      <c r="O24" s="17">
        <v>71807</v>
      </c>
      <c r="P24" s="17">
        <v>360000</v>
      </c>
      <c r="Q24" s="17">
        <v>0</v>
      </c>
      <c r="R24" s="17">
        <v>0</v>
      </c>
      <c r="S24" s="12">
        <v>431807</v>
      </c>
      <c r="T24" s="16">
        <v>0</v>
      </c>
      <c r="U24" s="17">
        <v>71232</v>
      </c>
      <c r="V24" s="17">
        <v>16000</v>
      </c>
      <c r="W24" s="17">
        <v>0</v>
      </c>
      <c r="X24" s="17">
        <v>0</v>
      </c>
      <c r="Y24" s="12">
        <v>87232</v>
      </c>
      <c r="Z24" s="16">
        <v>835</v>
      </c>
      <c r="AA24" s="17">
        <v>0</v>
      </c>
      <c r="AB24" s="17">
        <v>0</v>
      </c>
      <c r="AC24" s="17">
        <v>0</v>
      </c>
      <c r="AD24" s="17">
        <v>0</v>
      </c>
      <c r="AE24" s="12">
        <v>835</v>
      </c>
      <c r="AF24" s="16">
        <v>0</v>
      </c>
      <c r="AG24" s="17">
        <v>0</v>
      </c>
      <c r="AH24" s="17">
        <v>35000</v>
      </c>
      <c r="AI24" s="17">
        <v>0</v>
      </c>
      <c r="AJ24" s="17">
        <v>0</v>
      </c>
      <c r="AK24" s="12">
        <v>35000</v>
      </c>
      <c r="AL24" s="16">
        <v>0</v>
      </c>
      <c r="AM24" s="17">
        <v>66142</v>
      </c>
      <c r="AN24" s="17">
        <v>0</v>
      </c>
      <c r="AO24" s="17">
        <v>0</v>
      </c>
      <c r="AP24" s="17">
        <v>0</v>
      </c>
      <c r="AQ24" s="12">
        <v>66142</v>
      </c>
      <c r="AR24" s="16">
        <v>0</v>
      </c>
      <c r="AS24" s="17">
        <v>99602</v>
      </c>
      <c r="AT24" s="17">
        <v>0</v>
      </c>
      <c r="AU24" s="17">
        <v>0</v>
      </c>
      <c r="AV24" s="17">
        <v>0</v>
      </c>
      <c r="AW24" s="12">
        <v>99602</v>
      </c>
      <c r="AX24" s="16">
        <v>0</v>
      </c>
      <c r="AY24" s="17">
        <v>194449</v>
      </c>
      <c r="AZ24" s="17">
        <v>0</v>
      </c>
      <c r="BA24" s="17">
        <v>0</v>
      </c>
      <c r="BB24" s="17">
        <v>0</v>
      </c>
      <c r="BC24" s="12">
        <v>194449</v>
      </c>
      <c r="BD24" s="16">
        <v>126074</v>
      </c>
      <c r="BE24" s="17">
        <v>-538536</v>
      </c>
      <c r="BF24" s="17">
        <v>270769</v>
      </c>
      <c r="BG24" s="17">
        <v>0</v>
      </c>
      <c r="BH24" s="17">
        <v>0</v>
      </c>
      <c r="BI24" s="12">
        <v>-141693</v>
      </c>
    </row>
    <row r="25" spans="1:61" x14ac:dyDescent="0.3">
      <c r="A25" s="4" t="s">
        <v>15</v>
      </c>
      <c r="B25" s="92">
        <v>528060</v>
      </c>
      <c r="C25" s="87">
        <v>527708</v>
      </c>
      <c r="D25" s="87">
        <v>1283219</v>
      </c>
      <c r="E25" s="87">
        <v>0</v>
      </c>
      <c r="F25" s="87">
        <v>0</v>
      </c>
      <c r="G25" s="93">
        <v>2338987</v>
      </c>
      <c r="H25" s="16">
        <v>35741</v>
      </c>
      <c r="I25" s="17">
        <v>77832</v>
      </c>
      <c r="J25" s="17">
        <v>529626</v>
      </c>
      <c r="K25" s="17">
        <v>0</v>
      </c>
      <c r="L25" s="17">
        <v>0</v>
      </c>
      <c r="M25" s="12">
        <v>643199</v>
      </c>
      <c r="N25" s="16">
        <v>2650</v>
      </c>
      <c r="O25" s="17">
        <v>1004</v>
      </c>
      <c r="P25" s="17">
        <v>324057</v>
      </c>
      <c r="Q25" s="17">
        <v>0</v>
      </c>
      <c r="R25" s="17">
        <v>0</v>
      </c>
      <c r="S25" s="12">
        <v>327711</v>
      </c>
      <c r="T25" s="16">
        <v>158460</v>
      </c>
      <c r="U25" s="17">
        <v>166805</v>
      </c>
      <c r="V25" s="17">
        <v>330593</v>
      </c>
      <c r="W25" s="17">
        <v>0</v>
      </c>
      <c r="X25" s="17">
        <v>0</v>
      </c>
      <c r="Y25" s="12">
        <v>655858</v>
      </c>
      <c r="Z25" s="16">
        <v>0</v>
      </c>
      <c r="AA25" s="17">
        <v>0</v>
      </c>
      <c r="AB25" s="17">
        <v>0</v>
      </c>
      <c r="AC25" s="17">
        <v>0</v>
      </c>
      <c r="AD25" s="17">
        <v>0</v>
      </c>
      <c r="AE25" s="12">
        <v>0</v>
      </c>
      <c r="AF25" s="16">
        <v>0</v>
      </c>
      <c r="AG25" s="17">
        <v>0</v>
      </c>
      <c r="AH25" s="17">
        <v>0</v>
      </c>
      <c r="AI25" s="17">
        <v>0</v>
      </c>
      <c r="AJ25" s="17">
        <v>0</v>
      </c>
      <c r="AK25" s="12">
        <v>0</v>
      </c>
      <c r="AL25" s="16">
        <v>212984</v>
      </c>
      <c r="AM25" s="17">
        <v>156601</v>
      </c>
      <c r="AN25" s="17">
        <v>40734</v>
      </c>
      <c r="AO25" s="17">
        <v>0</v>
      </c>
      <c r="AP25" s="17">
        <v>0</v>
      </c>
      <c r="AQ25" s="12">
        <v>410319</v>
      </c>
      <c r="AR25" s="16">
        <v>0</v>
      </c>
      <c r="AS25" s="17">
        <v>3737</v>
      </c>
      <c r="AT25" s="17">
        <v>5170</v>
      </c>
      <c r="AU25" s="17">
        <v>0</v>
      </c>
      <c r="AV25" s="17">
        <v>0</v>
      </c>
      <c r="AW25" s="12">
        <v>8907</v>
      </c>
      <c r="AX25" s="16">
        <v>118225</v>
      </c>
      <c r="AY25" s="17">
        <v>117828</v>
      </c>
      <c r="AZ25" s="17">
        <v>48565</v>
      </c>
      <c r="BA25" s="17">
        <v>0</v>
      </c>
      <c r="BB25" s="17">
        <v>0</v>
      </c>
      <c r="BC25" s="12">
        <v>284618</v>
      </c>
      <c r="BD25" s="16">
        <v>0</v>
      </c>
      <c r="BE25" s="17">
        <v>3901</v>
      </c>
      <c r="BF25" s="17">
        <v>4474</v>
      </c>
      <c r="BG25" s="17">
        <v>0</v>
      </c>
      <c r="BH25" s="17">
        <v>0</v>
      </c>
      <c r="BI25" s="12">
        <v>8375</v>
      </c>
    </row>
    <row r="26" spans="1:61" x14ac:dyDescent="0.3">
      <c r="A26" s="4" t="s">
        <v>16</v>
      </c>
      <c r="B26" s="92">
        <v>281776.40000000002</v>
      </c>
      <c r="C26" s="87">
        <v>374839.82</v>
      </c>
      <c r="D26" s="87">
        <v>881000</v>
      </c>
      <c r="E26" s="87">
        <v>0</v>
      </c>
      <c r="F26" s="87">
        <v>62580.65</v>
      </c>
      <c r="G26" s="93">
        <v>1600196.8699999999</v>
      </c>
      <c r="H26" s="16">
        <v>73973.63</v>
      </c>
      <c r="I26" s="17">
        <v>72556.63</v>
      </c>
      <c r="J26" s="17">
        <v>421000</v>
      </c>
      <c r="K26" s="17">
        <v>0</v>
      </c>
      <c r="L26" s="17">
        <v>700</v>
      </c>
      <c r="M26" s="12">
        <v>568230.26</v>
      </c>
      <c r="N26" s="16">
        <v>14375.199999999999</v>
      </c>
      <c r="O26" s="17">
        <v>10963.72</v>
      </c>
      <c r="P26" s="17">
        <v>460000</v>
      </c>
      <c r="Q26" s="17">
        <v>0</v>
      </c>
      <c r="R26" s="17">
        <v>0</v>
      </c>
      <c r="S26" s="12">
        <v>485338.92</v>
      </c>
      <c r="T26" s="16">
        <v>0</v>
      </c>
      <c r="U26" s="17">
        <v>0</v>
      </c>
      <c r="V26" s="17">
        <v>0</v>
      </c>
      <c r="W26" s="17">
        <v>0</v>
      </c>
      <c r="X26" s="17">
        <v>0</v>
      </c>
      <c r="Y26" s="12">
        <v>0</v>
      </c>
      <c r="Z26" s="16">
        <v>0</v>
      </c>
      <c r="AA26" s="17">
        <v>0</v>
      </c>
      <c r="AB26" s="17">
        <v>0</v>
      </c>
      <c r="AC26" s="17">
        <v>0</v>
      </c>
      <c r="AD26" s="17">
        <v>0</v>
      </c>
      <c r="AE26" s="12">
        <v>0</v>
      </c>
      <c r="AF26" s="16">
        <v>1166.76</v>
      </c>
      <c r="AG26" s="17">
        <v>1890</v>
      </c>
      <c r="AH26" s="17">
        <v>0</v>
      </c>
      <c r="AI26" s="17">
        <v>0</v>
      </c>
      <c r="AJ26" s="17">
        <v>0</v>
      </c>
      <c r="AK26" s="12">
        <v>3056.76</v>
      </c>
      <c r="AL26" s="16">
        <v>45194.909999999996</v>
      </c>
      <c r="AM26" s="17">
        <v>84505.44</v>
      </c>
      <c r="AN26" s="17">
        <v>0</v>
      </c>
      <c r="AO26" s="17">
        <v>0</v>
      </c>
      <c r="AP26" s="17">
        <v>60880.65</v>
      </c>
      <c r="AQ26" s="12">
        <v>190581</v>
      </c>
      <c r="AR26" s="16">
        <v>126.27</v>
      </c>
      <c r="AS26" s="17">
        <v>88172.32</v>
      </c>
      <c r="AT26" s="17">
        <v>0</v>
      </c>
      <c r="AU26" s="17">
        <v>0</v>
      </c>
      <c r="AV26" s="17">
        <v>1000</v>
      </c>
      <c r="AW26" s="12">
        <v>89298.590000000011</v>
      </c>
      <c r="AX26" s="16">
        <v>81042.5</v>
      </c>
      <c r="AY26" s="17">
        <v>114680.91</v>
      </c>
      <c r="AZ26" s="17">
        <v>0</v>
      </c>
      <c r="BA26" s="17">
        <v>0</v>
      </c>
      <c r="BB26" s="17">
        <v>0</v>
      </c>
      <c r="BC26" s="12">
        <v>195723.41</v>
      </c>
      <c r="BD26" s="16">
        <v>65897.13</v>
      </c>
      <c r="BE26" s="17">
        <v>2070.8000000000002</v>
      </c>
      <c r="BF26" s="17">
        <v>0</v>
      </c>
      <c r="BG26" s="17">
        <v>0</v>
      </c>
      <c r="BH26" s="17">
        <v>0</v>
      </c>
      <c r="BI26" s="12">
        <v>67967.930000000008</v>
      </c>
    </row>
    <row r="27" spans="1:61" x14ac:dyDescent="0.3">
      <c r="A27" s="4" t="s">
        <v>17</v>
      </c>
      <c r="B27" s="92">
        <v>7049990.4000000004</v>
      </c>
      <c r="C27" s="87">
        <v>6073502.6699999999</v>
      </c>
      <c r="D27" s="87">
        <v>5656158</v>
      </c>
      <c r="E27" s="87">
        <v>0</v>
      </c>
      <c r="F27" s="87">
        <v>501272.87</v>
      </c>
      <c r="G27" s="93">
        <v>19280923.939999998</v>
      </c>
      <c r="H27" s="16">
        <v>0</v>
      </c>
      <c r="I27" s="17">
        <v>0</v>
      </c>
      <c r="J27" s="17">
        <v>2668072</v>
      </c>
      <c r="K27" s="17">
        <v>0</v>
      </c>
      <c r="L27" s="17">
        <v>0</v>
      </c>
      <c r="M27" s="12">
        <v>2668072</v>
      </c>
      <c r="N27" s="16">
        <v>0</v>
      </c>
      <c r="O27" s="17">
        <v>0</v>
      </c>
      <c r="P27" s="17">
        <v>920169</v>
      </c>
      <c r="Q27" s="17">
        <v>0</v>
      </c>
      <c r="R27" s="17">
        <v>0</v>
      </c>
      <c r="S27" s="12">
        <v>920169</v>
      </c>
      <c r="T27" s="16">
        <v>408570.64</v>
      </c>
      <c r="U27" s="17">
        <v>206932.07</v>
      </c>
      <c r="V27" s="17">
        <v>1063982</v>
      </c>
      <c r="W27" s="17">
        <v>0</v>
      </c>
      <c r="X27" s="17">
        <v>0</v>
      </c>
      <c r="Y27" s="12">
        <v>1679484.71</v>
      </c>
      <c r="Z27" s="16">
        <v>818943.13</v>
      </c>
      <c r="AA27" s="17">
        <v>208703.66999999998</v>
      </c>
      <c r="AB27" s="17">
        <v>100503</v>
      </c>
      <c r="AC27" s="17">
        <v>0</v>
      </c>
      <c r="AD27" s="17">
        <v>483882.87</v>
      </c>
      <c r="AE27" s="12">
        <v>1612032.67</v>
      </c>
      <c r="AF27" s="16">
        <v>0</v>
      </c>
      <c r="AG27" s="17">
        <v>0</v>
      </c>
      <c r="AH27" s="17">
        <v>138935</v>
      </c>
      <c r="AI27" s="17">
        <v>0</v>
      </c>
      <c r="AJ27" s="17">
        <v>0</v>
      </c>
      <c r="AK27" s="12">
        <v>138935</v>
      </c>
      <c r="AL27" s="16">
        <v>903704.18</v>
      </c>
      <c r="AM27" s="17">
        <v>2974858.13</v>
      </c>
      <c r="AN27" s="17">
        <v>257890</v>
      </c>
      <c r="AO27" s="17">
        <v>0</v>
      </c>
      <c r="AP27" s="17">
        <v>0</v>
      </c>
      <c r="AQ27" s="12">
        <v>4136452.31</v>
      </c>
      <c r="AR27" s="16">
        <v>1149.3900000000001</v>
      </c>
      <c r="AS27" s="17">
        <v>1296667.3700000001</v>
      </c>
      <c r="AT27" s="17">
        <v>86293</v>
      </c>
      <c r="AU27" s="17">
        <v>0</v>
      </c>
      <c r="AV27" s="17">
        <v>0</v>
      </c>
      <c r="AW27" s="12">
        <v>1384109.76</v>
      </c>
      <c r="AX27" s="16">
        <v>1557845.45</v>
      </c>
      <c r="AY27" s="17">
        <v>1171687.9099999999</v>
      </c>
      <c r="AZ27" s="17">
        <v>181490</v>
      </c>
      <c r="BA27" s="17">
        <v>0</v>
      </c>
      <c r="BB27" s="17">
        <v>0</v>
      </c>
      <c r="BC27" s="12">
        <v>2911023.36</v>
      </c>
      <c r="BD27" s="16">
        <v>3359777.61</v>
      </c>
      <c r="BE27" s="17">
        <v>214653.52</v>
      </c>
      <c r="BF27" s="17">
        <v>238824</v>
      </c>
      <c r="BG27" s="17">
        <v>0</v>
      </c>
      <c r="BH27" s="17">
        <v>17390</v>
      </c>
      <c r="BI27" s="12">
        <v>3830645.13</v>
      </c>
    </row>
    <row r="28" spans="1:61" x14ac:dyDescent="0.3">
      <c r="A28" s="4" t="s">
        <v>18</v>
      </c>
      <c r="B28" s="92">
        <v>1152769</v>
      </c>
      <c r="C28" s="87">
        <v>2879208</v>
      </c>
      <c r="D28" s="87">
        <v>2301751</v>
      </c>
      <c r="E28" s="87">
        <v>13555</v>
      </c>
      <c r="F28" s="87">
        <v>20269</v>
      </c>
      <c r="G28" s="93">
        <v>6367552</v>
      </c>
      <c r="H28" s="16">
        <v>494684</v>
      </c>
      <c r="I28" s="17">
        <v>251522</v>
      </c>
      <c r="J28" s="17">
        <v>1306944</v>
      </c>
      <c r="K28" s="17">
        <v>0</v>
      </c>
      <c r="L28" s="17">
        <v>2922</v>
      </c>
      <c r="M28" s="12">
        <v>2056072</v>
      </c>
      <c r="N28" s="16">
        <v>0</v>
      </c>
      <c r="O28" s="17">
        <v>0</v>
      </c>
      <c r="P28" s="17">
        <v>702520</v>
      </c>
      <c r="Q28" s="17">
        <v>0</v>
      </c>
      <c r="R28" s="17">
        <v>0</v>
      </c>
      <c r="S28" s="12">
        <v>702520</v>
      </c>
      <c r="T28" s="16">
        <v>185489</v>
      </c>
      <c r="U28" s="17">
        <v>109786</v>
      </c>
      <c r="V28" s="17">
        <v>11454</v>
      </c>
      <c r="W28" s="17">
        <v>0</v>
      </c>
      <c r="X28" s="17">
        <v>0</v>
      </c>
      <c r="Y28" s="12">
        <v>306729</v>
      </c>
      <c r="Z28" s="16">
        <v>131805</v>
      </c>
      <c r="AA28" s="17">
        <v>40520</v>
      </c>
      <c r="AB28" s="17">
        <v>0</v>
      </c>
      <c r="AC28" s="17">
        <v>0</v>
      </c>
      <c r="AD28" s="17">
        <v>12314</v>
      </c>
      <c r="AE28" s="12">
        <v>184639</v>
      </c>
      <c r="AF28" s="16">
        <v>0</v>
      </c>
      <c r="AG28" s="17">
        <v>324256</v>
      </c>
      <c r="AH28" s="17">
        <v>280833</v>
      </c>
      <c r="AI28" s="17">
        <v>13555</v>
      </c>
      <c r="AJ28" s="17">
        <v>5033</v>
      </c>
      <c r="AK28" s="12">
        <v>623677</v>
      </c>
      <c r="AL28" s="16">
        <v>40</v>
      </c>
      <c r="AM28" s="17">
        <v>55210</v>
      </c>
      <c r="AN28" s="17">
        <v>0</v>
      </c>
      <c r="AO28" s="17">
        <v>0</v>
      </c>
      <c r="AP28" s="17">
        <v>0</v>
      </c>
      <c r="AQ28" s="12">
        <v>55250</v>
      </c>
      <c r="AR28" s="16">
        <v>0</v>
      </c>
      <c r="AS28" s="17">
        <v>1671770</v>
      </c>
      <c r="AT28" s="17">
        <v>0</v>
      </c>
      <c r="AU28" s="17">
        <v>0</v>
      </c>
      <c r="AV28" s="17">
        <v>0</v>
      </c>
      <c r="AW28" s="12">
        <v>1671770</v>
      </c>
      <c r="AX28" s="16">
        <v>121025</v>
      </c>
      <c r="AY28" s="17">
        <v>423777</v>
      </c>
      <c r="AZ28" s="17">
        <v>0</v>
      </c>
      <c r="BA28" s="17">
        <v>0</v>
      </c>
      <c r="BB28" s="17">
        <v>0</v>
      </c>
      <c r="BC28" s="12">
        <v>544802</v>
      </c>
      <c r="BD28" s="16">
        <v>219726</v>
      </c>
      <c r="BE28" s="17">
        <v>2367</v>
      </c>
      <c r="BF28" s="17">
        <v>0</v>
      </c>
      <c r="BG28" s="17">
        <v>0</v>
      </c>
      <c r="BH28" s="17">
        <v>0</v>
      </c>
      <c r="BI28" s="12">
        <v>222093</v>
      </c>
    </row>
    <row r="29" spans="1:61" x14ac:dyDescent="0.3">
      <c r="A29" s="4" t="s">
        <v>19</v>
      </c>
      <c r="B29" s="92">
        <v>6006559.1599999992</v>
      </c>
      <c r="C29" s="87">
        <v>5433854.3699999992</v>
      </c>
      <c r="D29" s="87">
        <v>4796023.169999999</v>
      </c>
      <c r="E29" s="87">
        <v>0</v>
      </c>
      <c r="F29" s="87">
        <v>851648.93</v>
      </c>
      <c r="G29" s="93">
        <v>17088085.630000003</v>
      </c>
      <c r="H29" s="16">
        <v>437795.36</v>
      </c>
      <c r="I29" s="17">
        <v>979445.39</v>
      </c>
      <c r="J29" s="17">
        <v>2993541.81</v>
      </c>
      <c r="K29" s="17">
        <v>0</v>
      </c>
      <c r="L29" s="17">
        <v>56580</v>
      </c>
      <c r="M29" s="12">
        <v>4467362.5600000005</v>
      </c>
      <c r="N29" s="16">
        <v>0</v>
      </c>
      <c r="O29" s="17">
        <v>78018.61</v>
      </c>
      <c r="P29" s="17">
        <v>0</v>
      </c>
      <c r="Q29" s="17">
        <v>0</v>
      </c>
      <c r="R29" s="17">
        <v>0</v>
      </c>
      <c r="S29" s="12">
        <v>78018.61</v>
      </c>
      <c r="T29" s="16">
        <v>275206.48</v>
      </c>
      <c r="U29" s="17">
        <v>331460.06</v>
      </c>
      <c r="V29" s="17">
        <v>488530.9</v>
      </c>
      <c r="W29" s="17">
        <v>0</v>
      </c>
      <c r="X29" s="17">
        <v>29280</v>
      </c>
      <c r="Y29" s="12">
        <v>1124477.4399999999</v>
      </c>
      <c r="Z29" s="16">
        <v>515158.05</v>
      </c>
      <c r="AA29" s="17">
        <v>53190.18</v>
      </c>
      <c r="AB29" s="17">
        <v>0</v>
      </c>
      <c r="AC29" s="17">
        <v>0</v>
      </c>
      <c r="AD29" s="17">
        <v>88456</v>
      </c>
      <c r="AE29" s="12">
        <v>656804.23</v>
      </c>
      <c r="AF29" s="16">
        <v>0</v>
      </c>
      <c r="AG29" s="17">
        <v>189490.25</v>
      </c>
      <c r="AH29" s="17">
        <v>1105558.6499999999</v>
      </c>
      <c r="AI29" s="17">
        <v>0</v>
      </c>
      <c r="AJ29" s="17">
        <v>0</v>
      </c>
      <c r="AK29" s="12">
        <v>1295048.8999999999</v>
      </c>
      <c r="AL29" s="16">
        <v>2176986.37</v>
      </c>
      <c r="AM29" s="17">
        <v>1431141.35</v>
      </c>
      <c r="AN29" s="17">
        <v>0</v>
      </c>
      <c r="AO29" s="17">
        <v>0</v>
      </c>
      <c r="AP29" s="17">
        <v>376919</v>
      </c>
      <c r="AQ29" s="12">
        <v>3985046.72</v>
      </c>
      <c r="AR29" s="16">
        <v>0</v>
      </c>
      <c r="AS29" s="17">
        <v>1390709.21</v>
      </c>
      <c r="AT29" s="17">
        <v>208391.81</v>
      </c>
      <c r="AU29" s="17">
        <v>0</v>
      </c>
      <c r="AV29" s="17">
        <v>0</v>
      </c>
      <c r="AW29" s="12">
        <v>1599101.02</v>
      </c>
      <c r="AX29" s="16">
        <v>470884.51</v>
      </c>
      <c r="AY29" s="17">
        <v>711230.06</v>
      </c>
      <c r="AZ29" s="17">
        <v>0</v>
      </c>
      <c r="BA29" s="17">
        <v>0</v>
      </c>
      <c r="BB29" s="17">
        <v>273120</v>
      </c>
      <c r="BC29" s="12">
        <v>1455234.57</v>
      </c>
      <c r="BD29" s="16">
        <v>2130528.3899999997</v>
      </c>
      <c r="BE29" s="17">
        <v>269169.26</v>
      </c>
      <c r="BF29" s="17">
        <v>0</v>
      </c>
      <c r="BG29" s="17">
        <v>0</v>
      </c>
      <c r="BH29" s="17">
        <v>27293.93</v>
      </c>
      <c r="BI29" s="12">
        <v>2426991.5799999996</v>
      </c>
    </row>
    <row r="30" spans="1:61" x14ac:dyDescent="0.3">
      <c r="A30" s="4" t="s">
        <v>20</v>
      </c>
      <c r="B30" s="92">
        <v>311383</v>
      </c>
      <c r="C30" s="87">
        <v>312637</v>
      </c>
      <c r="D30" s="87">
        <v>451674</v>
      </c>
      <c r="E30" s="87">
        <v>0</v>
      </c>
      <c r="F30" s="87">
        <v>0</v>
      </c>
      <c r="G30" s="93">
        <v>1075694</v>
      </c>
      <c r="H30" s="16">
        <v>63453</v>
      </c>
      <c r="I30" s="17">
        <v>66222</v>
      </c>
      <c r="J30" s="17">
        <v>136093</v>
      </c>
      <c r="K30" s="17">
        <v>0</v>
      </c>
      <c r="L30" s="17">
        <v>0</v>
      </c>
      <c r="M30" s="12">
        <v>265768</v>
      </c>
      <c r="N30" s="16">
        <v>12623</v>
      </c>
      <c r="O30" s="17">
        <v>16065</v>
      </c>
      <c r="P30" s="17">
        <v>242470</v>
      </c>
      <c r="Q30" s="17">
        <v>0</v>
      </c>
      <c r="R30" s="17">
        <v>0</v>
      </c>
      <c r="S30" s="12">
        <v>271158</v>
      </c>
      <c r="T30" s="16">
        <v>0</v>
      </c>
      <c r="U30" s="17">
        <v>0</v>
      </c>
      <c r="V30" s="17">
        <v>0</v>
      </c>
      <c r="W30" s="17">
        <v>0</v>
      </c>
      <c r="X30" s="17">
        <v>0</v>
      </c>
      <c r="Y30" s="12">
        <v>0</v>
      </c>
      <c r="Z30" s="16">
        <v>0</v>
      </c>
      <c r="AA30" s="17">
        <v>0</v>
      </c>
      <c r="AB30" s="17">
        <v>0</v>
      </c>
      <c r="AC30" s="17">
        <v>0</v>
      </c>
      <c r="AD30" s="17">
        <v>0</v>
      </c>
      <c r="AE30" s="12">
        <v>0</v>
      </c>
      <c r="AF30" s="16">
        <v>0</v>
      </c>
      <c r="AG30" s="17">
        <v>0</v>
      </c>
      <c r="AH30" s="17">
        <v>8824</v>
      </c>
      <c r="AI30" s="17">
        <v>0</v>
      </c>
      <c r="AJ30" s="17">
        <v>0</v>
      </c>
      <c r="AK30" s="12">
        <v>8824</v>
      </c>
      <c r="AL30" s="16">
        <v>63373</v>
      </c>
      <c r="AM30" s="17">
        <v>87725</v>
      </c>
      <c r="AN30" s="17">
        <v>64287</v>
      </c>
      <c r="AO30" s="17">
        <v>0</v>
      </c>
      <c r="AP30" s="17">
        <v>0</v>
      </c>
      <c r="AQ30" s="12">
        <v>215385</v>
      </c>
      <c r="AR30" s="16">
        <v>0</v>
      </c>
      <c r="AS30" s="17">
        <v>62777</v>
      </c>
      <c r="AT30" s="17">
        <v>0</v>
      </c>
      <c r="AU30" s="17">
        <v>0</v>
      </c>
      <c r="AV30" s="17">
        <v>0</v>
      </c>
      <c r="AW30" s="12">
        <v>62777</v>
      </c>
      <c r="AX30" s="16">
        <v>70819</v>
      </c>
      <c r="AY30" s="17">
        <v>78612</v>
      </c>
      <c r="AZ30" s="17">
        <v>0</v>
      </c>
      <c r="BA30" s="17">
        <v>0</v>
      </c>
      <c r="BB30" s="17">
        <v>0</v>
      </c>
      <c r="BC30" s="12">
        <v>149431</v>
      </c>
      <c r="BD30" s="16">
        <v>101115</v>
      </c>
      <c r="BE30" s="17">
        <v>1236</v>
      </c>
      <c r="BF30" s="17">
        <v>0</v>
      </c>
      <c r="BG30" s="17">
        <v>0</v>
      </c>
      <c r="BH30" s="17">
        <v>0</v>
      </c>
      <c r="BI30" s="12">
        <v>102351</v>
      </c>
    </row>
    <row r="31" spans="1:61" x14ac:dyDescent="0.3">
      <c r="A31" s="4" t="s">
        <v>21</v>
      </c>
      <c r="B31" s="92">
        <v>5277135.07</v>
      </c>
      <c r="C31" s="87">
        <v>7039484.0999999996</v>
      </c>
      <c r="D31" s="87">
        <v>4644705.9200000009</v>
      </c>
      <c r="E31" s="87">
        <v>0</v>
      </c>
      <c r="F31" s="87">
        <v>2069668.21</v>
      </c>
      <c r="G31" s="93">
        <v>19030993.299999997</v>
      </c>
      <c r="H31" s="16">
        <v>323331.62</v>
      </c>
      <c r="I31" s="17">
        <v>19645.3</v>
      </c>
      <c r="J31" s="17">
        <v>1652858.39</v>
      </c>
      <c r="K31" s="17">
        <v>0</v>
      </c>
      <c r="L31" s="17">
        <v>0</v>
      </c>
      <c r="M31" s="12">
        <v>1995835.3099999998</v>
      </c>
      <c r="N31" s="16">
        <v>0</v>
      </c>
      <c r="O31" s="17">
        <v>0</v>
      </c>
      <c r="P31" s="17">
        <v>1064251.27</v>
      </c>
      <c r="Q31" s="17">
        <v>0</v>
      </c>
      <c r="R31" s="17">
        <v>0</v>
      </c>
      <c r="S31" s="12">
        <v>1064251.27</v>
      </c>
      <c r="T31" s="16">
        <v>1679737.75</v>
      </c>
      <c r="U31" s="17">
        <v>1288461.77</v>
      </c>
      <c r="V31" s="17">
        <v>1219884.3500000001</v>
      </c>
      <c r="W31" s="17">
        <v>0</v>
      </c>
      <c r="X31" s="17">
        <v>67797.88</v>
      </c>
      <c r="Y31" s="12">
        <v>4255881.75</v>
      </c>
      <c r="Z31" s="16">
        <v>0</v>
      </c>
      <c r="AA31" s="17">
        <v>0</v>
      </c>
      <c r="AB31" s="17">
        <v>0</v>
      </c>
      <c r="AC31" s="17">
        <v>0</v>
      </c>
      <c r="AD31" s="17">
        <v>0</v>
      </c>
      <c r="AE31" s="12">
        <v>0</v>
      </c>
      <c r="AF31" s="16">
        <v>0</v>
      </c>
      <c r="AG31" s="17">
        <v>0</v>
      </c>
      <c r="AH31" s="17">
        <v>579562.93000000005</v>
      </c>
      <c r="AI31" s="17">
        <v>0</v>
      </c>
      <c r="AJ31" s="17">
        <v>0</v>
      </c>
      <c r="AK31" s="12">
        <v>579562.93000000005</v>
      </c>
      <c r="AL31" s="16">
        <v>872130.59</v>
      </c>
      <c r="AM31" s="17">
        <v>151679.75</v>
      </c>
      <c r="AN31" s="17">
        <v>128148.98</v>
      </c>
      <c r="AO31" s="17">
        <v>0</v>
      </c>
      <c r="AP31" s="17">
        <v>0</v>
      </c>
      <c r="AQ31" s="12">
        <v>1151959.32</v>
      </c>
      <c r="AR31" s="16">
        <v>0</v>
      </c>
      <c r="AS31" s="17">
        <v>814915.5</v>
      </c>
      <c r="AT31" s="17">
        <v>0</v>
      </c>
      <c r="AU31" s="17">
        <v>0</v>
      </c>
      <c r="AV31" s="17">
        <v>0</v>
      </c>
      <c r="AW31" s="12">
        <v>814915.5</v>
      </c>
      <c r="AX31" s="16">
        <v>0</v>
      </c>
      <c r="AY31" s="17">
        <v>1335314.02</v>
      </c>
      <c r="AZ31" s="17">
        <v>0</v>
      </c>
      <c r="BA31" s="17">
        <v>0</v>
      </c>
      <c r="BB31" s="17">
        <v>0</v>
      </c>
      <c r="BC31" s="12">
        <v>1335314.02</v>
      </c>
      <c r="BD31" s="16">
        <v>2401935.11</v>
      </c>
      <c r="BE31" s="17">
        <v>3429467.76</v>
      </c>
      <c r="BF31" s="17">
        <v>0</v>
      </c>
      <c r="BG31" s="17">
        <v>0</v>
      </c>
      <c r="BH31" s="17">
        <v>2001870.33</v>
      </c>
      <c r="BI31" s="12">
        <v>7833273.1999999993</v>
      </c>
    </row>
    <row r="32" spans="1:61" x14ac:dyDescent="0.3">
      <c r="A32" s="4" t="s">
        <v>22</v>
      </c>
      <c r="B32" s="92">
        <v>318610.96999999997</v>
      </c>
      <c r="C32" s="87">
        <v>1031433.99</v>
      </c>
      <c r="D32" s="87">
        <v>993140</v>
      </c>
      <c r="E32" s="87">
        <v>0</v>
      </c>
      <c r="F32" s="87">
        <v>1276.54</v>
      </c>
      <c r="G32" s="93">
        <v>2344461.5000000005</v>
      </c>
      <c r="H32" s="16">
        <v>53394.409999999996</v>
      </c>
      <c r="I32" s="17">
        <v>108463.69</v>
      </c>
      <c r="J32" s="17">
        <v>939407</v>
      </c>
      <c r="K32" s="17">
        <v>0</v>
      </c>
      <c r="L32" s="17">
        <v>0</v>
      </c>
      <c r="M32" s="12">
        <v>1101265.1000000001</v>
      </c>
      <c r="N32" s="16">
        <v>0</v>
      </c>
      <c r="O32" s="17">
        <v>24244.6</v>
      </c>
      <c r="P32" s="17">
        <v>0</v>
      </c>
      <c r="Q32" s="17">
        <v>0</v>
      </c>
      <c r="R32" s="17">
        <v>0</v>
      </c>
      <c r="S32" s="12">
        <v>24244.6</v>
      </c>
      <c r="T32" s="16">
        <v>62896.770000000011</v>
      </c>
      <c r="U32" s="17">
        <v>237411.09999999998</v>
      </c>
      <c r="V32" s="17">
        <v>0</v>
      </c>
      <c r="W32" s="17">
        <v>0</v>
      </c>
      <c r="X32" s="17">
        <v>90</v>
      </c>
      <c r="Y32" s="12">
        <v>300397.87</v>
      </c>
      <c r="Z32" s="16">
        <v>0</v>
      </c>
      <c r="AA32" s="17">
        <v>0</v>
      </c>
      <c r="AB32" s="17">
        <v>0</v>
      </c>
      <c r="AC32" s="17">
        <v>0</v>
      </c>
      <c r="AD32" s="17">
        <v>0</v>
      </c>
      <c r="AE32" s="12">
        <v>0</v>
      </c>
      <c r="AF32" s="16">
        <v>1237.19</v>
      </c>
      <c r="AG32" s="17">
        <v>1286</v>
      </c>
      <c r="AH32" s="17">
        <v>53733</v>
      </c>
      <c r="AI32" s="17">
        <v>0</v>
      </c>
      <c r="AJ32" s="17">
        <v>0</v>
      </c>
      <c r="AK32" s="12">
        <v>56256.19</v>
      </c>
      <c r="AL32" s="16">
        <v>27204.000000000004</v>
      </c>
      <c r="AM32" s="17">
        <v>13003.099999999999</v>
      </c>
      <c r="AN32" s="17">
        <v>0</v>
      </c>
      <c r="AO32" s="17">
        <v>0</v>
      </c>
      <c r="AP32" s="17">
        <v>0</v>
      </c>
      <c r="AQ32" s="12">
        <v>40207.100000000006</v>
      </c>
      <c r="AR32" s="16">
        <v>0</v>
      </c>
      <c r="AS32" s="17">
        <v>241878.14</v>
      </c>
      <c r="AT32" s="17">
        <v>0</v>
      </c>
      <c r="AU32" s="17">
        <v>0</v>
      </c>
      <c r="AV32" s="17">
        <v>0</v>
      </c>
      <c r="AW32" s="12">
        <v>241878.14</v>
      </c>
      <c r="AX32" s="16">
        <v>14401.43</v>
      </c>
      <c r="AY32" s="17">
        <v>403324.06</v>
      </c>
      <c r="AZ32" s="17">
        <v>0</v>
      </c>
      <c r="BA32" s="17">
        <v>0</v>
      </c>
      <c r="BB32" s="17">
        <v>305.07</v>
      </c>
      <c r="BC32" s="12">
        <v>418030.56</v>
      </c>
      <c r="BD32" s="16">
        <v>159477.16999999998</v>
      </c>
      <c r="BE32" s="17">
        <v>1823.3000000000002</v>
      </c>
      <c r="BF32" s="17">
        <v>0</v>
      </c>
      <c r="BG32" s="17">
        <v>0</v>
      </c>
      <c r="BH32" s="17">
        <v>881.47</v>
      </c>
      <c r="BI32" s="12">
        <v>162181.93999999997</v>
      </c>
    </row>
    <row r="33" spans="1:61" x14ac:dyDescent="0.3">
      <c r="A33" s="4" t="s">
        <v>23</v>
      </c>
      <c r="B33" s="92">
        <v>1813648.541990954</v>
      </c>
      <c r="C33" s="87">
        <v>1024578.9990728103</v>
      </c>
      <c r="D33" s="87">
        <v>252564.7463631006</v>
      </c>
      <c r="E33" s="87">
        <v>0</v>
      </c>
      <c r="F33" s="87">
        <v>0</v>
      </c>
      <c r="G33" s="93">
        <v>3090792.2874268652</v>
      </c>
      <c r="H33" s="16">
        <v>8511.0365190334978</v>
      </c>
      <c r="I33" s="17">
        <v>2253.9333002132262</v>
      </c>
      <c r="J33" s="17">
        <v>252564.7463631006</v>
      </c>
      <c r="K33" s="17">
        <v>0</v>
      </c>
      <c r="L33" s="17">
        <v>0</v>
      </c>
      <c r="M33" s="12">
        <v>263329.71618234733</v>
      </c>
      <c r="N33" s="16">
        <v>0</v>
      </c>
      <c r="O33" s="17">
        <v>0</v>
      </c>
      <c r="P33" s="17">
        <v>0</v>
      </c>
      <c r="Q33" s="17">
        <v>0</v>
      </c>
      <c r="R33" s="17">
        <v>0</v>
      </c>
      <c r="S33" s="12">
        <v>0</v>
      </c>
      <c r="T33" s="16">
        <v>961444.38583333755</v>
      </c>
      <c r="U33" s="17">
        <v>524794.1718067918</v>
      </c>
      <c r="V33" s="17">
        <v>0</v>
      </c>
      <c r="W33" s="17">
        <v>0</v>
      </c>
      <c r="X33" s="17">
        <v>0</v>
      </c>
      <c r="Y33" s="12">
        <v>1486238.5576401292</v>
      </c>
      <c r="Z33" s="16">
        <v>0</v>
      </c>
      <c r="AA33" s="17">
        <v>0</v>
      </c>
      <c r="AB33" s="17">
        <v>0</v>
      </c>
      <c r="AC33" s="17">
        <v>0</v>
      </c>
      <c r="AD33" s="17">
        <v>0</v>
      </c>
      <c r="AE33" s="12">
        <v>0</v>
      </c>
      <c r="AF33" s="16">
        <v>0</v>
      </c>
      <c r="AG33" s="17">
        <v>0</v>
      </c>
      <c r="AH33" s="17">
        <v>0</v>
      </c>
      <c r="AI33" s="17">
        <v>0</v>
      </c>
      <c r="AJ33" s="17">
        <v>0</v>
      </c>
      <c r="AK33" s="12">
        <v>0</v>
      </c>
      <c r="AL33" s="16">
        <v>843693.11963858292</v>
      </c>
      <c r="AM33" s="17">
        <v>385737.26296036976</v>
      </c>
      <c r="AN33" s="17">
        <v>0</v>
      </c>
      <c r="AO33" s="17">
        <v>0</v>
      </c>
      <c r="AP33" s="17">
        <v>0</v>
      </c>
      <c r="AQ33" s="12">
        <v>1229430.3825989526</v>
      </c>
      <c r="AR33" s="16">
        <v>0</v>
      </c>
      <c r="AS33" s="17">
        <v>111793.6310054356</v>
      </c>
      <c r="AT33" s="17">
        <v>0</v>
      </c>
      <c r="AU33" s="17">
        <v>0</v>
      </c>
      <c r="AV33" s="17">
        <v>0</v>
      </c>
      <c r="AW33" s="12">
        <v>111793.6310054356</v>
      </c>
      <c r="AX33" s="16">
        <v>0</v>
      </c>
      <c r="AY33" s="17">
        <v>0</v>
      </c>
      <c r="AZ33" s="17">
        <v>0</v>
      </c>
      <c r="BA33" s="17">
        <v>0</v>
      </c>
      <c r="BB33" s="17">
        <v>0</v>
      </c>
      <c r="BC33" s="12">
        <v>0</v>
      </c>
      <c r="BD33" s="16">
        <v>0</v>
      </c>
      <c r="BE33" s="17">
        <v>0</v>
      </c>
      <c r="BF33" s="17">
        <v>0</v>
      </c>
      <c r="BG33" s="17">
        <v>0</v>
      </c>
      <c r="BH33" s="17">
        <v>0</v>
      </c>
      <c r="BI33" s="12">
        <v>0</v>
      </c>
    </row>
    <row r="34" spans="1:61" ht="13.15" customHeight="1" x14ac:dyDescent="0.3">
      <c r="A34" s="4" t="s">
        <v>24</v>
      </c>
      <c r="B34" s="92">
        <v>4675954.3</v>
      </c>
      <c r="C34" s="87">
        <v>6190411.5899999999</v>
      </c>
      <c r="D34" s="87">
        <v>541953.47</v>
      </c>
      <c r="E34" s="87">
        <v>0</v>
      </c>
      <c r="F34" s="87">
        <v>226544.72</v>
      </c>
      <c r="G34" s="93">
        <v>11634864.079999998</v>
      </c>
      <c r="H34" s="16">
        <v>367729.44</v>
      </c>
      <c r="I34" s="17">
        <v>627950.25</v>
      </c>
      <c r="J34" s="17">
        <v>0</v>
      </c>
      <c r="K34" s="17">
        <v>0</v>
      </c>
      <c r="L34" s="17">
        <v>0</v>
      </c>
      <c r="M34" s="12">
        <v>995679.69</v>
      </c>
      <c r="N34" s="16">
        <v>31478.85</v>
      </c>
      <c r="O34" s="17">
        <v>0</v>
      </c>
      <c r="P34" s="17">
        <v>0</v>
      </c>
      <c r="Q34" s="17">
        <v>0</v>
      </c>
      <c r="R34" s="17">
        <v>0</v>
      </c>
      <c r="S34" s="12">
        <v>31478.85</v>
      </c>
      <c r="T34" s="16">
        <v>177987.65</v>
      </c>
      <c r="U34" s="17">
        <v>559943.92000000004</v>
      </c>
      <c r="V34" s="17">
        <v>0</v>
      </c>
      <c r="W34" s="17">
        <v>0</v>
      </c>
      <c r="X34" s="17">
        <v>0</v>
      </c>
      <c r="Y34" s="12">
        <v>737931.57000000007</v>
      </c>
      <c r="Z34" s="16">
        <v>0</v>
      </c>
      <c r="AA34" s="17">
        <v>0</v>
      </c>
      <c r="AB34" s="17">
        <v>0</v>
      </c>
      <c r="AC34" s="17">
        <v>0</v>
      </c>
      <c r="AD34" s="17">
        <v>0</v>
      </c>
      <c r="AE34" s="12">
        <v>0</v>
      </c>
      <c r="AF34" s="16">
        <v>1034088.76</v>
      </c>
      <c r="AG34" s="17">
        <v>730095.34</v>
      </c>
      <c r="AH34" s="17">
        <v>528130.07999999996</v>
      </c>
      <c r="AI34" s="17">
        <v>0</v>
      </c>
      <c r="AJ34" s="17">
        <v>226544.72</v>
      </c>
      <c r="AK34" s="12">
        <v>2518858.9000000004</v>
      </c>
      <c r="AL34" s="16">
        <v>1186281.96</v>
      </c>
      <c r="AM34" s="17">
        <v>2530821.17</v>
      </c>
      <c r="AN34" s="17">
        <v>13070.65</v>
      </c>
      <c r="AO34" s="17">
        <v>0</v>
      </c>
      <c r="AP34" s="17">
        <v>0</v>
      </c>
      <c r="AQ34" s="12">
        <v>3730173.78</v>
      </c>
      <c r="AR34" s="16">
        <v>0</v>
      </c>
      <c r="AS34" s="17">
        <v>1535434.61</v>
      </c>
      <c r="AT34" s="17">
        <v>0</v>
      </c>
      <c r="AU34" s="17">
        <v>0</v>
      </c>
      <c r="AV34" s="17">
        <v>0</v>
      </c>
      <c r="AW34" s="12">
        <v>1535434.61</v>
      </c>
      <c r="AX34" s="16">
        <v>1328244.3400000001</v>
      </c>
      <c r="AY34" s="17">
        <v>197086.84</v>
      </c>
      <c r="AZ34" s="17">
        <v>752.74</v>
      </c>
      <c r="BA34" s="17">
        <v>0</v>
      </c>
      <c r="BB34" s="17">
        <v>0</v>
      </c>
      <c r="BC34" s="12">
        <v>1526083.9200000002</v>
      </c>
      <c r="BD34" s="16">
        <v>550143.30000000005</v>
      </c>
      <c r="BE34" s="17">
        <v>9079.4599999999991</v>
      </c>
      <c r="BF34" s="17">
        <v>0</v>
      </c>
      <c r="BG34" s="17">
        <v>0</v>
      </c>
      <c r="BH34" s="17">
        <v>0</v>
      </c>
      <c r="BI34" s="12">
        <v>559222.76</v>
      </c>
    </row>
    <row r="35" spans="1:61" x14ac:dyDescent="0.3">
      <c r="A35" s="4" t="s">
        <v>25</v>
      </c>
      <c r="B35" s="92">
        <v>10430097.729143362</v>
      </c>
      <c r="C35" s="87">
        <v>8235257.1092343861</v>
      </c>
      <c r="D35" s="87">
        <v>5925484.8608000204</v>
      </c>
      <c r="E35" s="87">
        <v>0</v>
      </c>
      <c r="F35" s="87">
        <v>1438634.2756729061</v>
      </c>
      <c r="G35" s="93">
        <v>26029473.97485067</v>
      </c>
      <c r="H35" s="16">
        <v>312923.85812805285</v>
      </c>
      <c r="I35" s="17">
        <v>445458.77595940564</v>
      </c>
      <c r="J35" s="17">
        <v>1803068.6947000157</v>
      </c>
      <c r="K35" s="17">
        <v>0</v>
      </c>
      <c r="L35" s="17">
        <v>43248.097916288221</v>
      </c>
      <c r="M35" s="12">
        <v>2604699.4267037623</v>
      </c>
      <c r="N35" s="16">
        <v>0</v>
      </c>
      <c r="O35" s="17">
        <v>0</v>
      </c>
      <c r="P35" s="17">
        <v>1517106.0388000039</v>
      </c>
      <c r="Q35" s="17">
        <v>0</v>
      </c>
      <c r="R35" s="17">
        <v>0</v>
      </c>
      <c r="S35" s="12">
        <v>1517106.0388000039</v>
      </c>
      <c r="T35" s="16">
        <v>903496.27261743543</v>
      </c>
      <c r="U35" s="17">
        <v>680140.66752355115</v>
      </c>
      <c r="V35" s="17">
        <v>898489.95689999987</v>
      </c>
      <c r="W35" s="17">
        <v>0</v>
      </c>
      <c r="X35" s="17">
        <v>11503.922739558409</v>
      </c>
      <c r="Y35" s="12">
        <v>2493630.8197805448</v>
      </c>
      <c r="Z35" s="16">
        <v>1334166.3815779162</v>
      </c>
      <c r="AA35" s="17">
        <v>1021360.4514335522</v>
      </c>
      <c r="AB35" s="17">
        <v>0</v>
      </c>
      <c r="AC35" s="17">
        <v>0</v>
      </c>
      <c r="AD35" s="17">
        <v>1193588.2215769449</v>
      </c>
      <c r="AE35" s="12">
        <v>3549115.0545884133</v>
      </c>
      <c r="AF35" s="16">
        <v>475082.91500171192</v>
      </c>
      <c r="AG35" s="17">
        <v>1264484.2967935584</v>
      </c>
      <c r="AH35" s="17">
        <v>1191165.3264999995</v>
      </c>
      <c r="AI35" s="17">
        <v>0</v>
      </c>
      <c r="AJ35" s="17">
        <v>11459.189326198986</v>
      </c>
      <c r="AK35" s="12">
        <v>2942191.7276214687</v>
      </c>
      <c r="AL35" s="16">
        <v>12569.743460120397</v>
      </c>
      <c r="AM35" s="17">
        <v>318122.2363208998</v>
      </c>
      <c r="AN35" s="17">
        <v>169212.97839999991</v>
      </c>
      <c r="AO35" s="17">
        <v>0</v>
      </c>
      <c r="AP35" s="17">
        <v>151054.66557450412</v>
      </c>
      <c r="AQ35" s="12">
        <v>650959.62375552417</v>
      </c>
      <c r="AR35" s="16">
        <v>184040.06581394808</v>
      </c>
      <c r="AS35" s="17">
        <v>2205872.7753408677</v>
      </c>
      <c r="AT35" s="17">
        <v>50140.706999999995</v>
      </c>
      <c r="AU35" s="17">
        <v>0</v>
      </c>
      <c r="AV35" s="17">
        <v>0</v>
      </c>
      <c r="AW35" s="12">
        <v>2440053.5481548156</v>
      </c>
      <c r="AX35" s="16">
        <v>3311966.6514736186</v>
      </c>
      <c r="AY35" s="17">
        <v>1946527.1019109413</v>
      </c>
      <c r="AZ35" s="17">
        <v>276817.32049999997</v>
      </c>
      <c r="BA35" s="17">
        <v>0</v>
      </c>
      <c r="BB35" s="17">
        <v>2632.7298485079077</v>
      </c>
      <c r="BC35" s="12">
        <v>5537943.8037330685</v>
      </c>
      <c r="BD35" s="16">
        <v>3895851.8410705593</v>
      </c>
      <c r="BE35" s="17">
        <v>353290.80395160918</v>
      </c>
      <c r="BF35" s="17">
        <v>19483.838</v>
      </c>
      <c r="BG35" s="17">
        <v>0</v>
      </c>
      <c r="BH35" s="17">
        <v>25147.44869090365</v>
      </c>
      <c r="BI35" s="12">
        <v>4293773.9317130726</v>
      </c>
    </row>
    <row r="36" spans="1:61" x14ac:dyDescent="0.3">
      <c r="A36" s="4" t="s">
        <v>26</v>
      </c>
      <c r="B36" s="92">
        <v>7063646.5600000005</v>
      </c>
      <c r="C36" s="87">
        <v>7255816.29</v>
      </c>
      <c r="D36" s="87">
        <v>10660877.758087637</v>
      </c>
      <c r="E36" s="87">
        <v>0</v>
      </c>
      <c r="F36" s="87">
        <v>3994905.09</v>
      </c>
      <c r="G36" s="93">
        <v>28975245.69808764</v>
      </c>
      <c r="H36" s="16">
        <v>406504.56000000006</v>
      </c>
      <c r="I36" s="17">
        <v>1224562.9999999998</v>
      </c>
      <c r="J36" s="17">
        <v>4473906.7680876376</v>
      </c>
      <c r="K36" s="17">
        <v>0</v>
      </c>
      <c r="L36" s="17">
        <v>543161.46</v>
      </c>
      <c r="M36" s="12">
        <v>6648135.7880876372</v>
      </c>
      <c r="N36" s="16">
        <v>0</v>
      </c>
      <c r="O36" s="17">
        <v>463859.27999999997</v>
      </c>
      <c r="P36" s="17">
        <v>6100476</v>
      </c>
      <c r="Q36" s="17">
        <v>0</v>
      </c>
      <c r="R36" s="17">
        <v>93287</v>
      </c>
      <c r="S36" s="12">
        <v>6657622.2800000003</v>
      </c>
      <c r="T36" s="16">
        <v>1275676.27</v>
      </c>
      <c r="U36" s="17">
        <v>345390.84</v>
      </c>
      <c r="V36" s="17">
        <v>0</v>
      </c>
      <c r="W36" s="17">
        <v>0</v>
      </c>
      <c r="X36" s="17">
        <v>212759.64</v>
      </c>
      <c r="Y36" s="12">
        <v>1833826.75</v>
      </c>
      <c r="Z36" s="16">
        <v>0</v>
      </c>
      <c r="AA36" s="17">
        <v>0</v>
      </c>
      <c r="AB36" s="17">
        <v>0</v>
      </c>
      <c r="AC36" s="17">
        <v>0</v>
      </c>
      <c r="AD36" s="17">
        <v>0</v>
      </c>
      <c r="AE36" s="12">
        <v>0</v>
      </c>
      <c r="AF36" s="16">
        <v>64854.95</v>
      </c>
      <c r="AG36" s="17">
        <v>707732.94000000006</v>
      </c>
      <c r="AH36" s="17">
        <v>86494.99</v>
      </c>
      <c r="AI36" s="17">
        <v>0</v>
      </c>
      <c r="AJ36" s="17">
        <v>-114355.23000000001</v>
      </c>
      <c r="AK36" s="12">
        <v>744727.65</v>
      </c>
      <c r="AL36" s="16">
        <v>445560.87999999995</v>
      </c>
      <c r="AM36" s="17">
        <v>1225094.0900000001</v>
      </c>
      <c r="AN36" s="17">
        <v>0</v>
      </c>
      <c r="AO36" s="17">
        <v>0</v>
      </c>
      <c r="AP36" s="17">
        <v>47992.880000000005</v>
      </c>
      <c r="AQ36" s="12">
        <v>1718647.85</v>
      </c>
      <c r="AR36" s="16">
        <v>0</v>
      </c>
      <c r="AS36" s="17">
        <v>2946106.18</v>
      </c>
      <c r="AT36" s="17">
        <v>0</v>
      </c>
      <c r="AU36" s="17">
        <v>0</v>
      </c>
      <c r="AV36" s="17">
        <v>0</v>
      </c>
      <c r="AW36" s="12">
        <v>2946106.18</v>
      </c>
      <c r="AX36" s="16">
        <v>2024974.2999999998</v>
      </c>
      <c r="AY36" s="17">
        <v>241397.87000000005</v>
      </c>
      <c r="AZ36" s="17">
        <v>0</v>
      </c>
      <c r="BA36" s="17">
        <v>0</v>
      </c>
      <c r="BB36" s="17">
        <v>3206338.25</v>
      </c>
      <c r="BC36" s="12">
        <v>5472710.4199999999</v>
      </c>
      <c r="BD36" s="16">
        <v>2846075.6</v>
      </c>
      <c r="BE36" s="17">
        <v>101672.09</v>
      </c>
      <c r="BF36" s="17">
        <v>0</v>
      </c>
      <c r="BG36" s="17">
        <v>0</v>
      </c>
      <c r="BH36" s="17">
        <v>5721.09</v>
      </c>
      <c r="BI36" s="12">
        <v>2953468.78</v>
      </c>
    </row>
    <row r="37" spans="1:61" x14ac:dyDescent="0.3">
      <c r="A37" s="4" t="s">
        <v>27</v>
      </c>
      <c r="B37" s="92">
        <v>1619589</v>
      </c>
      <c r="C37" s="87">
        <v>2786168</v>
      </c>
      <c r="D37" s="87">
        <v>2307919</v>
      </c>
      <c r="E37" s="87">
        <v>0</v>
      </c>
      <c r="F37" s="87">
        <v>223390</v>
      </c>
      <c r="G37" s="93">
        <v>6937066</v>
      </c>
      <c r="H37" s="16">
        <v>589123</v>
      </c>
      <c r="I37" s="17">
        <v>304356</v>
      </c>
      <c r="J37" s="17">
        <v>832131</v>
      </c>
      <c r="K37" s="17">
        <v>0</v>
      </c>
      <c r="L37" s="17">
        <v>0</v>
      </c>
      <c r="M37" s="12">
        <v>1725610</v>
      </c>
      <c r="N37" s="16">
        <v>38162</v>
      </c>
      <c r="O37" s="17">
        <v>145135</v>
      </c>
      <c r="P37" s="17">
        <v>0</v>
      </c>
      <c r="Q37" s="17">
        <v>0</v>
      </c>
      <c r="R37" s="17">
        <v>0</v>
      </c>
      <c r="S37" s="12">
        <v>183297</v>
      </c>
      <c r="T37" s="16">
        <v>12137</v>
      </c>
      <c r="U37" s="17">
        <v>7805</v>
      </c>
      <c r="V37" s="17">
        <v>0</v>
      </c>
      <c r="W37" s="17">
        <v>0</v>
      </c>
      <c r="X37" s="17">
        <v>0</v>
      </c>
      <c r="Y37" s="12">
        <v>19942</v>
      </c>
      <c r="Z37" s="16">
        <v>0</v>
      </c>
      <c r="AA37" s="17">
        <v>91</v>
      </c>
      <c r="AB37" s="17">
        <v>0</v>
      </c>
      <c r="AC37" s="17">
        <v>0</v>
      </c>
      <c r="AD37" s="17">
        <v>223390</v>
      </c>
      <c r="AE37" s="12">
        <v>223481</v>
      </c>
      <c r="AF37" s="16">
        <v>80463</v>
      </c>
      <c r="AG37" s="17">
        <v>25171</v>
      </c>
      <c r="AH37" s="17">
        <v>77612</v>
      </c>
      <c r="AI37" s="17">
        <v>0</v>
      </c>
      <c r="AJ37" s="17">
        <v>0</v>
      </c>
      <c r="AK37" s="12">
        <v>183246</v>
      </c>
      <c r="AL37" s="16">
        <v>0</v>
      </c>
      <c r="AM37" s="17">
        <v>132848</v>
      </c>
      <c r="AN37" s="17">
        <v>1398176</v>
      </c>
      <c r="AO37" s="17">
        <v>0</v>
      </c>
      <c r="AP37" s="17">
        <v>0</v>
      </c>
      <c r="AQ37" s="12">
        <v>1531024</v>
      </c>
      <c r="AR37" s="16">
        <v>0</v>
      </c>
      <c r="AS37" s="17">
        <v>745635</v>
      </c>
      <c r="AT37" s="17">
        <v>0</v>
      </c>
      <c r="AU37" s="17">
        <v>0</v>
      </c>
      <c r="AV37" s="17">
        <v>0</v>
      </c>
      <c r="AW37" s="12">
        <v>745635</v>
      </c>
      <c r="AX37" s="16">
        <v>464035</v>
      </c>
      <c r="AY37" s="17">
        <v>568303</v>
      </c>
      <c r="AZ37" s="17">
        <v>0</v>
      </c>
      <c r="BA37" s="17">
        <v>0</v>
      </c>
      <c r="BB37" s="17">
        <v>0</v>
      </c>
      <c r="BC37" s="12">
        <v>1032338</v>
      </c>
      <c r="BD37" s="16">
        <v>435669</v>
      </c>
      <c r="BE37" s="17">
        <v>856824</v>
      </c>
      <c r="BF37" s="17">
        <v>0</v>
      </c>
      <c r="BG37" s="17">
        <v>0</v>
      </c>
      <c r="BH37" s="17">
        <v>0</v>
      </c>
      <c r="BI37" s="12">
        <v>1292493</v>
      </c>
    </row>
    <row r="38" spans="1:61" x14ac:dyDescent="0.3">
      <c r="A38" s="4" t="s">
        <v>28</v>
      </c>
      <c r="B38" s="92">
        <v>0</v>
      </c>
      <c r="C38" s="87">
        <v>24519</v>
      </c>
      <c r="D38" s="87">
        <v>918053.95</v>
      </c>
      <c r="E38" s="87">
        <v>0</v>
      </c>
      <c r="F38" s="87">
        <v>0</v>
      </c>
      <c r="G38" s="93">
        <v>942572.95</v>
      </c>
      <c r="H38" s="16">
        <v>0</v>
      </c>
      <c r="I38" s="17">
        <v>0</v>
      </c>
      <c r="J38" s="17">
        <v>104000</v>
      </c>
      <c r="K38" s="17">
        <v>0</v>
      </c>
      <c r="L38" s="17">
        <v>0</v>
      </c>
      <c r="M38" s="12">
        <v>104000</v>
      </c>
      <c r="N38" s="16">
        <v>0</v>
      </c>
      <c r="O38" s="17">
        <v>0</v>
      </c>
      <c r="P38" s="17">
        <v>155000</v>
      </c>
      <c r="Q38" s="17">
        <v>0</v>
      </c>
      <c r="R38" s="17">
        <v>0</v>
      </c>
      <c r="S38" s="12">
        <v>155000</v>
      </c>
      <c r="T38" s="16">
        <v>0</v>
      </c>
      <c r="U38" s="17">
        <v>0</v>
      </c>
      <c r="V38" s="17">
        <v>632760.26</v>
      </c>
      <c r="W38" s="17">
        <v>0</v>
      </c>
      <c r="X38" s="17">
        <v>0</v>
      </c>
      <c r="Y38" s="12">
        <v>632760.26</v>
      </c>
      <c r="Z38" s="16">
        <v>0</v>
      </c>
      <c r="AA38" s="17">
        <v>0</v>
      </c>
      <c r="AB38" s="17">
        <v>0</v>
      </c>
      <c r="AC38" s="17">
        <v>0</v>
      </c>
      <c r="AD38" s="17">
        <v>0</v>
      </c>
      <c r="AE38" s="12">
        <v>0</v>
      </c>
      <c r="AF38" s="16">
        <v>0</v>
      </c>
      <c r="AG38" s="17">
        <v>0</v>
      </c>
      <c r="AH38" s="17">
        <v>5000</v>
      </c>
      <c r="AI38" s="17">
        <v>0</v>
      </c>
      <c r="AJ38" s="17">
        <v>0</v>
      </c>
      <c r="AK38" s="12">
        <v>5000</v>
      </c>
      <c r="AL38" s="16">
        <v>0</v>
      </c>
      <c r="AM38" s="17">
        <v>23105</v>
      </c>
      <c r="AN38" s="17">
        <v>21293.690000000002</v>
      </c>
      <c r="AO38" s="17">
        <v>0</v>
      </c>
      <c r="AP38" s="17">
        <v>0</v>
      </c>
      <c r="AQ38" s="12">
        <v>44398.69</v>
      </c>
      <c r="AR38" s="16">
        <v>0</v>
      </c>
      <c r="AS38" s="17">
        <v>0</v>
      </c>
      <c r="AT38" s="17">
        <v>0</v>
      </c>
      <c r="AU38" s="17">
        <v>0</v>
      </c>
      <c r="AV38" s="17">
        <v>0</v>
      </c>
      <c r="AW38" s="12">
        <v>0</v>
      </c>
      <c r="AX38" s="16">
        <v>0</v>
      </c>
      <c r="AY38" s="17">
        <v>0</v>
      </c>
      <c r="AZ38" s="17">
        <v>0</v>
      </c>
      <c r="BA38" s="17">
        <v>0</v>
      </c>
      <c r="BB38" s="17">
        <v>0</v>
      </c>
      <c r="BC38" s="12">
        <v>0</v>
      </c>
      <c r="BD38" s="16">
        <v>0</v>
      </c>
      <c r="BE38" s="17">
        <v>1414</v>
      </c>
      <c r="BF38" s="17">
        <v>0</v>
      </c>
      <c r="BG38" s="17">
        <v>0</v>
      </c>
      <c r="BH38" s="17">
        <v>0</v>
      </c>
      <c r="BI38" s="12">
        <v>1414</v>
      </c>
    </row>
    <row r="39" spans="1:61" x14ac:dyDescent="0.3">
      <c r="A39" s="4" t="s">
        <v>29</v>
      </c>
      <c r="B39" s="92">
        <v>402934.73000000004</v>
      </c>
      <c r="C39" s="87">
        <v>282037.80000000005</v>
      </c>
      <c r="D39" s="87">
        <v>164182.76999999999</v>
      </c>
      <c r="E39" s="87">
        <v>0</v>
      </c>
      <c r="F39" s="87">
        <v>30542</v>
      </c>
      <c r="G39" s="93">
        <v>879697.29999999981</v>
      </c>
      <c r="H39" s="16">
        <v>56486.36</v>
      </c>
      <c r="I39" s="17">
        <v>10845.34</v>
      </c>
      <c r="J39" s="17">
        <v>164182.76999999999</v>
      </c>
      <c r="K39" s="17">
        <v>0</v>
      </c>
      <c r="L39" s="17">
        <v>8935</v>
      </c>
      <c r="M39" s="12">
        <v>240449.46999999997</v>
      </c>
      <c r="N39" s="16">
        <v>0</v>
      </c>
      <c r="O39" s="17">
        <v>0</v>
      </c>
      <c r="P39" s="17">
        <v>0</v>
      </c>
      <c r="Q39" s="17">
        <v>0</v>
      </c>
      <c r="R39" s="17">
        <v>1517.5</v>
      </c>
      <c r="S39" s="12">
        <v>1517.5</v>
      </c>
      <c r="T39" s="16">
        <v>65566.8</v>
      </c>
      <c r="U39" s="17">
        <v>39887.449999999997</v>
      </c>
      <c r="V39" s="17">
        <v>0</v>
      </c>
      <c r="W39" s="17">
        <v>0</v>
      </c>
      <c r="X39" s="17">
        <v>0</v>
      </c>
      <c r="Y39" s="12">
        <v>105454.25</v>
      </c>
      <c r="Z39" s="16">
        <v>0</v>
      </c>
      <c r="AA39" s="17">
        <v>0</v>
      </c>
      <c r="AB39" s="17">
        <v>0</v>
      </c>
      <c r="AC39" s="17">
        <v>0</v>
      </c>
      <c r="AD39" s="17">
        <v>0</v>
      </c>
      <c r="AE39" s="12">
        <v>0</v>
      </c>
      <c r="AF39" s="16">
        <v>0</v>
      </c>
      <c r="AG39" s="17">
        <v>0</v>
      </c>
      <c r="AH39" s="17">
        <v>0</v>
      </c>
      <c r="AI39" s="17">
        <v>0</v>
      </c>
      <c r="AJ39" s="17">
        <v>842</v>
      </c>
      <c r="AK39" s="12">
        <v>842</v>
      </c>
      <c r="AL39" s="16">
        <v>179041.24</v>
      </c>
      <c r="AM39" s="17">
        <v>184023.21</v>
      </c>
      <c r="AN39" s="17">
        <v>0</v>
      </c>
      <c r="AO39" s="17">
        <v>0</v>
      </c>
      <c r="AP39" s="17">
        <v>3863</v>
      </c>
      <c r="AQ39" s="12">
        <v>366927.44999999995</v>
      </c>
      <c r="AR39" s="16">
        <v>353.5</v>
      </c>
      <c r="AS39" s="17">
        <v>41496.71</v>
      </c>
      <c r="AT39" s="17">
        <v>0</v>
      </c>
      <c r="AU39" s="17">
        <v>0</v>
      </c>
      <c r="AV39" s="17">
        <v>0</v>
      </c>
      <c r="AW39" s="12">
        <v>41850.21</v>
      </c>
      <c r="AX39" s="16">
        <v>82864.89</v>
      </c>
      <c r="AY39" s="17">
        <v>5785.09</v>
      </c>
      <c r="AZ39" s="17">
        <v>0</v>
      </c>
      <c r="BA39" s="17">
        <v>0</v>
      </c>
      <c r="BB39" s="17">
        <v>13881.5</v>
      </c>
      <c r="BC39" s="12">
        <v>102531.48</v>
      </c>
      <c r="BD39" s="16">
        <v>18621.939999999999</v>
      </c>
      <c r="BE39" s="17">
        <v>0</v>
      </c>
      <c r="BF39" s="17">
        <v>0</v>
      </c>
      <c r="BG39" s="17">
        <v>0</v>
      </c>
      <c r="BH39" s="17">
        <v>1503</v>
      </c>
      <c r="BI39" s="12">
        <v>20124.939999999999</v>
      </c>
    </row>
    <row r="40" spans="1:61" x14ac:dyDescent="0.3">
      <c r="A40" s="4" t="s">
        <v>30</v>
      </c>
      <c r="B40" s="92">
        <v>6299129</v>
      </c>
      <c r="C40" s="87">
        <v>4233037</v>
      </c>
      <c r="D40" s="87">
        <v>0</v>
      </c>
      <c r="E40" s="87">
        <v>0</v>
      </c>
      <c r="F40" s="87">
        <v>28936</v>
      </c>
      <c r="G40" s="93">
        <v>10561102</v>
      </c>
      <c r="H40" s="16">
        <v>0</v>
      </c>
      <c r="I40" s="17">
        <v>3826</v>
      </c>
      <c r="J40" s="17">
        <v>0</v>
      </c>
      <c r="K40" s="17">
        <v>0</v>
      </c>
      <c r="L40" s="17">
        <v>0</v>
      </c>
      <c r="M40" s="12">
        <v>3826</v>
      </c>
      <c r="N40" s="16">
        <v>0</v>
      </c>
      <c r="O40" s="17">
        <v>0</v>
      </c>
      <c r="P40" s="17">
        <v>0</v>
      </c>
      <c r="Q40" s="17">
        <v>0</v>
      </c>
      <c r="R40" s="17">
        <v>0</v>
      </c>
      <c r="S40" s="12">
        <v>0</v>
      </c>
      <c r="T40" s="16">
        <v>1650757</v>
      </c>
      <c r="U40" s="17">
        <v>662736</v>
      </c>
      <c r="V40" s="17">
        <v>0</v>
      </c>
      <c r="W40" s="17">
        <v>0</v>
      </c>
      <c r="X40" s="17">
        <v>0</v>
      </c>
      <c r="Y40" s="12">
        <v>2313493</v>
      </c>
      <c r="Z40" s="16">
        <v>0</v>
      </c>
      <c r="AA40" s="17">
        <v>0</v>
      </c>
      <c r="AB40" s="17">
        <v>0</v>
      </c>
      <c r="AC40" s="17">
        <v>0</v>
      </c>
      <c r="AD40" s="17">
        <v>0</v>
      </c>
      <c r="AE40" s="12">
        <v>0</v>
      </c>
      <c r="AF40" s="16">
        <v>0</v>
      </c>
      <c r="AG40" s="17">
        <v>0</v>
      </c>
      <c r="AH40" s="17">
        <v>0</v>
      </c>
      <c r="AI40" s="17">
        <v>0</v>
      </c>
      <c r="AJ40" s="17">
        <v>0</v>
      </c>
      <c r="AK40" s="12">
        <v>0</v>
      </c>
      <c r="AL40" s="16">
        <v>1278227</v>
      </c>
      <c r="AM40" s="17">
        <v>271754</v>
      </c>
      <c r="AN40" s="17">
        <v>0</v>
      </c>
      <c r="AO40" s="17">
        <v>0</v>
      </c>
      <c r="AP40" s="17">
        <v>0</v>
      </c>
      <c r="AQ40" s="12">
        <v>1549981</v>
      </c>
      <c r="AR40" s="16">
        <v>0</v>
      </c>
      <c r="AS40" s="17">
        <v>1015444</v>
      </c>
      <c r="AT40" s="17">
        <v>0</v>
      </c>
      <c r="AU40" s="17">
        <v>0</v>
      </c>
      <c r="AV40" s="17">
        <v>0</v>
      </c>
      <c r="AW40" s="12">
        <v>1015444</v>
      </c>
      <c r="AX40" s="16">
        <v>2594129</v>
      </c>
      <c r="AY40" s="17">
        <v>2011754</v>
      </c>
      <c r="AZ40" s="17">
        <v>0</v>
      </c>
      <c r="BA40" s="17">
        <v>0</v>
      </c>
      <c r="BB40" s="17">
        <v>0</v>
      </c>
      <c r="BC40" s="12">
        <v>4605883</v>
      </c>
      <c r="BD40" s="16">
        <v>776016</v>
      </c>
      <c r="BE40" s="17">
        <v>267523</v>
      </c>
      <c r="BF40" s="17">
        <v>0</v>
      </c>
      <c r="BG40" s="17">
        <v>0</v>
      </c>
      <c r="BH40" s="17">
        <v>28936</v>
      </c>
      <c r="BI40" s="12">
        <v>1072475</v>
      </c>
    </row>
    <row r="41" spans="1:61" x14ac:dyDescent="0.3">
      <c r="A41" s="4" t="s">
        <v>31</v>
      </c>
      <c r="B41" s="92">
        <v>1913071.7500000005</v>
      </c>
      <c r="C41" s="87">
        <v>1308624.57</v>
      </c>
      <c r="D41" s="87">
        <v>747755.08</v>
      </c>
      <c r="E41" s="87">
        <v>0</v>
      </c>
      <c r="F41" s="87">
        <v>354775.73</v>
      </c>
      <c r="G41" s="93">
        <v>4324227.13</v>
      </c>
      <c r="H41" s="16">
        <v>184273.02</v>
      </c>
      <c r="I41" s="17">
        <v>322353.03000000003</v>
      </c>
      <c r="J41" s="17">
        <v>566071.23</v>
      </c>
      <c r="K41" s="17">
        <v>0</v>
      </c>
      <c r="L41" s="17">
        <v>24697.89</v>
      </c>
      <c r="M41" s="12">
        <v>1097395.17</v>
      </c>
      <c r="N41" s="16">
        <v>29513.91</v>
      </c>
      <c r="O41" s="17">
        <v>10417.219999999999</v>
      </c>
      <c r="P41" s="17">
        <v>0</v>
      </c>
      <c r="Q41" s="17">
        <v>0</v>
      </c>
      <c r="R41" s="17">
        <v>12612.26</v>
      </c>
      <c r="S41" s="12">
        <v>52543.39</v>
      </c>
      <c r="T41" s="16">
        <v>233604.08000000002</v>
      </c>
      <c r="U41" s="17">
        <v>153165.88</v>
      </c>
      <c r="V41" s="17">
        <v>0</v>
      </c>
      <c r="W41" s="17">
        <v>0</v>
      </c>
      <c r="X41" s="17">
        <v>5721.4000000000005</v>
      </c>
      <c r="Y41" s="12">
        <v>392491.36000000004</v>
      </c>
      <c r="Z41" s="16">
        <v>0</v>
      </c>
      <c r="AA41" s="17">
        <v>0</v>
      </c>
      <c r="AB41" s="17">
        <v>0</v>
      </c>
      <c r="AC41" s="17">
        <v>0</v>
      </c>
      <c r="AD41" s="17">
        <v>22623.98</v>
      </c>
      <c r="AE41" s="12">
        <v>22623.98</v>
      </c>
      <c r="AF41" s="16">
        <v>51814.95</v>
      </c>
      <c r="AG41" s="17">
        <v>37553.72</v>
      </c>
      <c r="AH41" s="17">
        <v>104957.68</v>
      </c>
      <c r="AI41" s="17">
        <v>0</v>
      </c>
      <c r="AJ41" s="17">
        <v>50645.770000000004</v>
      </c>
      <c r="AK41" s="12">
        <v>244972.12</v>
      </c>
      <c r="AL41" s="16">
        <v>667037.31000000017</v>
      </c>
      <c r="AM41" s="17">
        <v>320358.45</v>
      </c>
      <c r="AN41" s="17">
        <v>631.25</v>
      </c>
      <c r="AO41" s="17">
        <v>0</v>
      </c>
      <c r="AP41" s="17">
        <v>183857.47</v>
      </c>
      <c r="AQ41" s="12">
        <v>1171884.4800000002</v>
      </c>
      <c r="AR41" s="16">
        <v>69.709999999999994</v>
      </c>
      <c r="AS41" s="17">
        <v>225187.11000000002</v>
      </c>
      <c r="AT41" s="17">
        <v>0</v>
      </c>
      <c r="AU41" s="17">
        <v>0</v>
      </c>
      <c r="AV41" s="17">
        <v>809.1</v>
      </c>
      <c r="AW41" s="12">
        <v>226065.92000000001</v>
      </c>
      <c r="AX41" s="16">
        <v>104069.6</v>
      </c>
      <c r="AY41" s="17">
        <v>106973.75</v>
      </c>
      <c r="AZ41" s="17">
        <v>54172.92</v>
      </c>
      <c r="BA41" s="17">
        <v>0</v>
      </c>
      <c r="BB41" s="17">
        <v>4755.42</v>
      </c>
      <c r="BC41" s="12">
        <v>269971.69</v>
      </c>
      <c r="BD41" s="16">
        <v>642689.17000000004</v>
      </c>
      <c r="BE41" s="17">
        <v>132615.41</v>
      </c>
      <c r="BF41" s="17">
        <v>21922</v>
      </c>
      <c r="BG41" s="17">
        <v>0</v>
      </c>
      <c r="BH41" s="17">
        <v>49052.44</v>
      </c>
      <c r="BI41" s="12">
        <v>846279.02</v>
      </c>
    </row>
    <row r="42" spans="1:61" x14ac:dyDescent="0.3">
      <c r="A42" s="4" t="s">
        <v>32</v>
      </c>
      <c r="B42" s="92">
        <v>7429680.2669916023</v>
      </c>
      <c r="C42" s="87">
        <v>17730030.45773505</v>
      </c>
      <c r="D42" s="87">
        <v>8129828.0814631619</v>
      </c>
      <c r="E42" s="87">
        <v>0</v>
      </c>
      <c r="F42" s="87">
        <v>63218.808301207137</v>
      </c>
      <c r="G42" s="93">
        <v>33352757.614491023</v>
      </c>
      <c r="H42" s="16">
        <v>215211.24025932071</v>
      </c>
      <c r="I42" s="17">
        <v>392909.17286477506</v>
      </c>
      <c r="J42" s="17">
        <v>2962698.75</v>
      </c>
      <c r="K42" s="17">
        <v>0</v>
      </c>
      <c r="L42" s="17">
        <v>1694.7705488776419</v>
      </c>
      <c r="M42" s="12">
        <v>3572513.9336729734</v>
      </c>
      <c r="N42" s="16">
        <v>7285.4553351780996</v>
      </c>
      <c r="O42" s="17">
        <v>2785.4756005586937</v>
      </c>
      <c r="P42" s="17">
        <v>2373636.110000011</v>
      </c>
      <c r="Q42" s="17">
        <v>0</v>
      </c>
      <c r="R42" s="17">
        <v>8.4970506636906915</v>
      </c>
      <c r="S42" s="12">
        <v>2383715.5379864117</v>
      </c>
      <c r="T42" s="16">
        <v>2424072.5394060863</v>
      </c>
      <c r="U42" s="17">
        <v>461816.7388123158</v>
      </c>
      <c r="V42" s="17">
        <v>1768453.7352163135</v>
      </c>
      <c r="W42" s="17">
        <v>0</v>
      </c>
      <c r="X42" s="17">
        <v>1084.265445469727</v>
      </c>
      <c r="Y42" s="12">
        <v>4655427.2788801854</v>
      </c>
      <c r="Z42" s="16">
        <v>0</v>
      </c>
      <c r="AA42" s="17">
        <v>0</v>
      </c>
      <c r="AB42" s="17">
        <v>0</v>
      </c>
      <c r="AC42" s="17">
        <v>0</v>
      </c>
      <c r="AD42" s="17">
        <v>0</v>
      </c>
      <c r="AE42" s="12">
        <v>0</v>
      </c>
      <c r="AF42" s="16">
        <v>26892.038672868428</v>
      </c>
      <c r="AG42" s="17">
        <v>10281.734514363696</v>
      </c>
      <c r="AH42" s="17">
        <v>439166.91</v>
      </c>
      <c r="AI42" s="17">
        <v>0</v>
      </c>
      <c r="AJ42" s="17">
        <v>31.364273685126701</v>
      </c>
      <c r="AK42" s="12">
        <v>476372.04746091727</v>
      </c>
      <c r="AL42" s="16">
        <v>815801.85316624644</v>
      </c>
      <c r="AM42" s="17">
        <v>7948513.1509180553</v>
      </c>
      <c r="AN42" s="17">
        <v>14696.212088049011</v>
      </c>
      <c r="AO42" s="17">
        <v>0</v>
      </c>
      <c r="AP42" s="17">
        <v>1819.319052156422</v>
      </c>
      <c r="AQ42" s="12">
        <v>8780830.5352245066</v>
      </c>
      <c r="AR42" s="16">
        <v>1844.7285531914895</v>
      </c>
      <c r="AS42" s="17">
        <v>3098260.856680851</v>
      </c>
      <c r="AT42" s="17">
        <v>0</v>
      </c>
      <c r="AU42" s="17">
        <v>0</v>
      </c>
      <c r="AV42" s="17">
        <v>0</v>
      </c>
      <c r="AW42" s="12">
        <v>3100105.5852340423</v>
      </c>
      <c r="AX42" s="16">
        <v>3657976.6737726247</v>
      </c>
      <c r="AY42" s="17">
        <v>4286312.4183441317</v>
      </c>
      <c r="AZ42" s="17">
        <v>571176.36415878765</v>
      </c>
      <c r="BA42" s="17">
        <v>0</v>
      </c>
      <c r="BB42" s="17">
        <v>58580.591930354531</v>
      </c>
      <c r="BC42" s="12">
        <v>8574046.0482058972</v>
      </c>
      <c r="BD42" s="16">
        <v>280595.73782608693</v>
      </c>
      <c r="BE42" s="17">
        <v>1529150.9100000001</v>
      </c>
      <c r="BF42" s="17">
        <v>0</v>
      </c>
      <c r="BG42" s="17">
        <v>0</v>
      </c>
      <c r="BH42" s="17">
        <v>0</v>
      </c>
      <c r="BI42" s="12">
        <v>1809746.6478260872</v>
      </c>
    </row>
    <row r="43" spans="1:61" x14ac:dyDescent="0.3">
      <c r="A43" s="4" t="s">
        <v>33</v>
      </c>
      <c r="B43" s="92">
        <v>55689</v>
      </c>
      <c r="C43" s="87">
        <v>72316</v>
      </c>
      <c r="D43" s="87">
        <v>621053</v>
      </c>
      <c r="E43" s="87">
        <v>0</v>
      </c>
      <c r="F43" s="87">
        <v>6221</v>
      </c>
      <c r="G43" s="93">
        <v>755279</v>
      </c>
      <c r="H43" s="16">
        <v>21639</v>
      </c>
      <c r="I43" s="17">
        <v>23759</v>
      </c>
      <c r="J43" s="17">
        <v>297838</v>
      </c>
      <c r="K43" s="17">
        <v>0</v>
      </c>
      <c r="L43" s="17">
        <v>5444</v>
      </c>
      <c r="M43" s="12">
        <v>348680</v>
      </c>
      <c r="N43" s="16">
        <v>462</v>
      </c>
      <c r="O43" s="17">
        <v>190</v>
      </c>
      <c r="P43" s="17">
        <v>116903</v>
      </c>
      <c r="Q43" s="17">
        <v>0</v>
      </c>
      <c r="R43" s="17">
        <v>0</v>
      </c>
      <c r="S43" s="12">
        <v>117555</v>
      </c>
      <c r="T43" s="16">
        <v>32858</v>
      </c>
      <c r="U43" s="17">
        <v>468</v>
      </c>
      <c r="V43" s="17">
        <v>0</v>
      </c>
      <c r="W43" s="17">
        <v>0</v>
      </c>
      <c r="X43" s="17">
        <v>110</v>
      </c>
      <c r="Y43" s="12">
        <v>33436</v>
      </c>
      <c r="Z43" s="16">
        <v>51</v>
      </c>
      <c r="AA43" s="17">
        <v>705</v>
      </c>
      <c r="AB43" s="17">
        <v>0</v>
      </c>
      <c r="AC43" s="17">
        <v>0</v>
      </c>
      <c r="AD43" s="17">
        <v>0</v>
      </c>
      <c r="AE43" s="12">
        <v>756</v>
      </c>
      <c r="AF43" s="16">
        <v>0</v>
      </c>
      <c r="AG43" s="17">
        <v>2110</v>
      </c>
      <c r="AH43" s="17">
        <v>0</v>
      </c>
      <c r="AI43" s="17">
        <v>0</v>
      </c>
      <c r="AJ43" s="17">
        <v>0</v>
      </c>
      <c r="AK43" s="12">
        <v>2110</v>
      </c>
      <c r="AL43" s="16">
        <v>679</v>
      </c>
      <c r="AM43" s="17">
        <v>1035</v>
      </c>
      <c r="AN43" s="17">
        <v>206312</v>
      </c>
      <c r="AO43" s="17">
        <v>0</v>
      </c>
      <c r="AP43" s="17">
        <v>667</v>
      </c>
      <c r="AQ43" s="12">
        <v>208693</v>
      </c>
      <c r="AR43" s="16">
        <v>0</v>
      </c>
      <c r="AS43" s="17">
        <v>44049</v>
      </c>
      <c r="AT43" s="17">
        <v>0</v>
      </c>
      <c r="AU43" s="17">
        <v>0</v>
      </c>
      <c r="AV43" s="17">
        <v>0</v>
      </c>
      <c r="AW43" s="12">
        <v>44049</v>
      </c>
      <c r="AX43" s="16">
        <v>0</v>
      </c>
      <c r="AY43" s="17">
        <v>0</v>
      </c>
      <c r="AZ43" s="17">
        <v>0</v>
      </c>
      <c r="BA43" s="17">
        <v>0</v>
      </c>
      <c r="BB43" s="17">
        <v>0</v>
      </c>
      <c r="BC43" s="12">
        <v>0</v>
      </c>
      <c r="BD43" s="16">
        <v>0</v>
      </c>
      <c r="BE43" s="17">
        <v>0</v>
      </c>
      <c r="BF43" s="17">
        <v>0</v>
      </c>
      <c r="BG43" s="17">
        <v>0</v>
      </c>
      <c r="BH43" s="17">
        <v>0</v>
      </c>
      <c r="BI43" s="12">
        <v>0</v>
      </c>
    </row>
    <row r="44" spans="1:61" x14ac:dyDescent="0.3">
      <c r="A44" s="4" t="s">
        <v>34</v>
      </c>
      <c r="B44" s="92">
        <v>1819735.26</v>
      </c>
      <c r="C44" s="87">
        <v>1704510.0499999998</v>
      </c>
      <c r="D44" s="87">
        <v>7732770</v>
      </c>
      <c r="E44" s="87">
        <v>0</v>
      </c>
      <c r="F44" s="87">
        <v>0</v>
      </c>
      <c r="G44" s="93">
        <v>11257015.310000001</v>
      </c>
      <c r="H44" s="16">
        <v>0</v>
      </c>
      <c r="I44" s="17">
        <v>0</v>
      </c>
      <c r="J44" s="17">
        <v>3092409</v>
      </c>
      <c r="K44" s="17">
        <v>0</v>
      </c>
      <c r="L44" s="17">
        <v>0</v>
      </c>
      <c r="M44" s="12">
        <v>3092409</v>
      </c>
      <c r="N44" s="16">
        <v>0</v>
      </c>
      <c r="O44" s="17">
        <v>0</v>
      </c>
      <c r="P44" s="17">
        <v>3008547</v>
      </c>
      <c r="Q44" s="17">
        <v>0</v>
      </c>
      <c r="R44" s="17">
        <v>0</v>
      </c>
      <c r="S44" s="12">
        <v>3008547</v>
      </c>
      <c r="T44" s="16">
        <v>787785.39</v>
      </c>
      <c r="U44" s="17">
        <v>1601285.6099999999</v>
      </c>
      <c r="V44" s="17">
        <v>1631814</v>
      </c>
      <c r="W44" s="17">
        <v>0</v>
      </c>
      <c r="X44" s="17">
        <v>0</v>
      </c>
      <c r="Y44" s="12">
        <v>4020885</v>
      </c>
      <c r="Z44" s="16">
        <v>0</v>
      </c>
      <c r="AA44" s="17">
        <v>0</v>
      </c>
      <c r="AB44" s="17">
        <v>0</v>
      </c>
      <c r="AC44" s="17">
        <v>0</v>
      </c>
      <c r="AD44" s="17">
        <v>0</v>
      </c>
      <c r="AE44" s="12">
        <v>0</v>
      </c>
      <c r="AF44" s="16">
        <v>0</v>
      </c>
      <c r="AG44" s="17">
        <v>0</v>
      </c>
      <c r="AH44" s="17">
        <v>0</v>
      </c>
      <c r="AI44" s="17">
        <v>0</v>
      </c>
      <c r="AJ44" s="17">
        <v>0</v>
      </c>
      <c r="AK44" s="12">
        <v>0</v>
      </c>
      <c r="AL44" s="16">
        <v>0</v>
      </c>
      <c r="AM44" s="17">
        <v>0</v>
      </c>
      <c r="AN44" s="17">
        <v>0</v>
      </c>
      <c r="AO44" s="17">
        <v>0</v>
      </c>
      <c r="AP44" s="17">
        <v>0</v>
      </c>
      <c r="AQ44" s="12">
        <v>0</v>
      </c>
      <c r="AR44" s="16">
        <v>0</v>
      </c>
      <c r="AS44" s="17">
        <v>0</v>
      </c>
      <c r="AT44" s="17">
        <v>0</v>
      </c>
      <c r="AU44" s="17">
        <v>0</v>
      </c>
      <c r="AV44" s="17">
        <v>0</v>
      </c>
      <c r="AW44" s="12">
        <v>0</v>
      </c>
      <c r="AX44" s="16">
        <v>0</v>
      </c>
      <c r="AY44" s="17">
        <v>0</v>
      </c>
      <c r="AZ44" s="17">
        <v>0</v>
      </c>
      <c r="BA44" s="17">
        <v>0</v>
      </c>
      <c r="BB44" s="17">
        <v>0</v>
      </c>
      <c r="BC44" s="12">
        <v>0</v>
      </c>
      <c r="BD44" s="16">
        <v>1031949.87</v>
      </c>
      <c r="BE44" s="17">
        <v>103224.44</v>
      </c>
      <c r="BF44" s="17">
        <v>0</v>
      </c>
      <c r="BG44" s="17">
        <v>0</v>
      </c>
      <c r="BH44" s="17">
        <v>0</v>
      </c>
      <c r="BI44" s="12">
        <v>1135174.31</v>
      </c>
    </row>
    <row r="45" spans="1:61" x14ac:dyDescent="0.3">
      <c r="A45" s="4" t="s">
        <v>35</v>
      </c>
      <c r="B45" s="92">
        <v>4029060</v>
      </c>
      <c r="C45" s="87">
        <v>7738186.1699999999</v>
      </c>
      <c r="D45" s="87">
        <v>5320154.3499999996</v>
      </c>
      <c r="E45" s="87">
        <v>0</v>
      </c>
      <c r="F45" s="87">
        <v>2800</v>
      </c>
      <c r="G45" s="93">
        <v>17090200.52</v>
      </c>
      <c r="H45" s="16">
        <v>0</v>
      </c>
      <c r="I45" s="17">
        <v>263178.11</v>
      </c>
      <c r="J45" s="17">
        <v>3035020</v>
      </c>
      <c r="K45" s="17">
        <v>0</v>
      </c>
      <c r="L45" s="17">
        <v>0</v>
      </c>
      <c r="M45" s="12">
        <v>3298198.11</v>
      </c>
      <c r="N45" s="16">
        <v>0</v>
      </c>
      <c r="O45" s="17">
        <v>9991.49</v>
      </c>
      <c r="P45" s="17">
        <v>1866068</v>
      </c>
      <c r="Q45" s="17">
        <v>0</v>
      </c>
      <c r="R45" s="17">
        <v>0</v>
      </c>
      <c r="S45" s="12">
        <v>1876059.49</v>
      </c>
      <c r="T45" s="16">
        <v>2399995</v>
      </c>
      <c r="U45" s="17">
        <v>708046</v>
      </c>
      <c r="V45" s="17">
        <v>13681.56</v>
      </c>
      <c r="W45" s="17">
        <v>0</v>
      </c>
      <c r="X45" s="17">
        <v>0</v>
      </c>
      <c r="Y45" s="12">
        <v>3121722.56</v>
      </c>
      <c r="Z45" s="16">
        <v>0</v>
      </c>
      <c r="AA45" s="17">
        <v>0</v>
      </c>
      <c r="AB45" s="17">
        <v>0</v>
      </c>
      <c r="AC45" s="17">
        <v>0</v>
      </c>
      <c r="AD45" s="17">
        <v>0</v>
      </c>
      <c r="AE45" s="12">
        <v>0</v>
      </c>
      <c r="AF45" s="16">
        <v>129793</v>
      </c>
      <c r="AG45" s="17">
        <v>-126079.53</v>
      </c>
      <c r="AH45" s="17">
        <v>311432</v>
      </c>
      <c r="AI45" s="17">
        <v>0</v>
      </c>
      <c r="AJ45" s="17">
        <v>0</v>
      </c>
      <c r="AK45" s="12">
        <v>315145.46999999997</v>
      </c>
      <c r="AL45" s="16">
        <v>722602</v>
      </c>
      <c r="AM45" s="17">
        <v>4746509.92</v>
      </c>
      <c r="AN45" s="17">
        <v>28964.91</v>
      </c>
      <c r="AO45" s="17">
        <v>0</v>
      </c>
      <c r="AP45" s="17">
        <v>0</v>
      </c>
      <c r="AQ45" s="12">
        <v>5498076.8300000001</v>
      </c>
      <c r="AR45" s="16">
        <v>0</v>
      </c>
      <c r="AS45" s="17">
        <v>1687459.66</v>
      </c>
      <c r="AT45" s="17">
        <v>0</v>
      </c>
      <c r="AU45" s="17">
        <v>0</v>
      </c>
      <c r="AV45" s="17">
        <v>0</v>
      </c>
      <c r="AW45" s="12">
        <v>1687459.66</v>
      </c>
      <c r="AX45" s="16">
        <v>259783</v>
      </c>
      <c r="AY45" s="17">
        <v>414497.97</v>
      </c>
      <c r="AZ45" s="17">
        <v>57703.31</v>
      </c>
      <c r="BA45" s="17">
        <v>0</v>
      </c>
      <c r="BB45" s="17">
        <v>0</v>
      </c>
      <c r="BC45" s="12">
        <v>731984.28</v>
      </c>
      <c r="BD45" s="16">
        <v>516887</v>
      </c>
      <c r="BE45" s="17">
        <v>34582.550000000003</v>
      </c>
      <c r="BF45" s="17">
        <v>7284.57</v>
      </c>
      <c r="BG45" s="17">
        <v>0</v>
      </c>
      <c r="BH45" s="17">
        <v>2800</v>
      </c>
      <c r="BI45" s="12">
        <v>561554.12</v>
      </c>
    </row>
    <row r="46" spans="1:61" x14ac:dyDescent="0.3">
      <c r="A46" s="4" t="s">
        <v>36</v>
      </c>
      <c r="B46" s="92">
        <v>2001612.01</v>
      </c>
      <c r="C46" s="87">
        <v>4436274.040000001</v>
      </c>
      <c r="D46" s="87">
        <v>3378151.9399999995</v>
      </c>
      <c r="E46" s="87">
        <v>0</v>
      </c>
      <c r="F46" s="87">
        <v>0</v>
      </c>
      <c r="G46" s="93">
        <v>9816037.9900000002</v>
      </c>
      <c r="H46" s="16">
        <v>95812.26</v>
      </c>
      <c r="I46" s="17">
        <v>204951.56</v>
      </c>
      <c r="J46" s="17">
        <v>1769524.73</v>
      </c>
      <c r="K46" s="17">
        <v>0</v>
      </c>
      <c r="L46" s="17">
        <v>0</v>
      </c>
      <c r="M46" s="12">
        <v>2070288.55</v>
      </c>
      <c r="N46" s="16">
        <v>0</v>
      </c>
      <c r="O46" s="17">
        <v>0</v>
      </c>
      <c r="P46" s="17">
        <v>1251199.06</v>
      </c>
      <c r="Q46" s="17">
        <v>0</v>
      </c>
      <c r="R46" s="17">
        <v>0</v>
      </c>
      <c r="S46" s="12">
        <v>1251199.06</v>
      </c>
      <c r="T46" s="16">
        <v>150891.95000000001</v>
      </c>
      <c r="U46" s="17">
        <v>832482.04</v>
      </c>
      <c r="V46" s="17">
        <v>0</v>
      </c>
      <c r="W46" s="17">
        <v>0</v>
      </c>
      <c r="X46" s="17">
        <v>0</v>
      </c>
      <c r="Y46" s="12">
        <v>983373.99</v>
      </c>
      <c r="Z46" s="16">
        <v>1.41</v>
      </c>
      <c r="AA46" s="17">
        <v>174.82</v>
      </c>
      <c r="AB46" s="17">
        <v>0.03</v>
      </c>
      <c r="AC46" s="17">
        <v>0</v>
      </c>
      <c r="AD46" s="17">
        <v>0</v>
      </c>
      <c r="AE46" s="12">
        <v>176.26</v>
      </c>
      <c r="AF46" s="16">
        <v>33643.74</v>
      </c>
      <c r="AG46" s="17">
        <v>151889.22</v>
      </c>
      <c r="AH46" s="17">
        <v>317396.11</v>
      </c>
      <c r="AI46" s="17">
        <v>0</v>
      </c>
      <c r="AJ46" s="17">
        <v>0</v>
      </c>
      <c r="AK46" s="12">
        <v>502929.06999999995</v>
      </c>
      <c r="AL46" s="16">
        <v>1057798.52</v>
      </c>
      <c r="AM46" s="17">
        <v>1380127.72</v>
      </c>
      <c r="AN46" s="17">
        <v>31187.919999999998</v>
      </c>
      <c r="AO46" s="17">
        <v>0</v>
      </c>
      <c r="AP46" s="17">
        <v>0</v>
      </c>
      <c r="AQ46" s="12">
        <v>2469114.16</v>
      </c>
      <c r="AR46" s="16">
        <v>21877.14</v>
      </c>
      <c r="AS46" s="17">
        <v>1240229.02</v>
      </c>
      <c r="AT46" s="17">
        <v>0</v>
      </c>
      <c r="AU46" s="17">
        <v>0</v>
      </c>
      <c r="AV46" s="17">
        <v>0</v>
      </c>
      <c r="AW46" s="12">
        <v>1262106.1599999999</v>
      </c>
      <c r="AX46" s="16">
        <v>7929.46</v>
      </c>
      <c r="AY46" s="17">
        <v>614392.97</v>
      </c>
      <c r="AZ46" s="17">
        <v>0</v>
      </c>
      <c r="BA46" s="17">
        <v>0</v>
      </c>
      <c r="BB46" s="17">
        <v>0</v>
      </c>
      <c r="BC46" s="12">
        <v>622322.42999999993</v>
      </c>
      <c r="BD46" s="16">
        <v>633657.53</v>
      </c>
      <c r="BE46" s="17">
        <v>12026.69</v>
      </c>
      <c r="BF46" s="17">
        <v>8844.09</v>
      </c>
      <c r="BG46" s="17">
        <v>0</v>
      </c>
      <c r="BH46" s="17">
        <v>0</v>
      </c>
      <c r="BI46" s="12">
        <v>654528.30999999994</v>
      </c>
    </row>
    <row r="47" spans="1:61" x14ac:dyDescent="0.3">
      <c r="A47" s="4" t="s">
        <v>37</v>
      </c>
      <c r="B47" s="92">
        <v>21707.14</v>
      </c>
      <c r="C47" s="87">
        <v>50186.36</v>
      </c>
      <c r="D47" s="87">
        <v>354930.1</v>
      </c>
      <c r="E47" s="87">
        <v>0</v>
      </c>
      <c r="F47" s="87">
        <v>0</v>
      </c>
      <c r="G47" s="93">
        <v>426823.60000000003</v>
      </c>
      <c r="H47" s="16">
        <v>21707.14</v>
      </c>
      <c r="I47" s="17">
        <v>7145.97</v>
      </c>
      <c r="J47" s="17">
        <v>246687.1</v>
      </c>
      <c r="K47" s="17">
        <v>0</v>
      </c>
      <c r="L47" s="17">
        <v>0</v>
      </c>
      <c r="M47" s="12">
        <v>275540.21000000002</v>
      </c>
      <c r="N47" s="16">
        <v>0</v>
      </c>
      <c r="O47" s="17">
        <v>0</v>
      </c>
      <c r="P47" s="17">
        <v>108243</v>
      </c>
      <c r="Q47" s="17">
        <v>0</v>
      </c>
      <c r="R47" s="17">
        <v>0</v>
      </c>
      <c r="S47" s="12">
        <v>108243</v>
      </c>
      <c r="T47" s="16">
        <v>0</v>
      </c>
      <c r="U47" s="17">
        <v>0</v>
      </c>
      <c r="V47" s="17">
        <v>0</v>
      </c>
      <c r="W47" s="17">
        <v>0</v>
      </c>
      <c r="X47" s="17">
        <v>0</v>
      </c>
      <c r="Y47" s="12">
        <v>0</v>
      </c>
      <c r="Z47" s="16">
        <v>0</v>
      </c>
      <c r="AA47" s="17">
        <v>0</v>
      </c>
      <c r="AB47" s="17">
        <v>0</v>
      </c>
      <c r="AC47" s="17">
        <v>0</v>
      </c>
      <c r="AD47" s="17">
        <v>0</v>
      </c>
      <c r="AE47" s="12">
        <v>0</v>
      </c>
      <c r="AF47" s="16">
        <v>0</v>
      </c>
      <c r="AG47" s="17">
        <v>0</v>
      </c>
      <c r="AH47" s="17">
        <v>0</v>
      </c>
      <c r="AI47" s="17">
        <v>0</v>
      </c>
      <c r="AJ47" s="17">
        <v>0</v>
      </c>
      <c r="AK47" s="12">
        <v>0</v>
      </c>
      <c r="AL47" s="16">
        <v>0</v>
      </c>
      <c r="AM47" s="17">
        <v>0</v>
      </c>
      <c r="AN47" s="17">
        <v>0</v>
      </c>
      <c r="AO47" s="17">
        <v>0</v>
      </c>
      <c r="AP47" s="17">
        <v>0</v>
      </c>
      <c r="AQ47" s="12">
        <v>0</v>
      </c>
      <c r="AR47" s="16">
        <v>0</v>
      </c>
      <c r="AS47" s="17">
        <v>43040.39</v>
      </c>
      <c r="AT47" s="17">
        <v>0</v>
      </c>
      <c r="AU47" s="17">
        <v>0</v>
      </c>
      <c r="AV47" s="17">
        <v>0</v>
      </c>
      <c r="AW47" s="12">
        <v>43040.39</v>
      </c>
      <c r="AX47" s="16">
        <v>0</v>
      </c>
      <c r="AY47" s="17">
        <v>0</v>
      </c>
      <c r="AZ47" s="17">
        <v>0</v>
      </c>
      <c r="BA47" s="17">
        <v>0</v>
      </c>
      <c r="BB47" s="17">
        <v>0</v>
      </c>
      <c r="BC47" s="12">
        <v>0</v>
      </c>
      <c r="BD47" s="16">
        <v>0</v>
      </c>
      <c r="BE47" s="17">
        <v>0</v>
      </c>
      <c r="BF47" s="17">
        <v>0</v>
      </c>
      <c r="BG47" s="17">
        <v>0</v>
      </c>
      <c r="BH47" s="17">
        <v>0</v>
      </c>
      <c r="BI47" s="12">
        <v>0</v>
      </c>
    </row>
    <row r="48" spans="1:61" x14ac:dyDescent="0.3">
      <c r="A48" s="4" t="s">
        <v>38</v>
      </c>
      <c r="B48" s="92">
        <v>1555913.1035000002</v>
      </c>
      <c r="C48" s="87">
        <v>675038.17999999993</v>
      </c>
      <c r="D48" s="87">
        <v>1252215</v>
      </c>
      <c r="E48" s="87">
        <v>0</v>
      </c>
      <c r="F48" s="87">
        <v>20651.510000000002</v>
      </c>
      <c r="G48" s="93">
        <v>3503817.7935000006</v>
      </c>
      <c r="H48" s="16">
        <v>93370.73</v>
      </c>
      <c r="I48" s="17">
        <v>32694.03</v>
      </c>
      <c r="J48" s="17">
        <v>701000</v>
      </c>
      <c r="K48" s="17">
        <v>0</v>
      </c>
      <c r="L48" s="17">
        <v>0</v>
      </c>
      <c r="M48" s="12">
        <v>827064.76</v>
      </c>
      <c r="N48" s="16">
        <v>0</v>
      </c>
      <c r="O48" s="17">
        <v>0</v>
      </c>
      <c r="P48" s="17">
        <v>494455</v>
      </c>
      <c r="Q48" s="17">
        <v>0</v>
      </c>
      <c r="R48" s="17">
        <v>0</v>
      </c>
      <c r="S48" s="12">
        <v>494455</v>
      </c>
      <c r="T48" s="16">
        <v>0</v>
      </c>
      <c r="U48" s="17">
        <v>0</v>
      </c>
      <c r="V48" s="17">
        <v>0</v>
      </c>
      <c r="W48" s="17">
        <v>0</v>
      </c>
      <c r="X48" s="17">
        <v>0</v>
      </c>
      <c r="Y48" s="12">
        <v>0</v>
      </c>
      <c r="Z48" s="16">
        <v>0</v>
      </c>
      <c r="AA48" s="17">
        <v>0</v>
      </c>
      <c r="AB48" s="17">
        <v>0</v>
      </c>
      <c r="AC48" s="17">
        <v>0</v>
      </c>
      <c r="AD48" s="17">
        <v>0</v>
      </c>
      <c r="AE48" s="12">
        <v>0</v>
      </c>
      <c r="AF48" s="16">
        <v>0</v>
      </c>
      <c r="AG48" s="17">
        <v>0</v>
      </c>
      <c r="AH48" s="17">
        <v>0</v>
      </c>
      <c r="AI48" s="17">
        <v>0</v>
      </c>
      <c r="AJ48" s="17">
        <v>0</v>
      </c>
      <c r="AK48" s="12">
        <v>0</v>
      </c>
      <c r="AL48" s="16">
        <v>62241.009999999995</v>
      </c>
      <c r="AM48" s="17">
        <v>94942.7</v>
      </c>
      <c r="AN48" s="17">
        <v>0</v>
      </c>
      <c r="AO48" s="17">
        <v>0</v>
      </c>
      <c r="AP48" s="17">
        <v>0</v>
      </c>
      <c r="AQ48" s="12">
        <v>157183.71</v>
      </c>
      <c r="AR48" s="16">
        <v>143597.20500000002</v>
      </c>
      <c r="AS48" s="17">
        <v>79813.387500000012</v>
      </c>
      <c r="AT48" s="17">
        <v>0</v>
      </c>
      <c r="AU48" s="17">
        <v>0</v>
      </c>
      <c r="AV48" s="17">
        <v>5894.79</v>
      </c>
      <c r="AW48" s="12">
        <v>229305.38250000004</v>
      </c>
      <c r="AX48" s="16">
        <v>238014.95050000004</v>
      </c>
      <c r="AY48" s="17">
        <v>54582.957500000011</v>
      </c>
      <c r="AZ48" s="17">
        <v>56760</v>
      </c>
      <c r="BA48" s="17">
        <v>0</v>
      </c>
      <c r="BB48" s="17">
        <v>1426.1840000000002</v>
      </c>
      <c r="BC48" s="12">
        <v>350784.09200000006</v>
      </c>
      <c r="BD48" s="16">
        <v>1018689.2080000001</v>
      </c>
      <c r="BE48" s="17">
        <v>413005.10499999998</v>
      </c>
      <c r="BF48" s="17">
        <v>0</v>
      </c>
      <c r="BG48" s="17">
        <v>0</v>
      </c>
      <c r="BH48" s="17">
        <v>13330.536</v>
      </c>
      <c r="BI48" s="12">
        <v>1445024.8490000002</v>
      </c>
    </row>
    <row r="49" spans="1:61" x14ac:dyDescent="0.3">
      <c r="A49" s="4" t="s">
        <v>39</v>
      </c>
      <c r="B49" s="92">
        <v>2920495.0821783524</v>
      </c>
      <c r="C49" s="87">
        <v>2596564.148372042</v>
      </c>
      <c r="D49" s="87">
        <v>1394908</v>
      </c>
      <c r="E49" s="87">
        <v>0</v>
      </c>
      <c r="F49" s="87">
        <v>1317896.921995075</v>
      </c>
      <c r="G49" s="93">
        <v>8229864.1525454698</v>
      </c>
      <c r="H49" s="16">
        <v>0</v>
      </c>
      <c r="I49" s="17">
        <v>95310.091660392223</v>
      </c>
      <c r="J49" s="17">
        <v>1394908</v>
      </c>
      <c r="K49" s="17">
        <v>0</v>
      </c>
      <c r="L49" s="17">
        <v>0</v>
      </c>
      <c r="M49" s="12">
        <v>1490218.0916603922</v>
      </c>
      <c r="N49" s="16">
        <v>0</v>
      </c>
      <c r="O49" s="17">
        <v>0</v>
      </c>
      <c r="P49" s="17">
        <v>0</v>
      </c>
      <c r="Q49" s="17">
        <v>0</v>
      </c>
      <c r="R49" s="17">
        <v>0</v>
      </c>
      <c r="S49" s="12">
        <v>0</v>
      </c>
      <c r="T49" s="16">
        <v>0</v>
      </c>
      <c r="U49" s="17">
        <v>0</v>
      </c>
      <c r="V49" s="17">
        <v>0</v>
      </c>
      <c r="W49" s="17">
        <v>0</v>
      </c>
      <c r="X49" s="17">
        <v>0</v>
      </c>
      <c r="Y49" s="12">
        <v>0</v>
      </c>
      <c r="Z49" s="16">
        <v>324972.5664783353</v>
      </c>
      <c r="AA49" s="17">
        <v>222774.13693452146</v>
      </c>
      <c r="AB49" s="17">
        <v>0</v>
      </c>
      <c r="AC49" s="17">
        <v>0</v>
      </c>
      <c r="AD49" s="17">
        <v>158839.87125554163</v>
      </c>
      <c r="AE49" s="12">
        <v>706586.57466839836</v>
      </c>
      <c r="AF49" s="16">
        <v>0</v>
      </c>
      <c r="AG49" s="17">
        <v>0</v>
      </c>
      <c r="AH49" s="17">
        <v>0</v>
      </c>
      <c r="AI49" s="17">
        <v>0</v>
      </c>
      <c r="AJ49" s="17">
        <v>0</v>
      </c>
      <c r="AK49" s="12">
        <v>0</v>
      </c>
      <c r="AL49" s="16">
        <v>1374837.6057380661</v>
      </c>
      <c r="AM49" s="17">
        <v>1345409.3993729879</v>
      </c>
      <c r="AN49" s="17">
        <v>0</v>
      </c>
      <c r="AO49" s="17">
        <v>0</v>
      </c>
      <c r="AP49" s="17">
        <v>15236.234416024705</v>
      </c>
      <c r="AQ49" s="12">
        <v>2735483.2395270788</v>
      </c>
      <c r="AR49" s="16">
        <v>0</v>
      </c>
      <c r="AS49" s="17">
        <v>19525.462195594202</v>
      </c>
      <c r="AT49" s="17">
        <v>0</v>
      </c>
      <c r="AU49" s="17">
        <v>0</v>
      </c>
      <c r="AV49" s="17">
        <v>1059273.7821908598</v>
      </c>
      <c r="AW49" s="12">
        <v>1078799.2443864539</v>
      </c>
      <c r="AX49" s="16">
        <v>566720.88698428811</v>
      </c>
      <c r="AY49" s="17">
        <v>913545.05820854648</v>
      </c>
      <c r="AZ49" s="17">
        <v>0</v>
      </c>
      <c r="BA49" s="17">
        <v>0</v>
      </c>
      <c r="BB49" s="17">
        <v>83771.494249055715</v>
      </c>
      <c r="BC49" s="12">
        <v>1564037.4394418902</v>
      </c>
      <c r="BD49" s="16">
        <v>653964.02297766251</v>
      </c>
      <c r="BE49" s="17">
        <v>0</v>
      </c>
      <c r="BF49" s="17">
        <v>0</v>
      </c>
      <c r="BG49" s="17">
        <v>0</v>
      </c>
      <c r="BH49" s="17">
        <v>775.53988359317589</v>
      </c>
      <c r="BI49" s="12">
        <v>654739.56286125572</v>
      </c>
    </row>
    <row r="50" spans="1:61" x14ac:dyDescent="0.3">
      <c r="A50" s="4" t="s">
        <v>40</v>
      </c>
      <c r="B50" s="92">
        <v>73316</v>
      </c>
      <c r="C50" s="87">
        <v>73254</v>
      </c>
      <c r="D50" s="87">
        <v>345704</v>
      </c>
      <c r="E50" s="87">
        <v>0</v>
      </c>
      <c r="F50" s="87">
        <v>0</v>
      </c>
      <c r="G50" s="93">
        <v>492274</v>
      </c>
      <c r="H50" s="16">
        <v>0</v>
      </c>
      <c r="I50" s="17">
        <v>0</v>
      </c>
      <c r="J50" s="17">
        <v>186195</v>
      </c>
      <c r="K50" s="17">
        <v>0</v>
      </c>
      <c r="L50" s="17">
        <v>0</v>
      </c>
      <c r="M50" s="12">
        <v>186195</v>
      </c>
      <c r="N50" s="16">
        <v>0</v>
      </c>
      <c r="O50" s="17">
        <v>0</v>
      </c>
      <c r="P50" s="17">
        <v>127983</v>
      </c>
      <c r="Q50" s="17">
        <v>0</v>
      </c>
      <c r="R50" s="17">
        <v>0</v>
      </c>
      <c r="S50" s="12">
        <v>127983</v>
      </c>
      <c r="T50" s="16">
        <v>73316</v>
      </c>
      <c r="U50" s="17">
        <v>1364</v>
      </c>
      <c r="V50" s="17">
        <v>0</v>
      </c>
      <c r="W50" s="17">
        <v>0</v>
      </c>
      <c r="X50" s="17">
        <v>0</v>
      </c>
      <c r="Y50" s="12">
        <v>74680</v>
      </c>
      <c r="Z50" s="16">
        <v>0</v>
      </c>
      <c r="AA50" s="17">
        <v>0</v>
      </c>
      <c r="AB50" s="17">
        <v>0</v>
      </c>
      <c r="AC50" s="17">
        <v>0</v>
      </c>
      <c r="AD50" s="17">
        <v>0</v>
      </c>
      <c r="AE50" s="12">
        <v>0</v>
      </c>
      <c r="AF50" s="16">
        <v>0</v>
      </c>
      <c r="AG50" s="17">
        <v>0</v>
      </c>
      <c r="AH50" s="17">
        <v>31526</v>
      </c>
      <c r="AI50" s="17">
        <v>0</v>
      </c>
      <c r="AJ50" s="17">
        <v>0</v>
      </c>
      <c r="AK50" s="12">
        <v>31526</v>
      </c>
      <c r="AL50" s="16">
        <v>0</v>
      </c>
      <c r="AM50" s="17">
        <v>0</v>
      </c>
      <c r="AN50" s="17">
        <v>0</v>
      </c>
      <c r="AO50" s="17">
        <v>0</v>
      </c>
      <c r="AP50" s="17">
        <v>0</v>
      </c>
      <c r="AQ50" s="12">
        <v>0</v>
      </c>
      <c r="AR50" s="16">
        <v>0</v>
      </c>
      <c r="AS50" s="17">
        <v>71890</v>
      </c>
      <c r="AT50" s="17">
        <v>0</v>
      </c>
      <c r="AU50" s="17">
        <v>0</v>
      </c>
      <c r="AV50" s="17">
        <v>0</v>
      </c>
      <c r="AW50" s="12">
        <v>71890</v>
      </c>
      <c r="AX50" s="16">
        <v>0</v>
      </c>
      <c r="AY50" s="17">
        <v>0</v>
      </c>
      <c r="AZ50" s="17">
        <v>0</v>
      </c>
      <c r="BA50" s="17">
        <v>0</v>
      </c>
      <c r="BB50" s="17">
        <v>0</v>
      </c>
      <c r="BC50" s="12">
        <v>0</v>
      </c>
      <c r="BD50" s="16">
        <v>0</v>
      </c>
      <c r="BE50" s="17">
        <v>0</v>
      </c>
      <c r="BF50" s="17">
        <v>0</v>
      </c>
      <c r="BG50" s="17">
        <v>0</v>
      </c>
      <c r="BH50" s="17">
        <v>0</v>
      </c>
      <c r="BI50" s="12">
        <v>0</v>
      </c>
    </row>
    <row r="51" spans="1:61" x14ac:dyDescent="0.3">
      <c r="A51" s="4" t="s">
        <v>41</v>
      </c>
      <c r="B51" s="92">
        <v>5869520</v>
      </c>
      <c r="C51" s="87">
        <v>8467265.8108263649</v>
      </c>
      <c r="D51" s="87">
        <v>3532896</v>
      </c>
      <c r="E51" s="87">
        <v>0</v>
      </c>
      <c r="F51" s="87">
        <v>2569815</v>
      </c>
      <c r="G51" s="93">
        <v>20439496.810826365</v>
      </c>
      <c r="H51" s="16">
        <v>336089</v>
      </c>
      <c r="I51" s="17">
        <v>115644.52794818314</v>
      </c>
      <c r="J51" s="17">
        <v>1701088</v>
      </c>
      <c r="K51" s="17">
        <v>0</v>
      </c>
      <c r="L51" s="17">
        <v>0</v>
      </c>
      <c r="M51" s="12">
        <v>2152821.527948183</v>
      </c>
      <c r="N51" s="16" t="s">
        <v>302</v>
      </c>
      <c r="O51" s="17" t="s">
        <v>302</v>
      </c>
      <c r="P51" s="17">
        <v>1257827</v>
      </c>
      <c r="Q51" s="17">
        <v>0</v>
      </c>
      <c r="R51" s="17">
        <v>0</v>
      </c>
      <c r="S51" s="12">
        <v>1257827</v>
      </c>
      <c r="T51" s="16" t="s">
        <v>302</v>
      </c>
      <c r="U51" s="17">
        <v>1606766.1789674473</v>
      </c>
      <c r="V51" s="17">
        <v>25331</v>
      </c>
      <c r="W51" s="17">
        <v>0</v>
      </c>
      <c r="X51" s="17">
        <v>0</v>
      </c>
      <c r="Y51" s="12">
        <v>1632097.1789674473</v>
      </c>
      <c r="Z51" s="16">
        <v>1559830</v>
      </c>
      <c r="AA51" s="17">
        <v>1872226</v>
      </c>
      <c r="AB51" s="17" t="s">
        <v>302</v>
      </c>
      <c r="AC51" s="17">
        <v>0</v>
      </c>
      <c r="AD51" s="17">
        <v>2569815</v>
      </c>
      <c r="AE51" s="12">
        <v>6001871</v>
      </c>
      <c r="AF51" s="16">
        <v>200831</v>
      </c>
      <c r="AG51" s="17">
        <v>302104.43754956708</v>
      </c>
      <c r="AH51" s="17">
        <v>429577</v>
      </c>
      <c r="AI51" s="17">
        <v>0</v>
      </c>
      <c r="AJ51" s="17">
        <v>0</v>
      </c>
      <c r="AK51" s="12">
        <v>932512.43754956708</v>
      </c>
      <c r="AL51" s="16">
        <v>3003</v>
      </c>
      <c r="AM51" s="17">
        <v>1317877.0268341908</v>
      </c>
      <c r="AN51" s="17">
        <v>80509</v>
      </c>
      <c r="AO51" s="17">
        <v>0</v>
      </c>
      <c r="AP51" s="17">
        <v>0</v>
      </c>
      <c r="AQ51" s="12">
        <v>1401389.0268341908</v>
      </c>
      <c r="AR51" s="16" t="s">
        <v>302</v>
      </c>
      <c r="AS51" s="17">
        <v>958353</v>
      </c>
      <c r="AT51" s="17">
        <v>38564</v>
      </c>
      <c r="AU51" s="17">
        <v>0</v>
      </c>
      <c r="AV51" s="17">
        <v>0</v>
      </c>
      <c r="AW51" s="12">
        <v>996917</v>
      </c>
      <c r="AX51" s="16">
        <v>1422382</v>
      </c>
      <c r="AY51" s="17">
        <v>1584631</v>
      </c>
      <c r="AZ51" s="17" t="s">
        <v>302</v>
      </c>
      <c r="BA51" s="17">
        <v>0</v>
      </c>
      <c r="BB51" s="17">
        <v>0</v>
      </c>
      <c r="BC51" s="12">
        <v>3007013</v>
      </c>
      <c r="BD51" s="16">
        <v>2347385</v>
      </c>
      <c r="BE51" s="17">
        <v>709663.63952697662</v>
      </c>
      <c r="BF51" s="17" t="s">
        <v>302</v>
      </c>
      <c r="BG51" s="17">
        <v>0</v>
      </c>
      <c r="BH51" s="17">
        <v>0</v>
      </c>
      <c r="BI51" s="12">
        <v>3057048.6395269767</v>
      </c>
    </row>
    <row r="52" spans="1:61" x14ac:dyDescent="0.3">
      <c r="A52" s="4" t="s">
        <v>42</v>
      </c>
      <c r="B52" s="92">
        <v>5629814.5111190248</v>
      </c>
      <c r="C52" s="87">
        <v>3708625.5524935969</v>
      </c>
      <c r="D52" s="87">
        <v>4656070.8574920082</v>
      </c>
      <c r="E52" s="87">
        <v>0</v>
      </c>
      <c r="F52" s="87">
        <v>0</v>
      </c>
      <c r="G52" s="93">
        <v>13994510.92110463</v>
      </c>
      <c r="H52" s="16">
        <v>1452769.2598598383</v>
      </c>
      <c r="I52" s="17">
        <v>815467.34500498534</v>
      </c>
      <c r="J52" s="17">
        <v>1466589.4878006501</v>
      </c>
      <c r="K52" s="17">
        <v>0</v>
      </c>
      <c r="L52" s="17">
        <v>0</v>
      </c>
      <c r="M52" s="12">
        <v>3734826.0926654739</v>
      </c>
      <c r="N52" s="16">
        <v>0</v>
      </c>
      <c r="O52" s="17">
        <v>0</v>
      </c>
      <c r="P52" s="17">
        <v>2214842</v>
      </c>
      <c r="Q52" s="17">
        <v>0</v>
      </c>
      <c r="R52" s="17">
        <v>0</v>
      </c>
      <c r="S52" s="12">
        <v>2214842</v>
      </c>
      <c r="T52" s="16">
        <v>631477.69432777911</v>
      </c>
      <c r="U52" s="17">
        <v>523193.91377057484</v>
      </c>
      <c r="V52" s="17">
        <v>611252</v>
      </c>
      <c r="W52" s="17">
        <v>0</v>
      </c>
      <c r="X52" s="17">
        <v>0</v>
      </c>
      <c r="Y52" s="12">
        <v>1765923.608098354</v>
      </c>
      <c r="Z52" s="16">
        <v>0</v>
      </c>
      <c r="AA52" s="17">
        <v>0</v>
      </c>
      <c r="AB52" s="17">
        <v>0</v>
      </c>
      <c r="AC52" s="17">
        <v>0</v>
      </c>
      <c r="AD52" s="17">
        <v>0</v>
      </c>
      <c r="AE52" s="12">
        <v>0</v>
      </c>
      <c r="AF52" s="16">
        <v>383741.74615220318</v>
      </c>
      <c r="AG52" s="17">
        <v>69878.139144974237</v>
      </c>
      <c r="AH52" s="17">
        <v>363387.36969135801</v>
      </c>
      <c r="AI52" s="17">
        <v>0</v>
      </c>
      <c r="AJ52" s="17">
        <v>0</v>
      </c>
      <c r="AK52" s="12">
        <v>817007.25498853542</v>
      </c>
      <c r="AL52" s="16">
        <v>0</v>
      </c>
      <c r="AM52" s="17">
        <v>1156686.19</v>
      </c>
      <c r="AN52" s="17">
        <v>0</v>
      </c>
      <c r="AO52" s="17">
        <v>0</v>
      </c>
      <c r="AP52" s="17">
        <v>0</v>
      </c>
      <c r="AQ52" s="12">
        <v>1156686.19</v>
      </c>
      <c r="AR52" s="16">
        <v>0</v>
      </c>
      <c r="AS52" s="17">
        <v>964875.73</v>
      </c>
      <c r="AT52" s="17">
        <v>0</v>
      </c>
      <c r="AU52" s="17">
        <v>0</v>
      </c>
      <c r="AV52" s="17">
        <v>0</v>
      </c>
      <c r="AW52" s="12">
        <v>964875.73</v>
      </c>
      <c r="AX52" s="16">
        <v>1445391.3486115246</v>
      </c>
      <c r="AY52" s="17">
        <v>161754.63457306242</v>
      </c>
      <c r="AZ52" s="17">
        <v>0</v>
      </c>
      <c r="BA52" s="17">
        <v>0</v>
      </c>
      <c r="BB52" s="17">
        <v>0</v>
      </c>
      <c r="BC52" s="12">
        <v>1607145.983184587</v>
      </c>
      <c r="BD52" s="16">
        <v>1716434.4621676793</v>
      </c>
      <c r="BE52" s="17">
        <v>16769.599999999999</v>
      </c>
      <c r="BF52" s="17">
        <v>0</v>
      </c>
      <c r="BG52" s="17">
        <v>0</v>
      </c>
      <c r="BH52" s="17">
        <v>0</v>
      </c>
      <c r="BI52" s="12">
        <v>1733204.0621676794</v>
      </c>
    </row>
    <row r="53" spans="1:61" x14ac:dyDescent="0.3">
      <c r="A53" s="4" t="s">
        <v>43</v>
      </c>
      <c r="B53" s="92">
        <v>14446000</v>
      </c>
      <c r="C53" s="87">
        <v>16066000</v>
      </c>
      <c r="D53" s="87">
        <v>42000</v>
      </c>
      <c r="E53" s="87">
        <v>0</v>
      </c>
      <c r="F53" s="87">
        <v>923000</v>
      </c>
      <c r="G53" s="93">
        <v>31477000</v>
      </c>
      <c r="H53" s="16">
        <v>0</v>
      </c>
      <c r="I53" s="17">
        <v>0</v>
      </c>
      <c r="J53" s="17">
        <v>0</v>
      </c>
      <c r="K53" s="17">
        <v>0</v>
      </c>
      <c r="L53" s="17">
        <v>0</v>
      </c>
      <c r="M53" s="12">
        <v>0</v>
      </c>
      <c r="N53" s="16">
        <v>0</v>
      </c>
      <c r="O53" s="17">
        <v>0</v>
      </c>
      <c r="P53" s="17">
        <v>0</v>
      </c>
      <c r="Q53" s="17">
        <v>0</v>
      </c>
      <c r="R53" s="17">
        <v>0</v>
      </c>
      <c r="S53" s="12">
        <v>0</v>
      </c>
      <c r="T53" s="16">
        <v>4074000</v>
      </c>
      <c r="U53" s="17">
        <v>4453000</v>
      </c>
      <c r="V53" s="17">
        <v>0</v>
      </c>
      <c r="W53" s="17">
        <v>0</v>
      </c>
      <c r="X53" s="17">
        <v>0</v>
      </c>
      <c r="Y53" s="12">
        <v>8527000</v>
      </c>
      <c r="Z53" s="16">
        <v>7833000</v>
      </c>
      <c r="AA53" s="17">
        <v>702000</v>
      </c>
      <c r="AB53" s="17">
        <v>0</v>
      </c>
      <c r="AC53" s="17">
        <v>0</v>
      </c>
      <c r="AD53" s="17">
        <v>0</v>
      </c>
      <c r="AE53" s="12">
        <v>8535000</v>
      </c>
      <c r="AF53" s="16">
        <v>2539000</v>
      </c>
      <c r="AG53" s="17">
        <v>9704000</v>
      </c>
      <c r="AH53" s="17">
        <v>42000</v>
      </c>
      <c r="AI53" s="17">
        <v>0</v>
      </c>
      <c r="AJ53" s="17">
        <v>923000</v>
      </c>
      <c r="AK53" s="12">
        <v>13208000</v>
      </c>
      <c r="AL53" s="16">
        <v>0</v>
      </c>
      <c r="AM53" s="17">
        <v>0</v>
      </c>
      <c r="AN53" s="17">
        <v>0</v>
      </c>
      <c r="AO53" s="17">
        <v>0</v>
      </c>
      <c r="AP53" s="17">
        <v>0</v>
      </c>
      <c r="AQ53" s="12">
        <v>0</v>
      </c>
      <c r="AR53" s="16">
        <v>0</v>
      </c>
      <c r="AS53" s="17">
        <v>1207000</v>
      </c>
      <c r="AT53" s="17">
        <v>0</v>
      </c>
      <c r="AU53" s="17">
        <v>0</v>
      </c>
      <c r="AV53" s="17">
        <v>0</v>
      </c>
      <c r="AW53" s="12">
        <v>1207000</v>
      </c>
      <c r="AX53" s="16">
        <v>0</v>
      </c>
      <c r="AY53" s="17">
        <v>0</v>
      </c>
      <c r="AZ53" s="17">
        <v>0</v>
      </c>
      <c r="BA53" s="17">
        <v>0</v>
      </c>
      <c r="BB53" s="17">
        <v>0</v>
      </c>
      <c r="BC53" s="12">
        <v>0</v>
      </c>
      <c r="BD53" s="16">
        <v>0</v>
      </c>
      <c r="BE53" s="17">
        <v>0</v>
      </c>
      <c r="BF53" s="17">
        <v>0</v>
      </c>
      <c r="BG53" s="17">
        <v>0</v>
      </c>
      <c r="BH53" s="17">
        <v>0</v>
      </c>
      <c r="BI53" s="12">
        <v>0</v>
      </c>
    </row>
    <row r="54" spans="1:61" x14ac:dyDescent="0.3">
      <c r="A54" s="4" t="s">
        <v>262</v>
      </c>
      <c r="B54" s="92">
        <v>2071080.66</v>
      </c>
      <c r="C54" s="87">
        <v>3690568.78</v>
      </c>
      <c r="D54" s="87">
        <v>11440417.699999999</v>
      </c>
      <c r="E54" s="87">
        <v>0</v>
      </c>
      <c r="F54" s="87">
        <v>0</v>
      </c>
      <c r="G54" s="93">
        <v>17202067.139999997</v>
      </c>
      <c r="H54" s="16">
        <v>0</v>
      </c>
      <c r="I54" s="17">
        <v>0</v>
      </c>
      <c r="J54" s="17">
        <v>7046629.8399999999</v>
      </c>
      <c r="K54" s="17">
        <v>0</v>
      </c>
      <c r="L54" s="17">
        <v>0</v>
      </c>
      <c r="M54" s="12">
        <v>7046629.8399999999</v>
      </c>
      <c r="N54" s="16">
        <v>0</v>
      </c>
      <c r="O54" s="17">
        <v>0</v>
      </c>
      <c r="P54" s="17">
        <v>1725157.45</v>
      </c>
      <c r="Q54" s="17">
        <v>0</v>
      </c>
      <c r="R54" s="17">
        <v>0</v>
      </c>
      <c r="S54" s="12">
        <v>1725157.45</v>
      </c>
      <c r="T54" s="16">
        <v>10000.120000000001</v>
      </c>
      <c r="U54" s="17">
        <v>102908.79000000001</v>
      </c>
      <c r="V54" s="17">
        <v>2131283.7799999998</v>
      </c>
      <c r="W54" s="17">
        <v>0</v>
      </c>
      <c r="X54" s="17">
        <v>0</v>
      </c>
      <c r="Y54" s="12">
        <v>2244192.69</v>
      </c>
      <c r="Z54" s="16">
        <v>226462.33000000002</v>
      </c>
      <c r="AA54" s="17">
        <v>144947.04</v>
      </c>
      <c r="AB54" s="17">
        <v>0</v>
      </c>
      <c r="AC54" s="17">
        <v>0</v>
      </c>
      <c r="AD54" s="17">
        <v>0</v>
      </c>
      <c r="AE54" s="12">
        <v>371409.37</v>
      </c>
      <c r="AF54" s="16">
        <v>0</v>
      </c>
      <c r="AG54" s="17">
        <v>0</v>
      </c>
      <c r="AH54" s="17">
        <v>537346.63</v>
      </c>
      <c r="AI54" s="17">
        <v>0</v>
      </c>
      <c r="AJ54" s="17">
        <v>0</v>
      </c>
      <c r="AK54" s="12">
        <v>537346.63</v>
      </c>
      <c r="AL54" s="16">
        <v>0</v>
      </c>
      <c r="AM54" s="17">
        <v>0</v>
      </c>
      <c r="AN54" s="17">
        <v>0</v>
      </c>
      <c r="AO54" s="17">
        <v>0</v>
      </c>
      <c r="AP54" s="17">
        <v>0</v>
      </c>
      <c r="AQ54" s="12">
        <v>0</v>
      </c>
      <c r="AR54" s="16">
        <v>0</v>
      </c>
      <c r="AS54" s="17">
        <v>3354154.6799999997</v>
      </c>
      <c r="AT54" s="17">
        <v>0</v>
      </c>
      <c r="AU54" s="17">
        <v>0</v>
      </c>
      <c r="AV54" s="17">
        <v>0</v>
      </c>
      <c r="AW54" s="12">
        <v>3354154.6799999997</v>
      </c>
      <c r="AX54" s="16">
        <v>0</v>
      </c>
      <c r="AY54" s="17">
        <v>0</v>
      </c>
      <c r="AZ54" s="17">
        <v>0</v>
      </c>
      <c r="BA54" s="17">
        <v>0</v>
      </c>
      <c r="BB54" s="17">
        <v>0</v>
      </c>
      <c r="BC54" s="12">
        <v>0</v>
      </c>
      <c r="BD54" s="16">
        <v>1834618.21</v>
      </c>
      <c r="BE54" s="17">
        <v>88558.27</v>
      </c>
      <c r="BF54" s="17">
        <v>0</v>
      </c>
      <c r="BG54" s="17">
        <v>0</v>
      </c>
      <c r="BH54" s="17">
        <v>0</v>
      </c>
      <c r="BI54" s="12">
        <v>1923176.48</v>
      </c>
    </row>
    <row r="55" spans="1:61" x14ac:dyDescent="0.3">
      <c r="A55" s="174" t="s">
        <v>326</v>
      </c>
      <c r="B55" s="92">
        <v>10243452.793518869</v>
      </c>
      <c r="C55" s="87">
        <v>7500832.4638037328</v>
      </c>
      <c r="D55" s="87">
        <v>5729300.7444982883</v>
      </c>
      <c r="E55" s="87">
        <v>0</v>
      </c>
      <c r="F55" s="87">
        <v>1735730.1643399999</v>
      </c>
      <c r="G55" s="93">
        <v>25209316.166160893</v>
      </c>
      <c r="H55" s="16">
        <v>513507.5</v>
      </c>
      <c r="I55" s="17">
        <v>1328315.3</v>
      </c>
      <c r="J55" s="17">
        <v>3011126.37</v>
      </c>
      <c r="K55" s="17">
        <v>0</v>
      </c>
      <c r="L55" s="17">
        <v>0</v>
      </c>
      <c r="M55" s="12">
        <v>4852949.17</v>
      </c>
      <c r="N55" s="16">
        <v>0</v>
      </c>
      <c r="O55" s="17">
        <v>303910.40999999997</v>
      </c>
      <c r="P55" s="17">
        <v>1394009.31</v>
      </c>
      <c r="Q55" s="17">
        <v>0</v>
      </c>
      <c r="R55" s="17">
        <v>0</v>
      </c>
      <c r="S55" s="12">
        <v>1697919.72</v>
      </c>
      <c r="T55" s="16">
        <v>0</v>
      </c>
      <c r="U55" s="17">
        <v>325924.21999999997</v>
      </c>
      <c r="V55" s="17">
        <v>439305.75129999639</v>
      </c>
      <c r="W55" s="17">
        <v>0</v>
      </c>
      <c r="X55" s="17">
        <v>0</v>
      </c>
      <c r="Y55" s="12">
        <v>765229.97129999637</v>
      </c>
      <c r="Z55" s="16">
        <v>0</v>
      </c>
      <c r="AA55" s="17">
        <v>0</v>
      </c>
      <c r="AB55" s="17">
        <v>0</v>
      </c>
      <c r="AC55" s="17">
        <v>0</v>
      </c>
      <c r="AD55" s="17">
        <v>0</v>
      </c>
      <c r="AE55" s="12">
        <v>0</v>
      </c>
      <c r="AF55" s="16">
        <v>0</v>
      </c>
      <c r="AG55" s="17">
        <v>371710.62</v>
      </c>
      <c r="AH55" s="17">
        <v>0</v>
      </c>
      <c r="AI55" s="17">
        <v>0</v>
      </c>
      <c r="AJ55" s="17">
        <v>1640526.74</v>
      </c>
      <c r="AK55" s="12">
        <v>2012237.3599999999</v>
      </c>
      <c r="AL55" s="16">
        <v>1732434.04</v>
      </c>
      <c r="AM55" s="17">
        <v>2251699.42</v>
      </c>
      <c r="AN55" s="17">
        <v>166053.36289999844</v>
      </c>
      <c r="AO55" s="17">
        <v>0</v>
      </c>
      <c r="AP55" s="17">
        <v>0</v>
      </c>
      <c r="AQ55" s="12">
        <v>4150186.8228999982</v>
      </c>
      <c r="AR55" s="16">
        <v>0</v>
      </c>
      <c r="AS55" s="17">
        <v>0</v>
      </c>
      <c r="AT55" s="17">
        <v>301883.94449999998</v>
      </c>
      <c r="AU55" s="17">
        <v>0</v>
      </c>
      <c r="AV55" s="17">
        <v>0</v>
      </c>
      <c r="AW55" s="12">
        <v>301883.94449999998</v>
      </c>
      <c r="AX55" s="16">
        <v>2992648.41</v>
      </c>
      <c r="AY55" s="17">
        <v>1337775.75</v>
      </c>
      <c r="AZ55" s="17">
        <v>364040.69000000006</v>
      </c>
      <c r="BA55" s="17">
        <v>0</v>
      </c>
      <c r="BB55" s="17">
        <v>0</v>
      </c>
      <c r="BC55" s="12">
        <v>4694464.8500000006</v>
      </c>
      <c r="BD55" s="16">
        <v>5004862.843518869</v>
      </c>
      <c r="BE55" s="17">
        <v>1581496.7438037326</v>
      </c>
      <c r="BF55" s="17">
        <v>52881.315798293683</v>
      </c>
      <c r="BG55" s="17">
        <v>0</v>
      </c>
      <c r="BH55" s="17">
        <v>95203.424339999998</v>
      </c>
      <c r="BI55" s="12">
        <v>6734444.3274608962</v>
      </c>
    </row>
    <row r="56" spans="1:61" x14ac:dyDescent="0.3">
      <c r="A56" s="4" t="s">
        <v>44</v>
      </c>
      <c r="B56" s="92">
        <v>1285000</v>
      </c>
      <c r="C56" s="87">
        <v>666000</v>
      </c>
      <c r="D56" s="87">
        <v>248000</v>
      </c>
      <c r="E56" s="87">
        <v>0</v>
      </c>
      <c r="F56" s="87">
        <v>30000</v>
      </c>
      <c r="G56" s="93">
        <v>2229000</v>
      </c>
      <c r="H56" s="16">
        <v>212000</v>
      </c>
      <c r="I56" s="17">
        <v>109000</v>
      </c>
      <c r="J56" s="17">
        <v>0</v>
      </c>
      <c r="K56" s="17">
        <v>0</v>
      </c>
      <c r="L56" s="17">
        <v>0</v>
      </c>
      <c r="M56" s="12">
        <v>321000</v>
      </c>
      <c r="N56" s="16">
        <v>8000</v>
      </c>
      <c r="O56" s="17">
        <v>5000</v>
      </c>
      <c r="P56" s="17">
        <v>0</v>
      </c>
      <c r="Q56" s="17">
        <v>0</v>
      </c>
      <c r="R56" s="17">
        <v>0</v>
      </c>
      <c r="S56" s="12">
        <v>13000</v>
      </c>
      <c r="T56" s="16">
        <v>444000</v>
      </c>
      <c r="U56" s="17">
        <v>0</v>
      </c>
      <c r="V56" s="17">
        <v>1000</v>
      </c>
      <c r="W56" s="17">
        <v>0</v>
      </c>
      <c r="X56" s="17">
        <v>0</v>
      </c>
      <c r="Y56" s="12">
        <v>445000</v>
      </c>
      <c r="Z56" s="16">
        <v>0</v>
      </c>
      <c r="AA56" s="17">
        <v>101000</v>
      </c>
      <c r="AB56" s="17">
        <v>0</v>
      </c>
      <c r="AC56" s="17">
        <v>0</v>
      </c>
      <c r="AD56" s="17">
        <v>30000</v>
      </c>
      <c r="AE56" s="12">
        <v>131000</v>
      </c>
      <c r="AF56" s="16">
        <v>0</v>
      </c>
      <c r="AG56" s="17">
        <v>0</v>
      </c>
      <c r="AH56" s="17">
        <v>222000</v>
      </c>
      <c r="AI56" s="17">
        <v>0</v>
      </c>
      <c r="AJ56" s="17">
        <v>0</v>
      </c>
      <c r="AK56" s="12">
        <v>222000</v>
      </c>
      <c r="AL56" s="16">
        <v>224000</v>
      </c>
      <c r="AM56" s="17">
        <v>208000</v>
      </c>
      <c r="AN56" s="17">
        <v>0</v>
      </c>
      <c r="AO56" s="17">
        <v>0</v>
      </c>
      <c r="AP56" s="17">
        <v>0</v>
      </c>
      <c r="AQ56" s="12">
        <v>432000</v>
      </c>
      <c r="AR56" s="16">
        <v>0</v>
      </c>
      <c r="AS56" s="17">
        <v>0</v>
      </c>
      <c r="AT56" s="17">
        <v>0</v>
      </c>
      <c r="AU56" s="17">
        <v>0</v>
      </c>
      <c r="AV56" s="17">
        <v>0</v>
      </c>
      <c r="AW56" s="12">
        <v>0</v>
      </c>
      <c r="AX56" s="16">
        <v>205000</v>
      </c>
      <c r="AY56" s="17">
        <v>229000</v>
      </c>
      <c r="AZ56" s="17">
        <v>0</v>
      </c>
      <c r="BA56" s="17">
        <v>0</v>
      </c>
      <c r="BB56" s="17">
        <v>0</v>
      </c>
      <c r="BC56" s="12">
        <v>434000</v>
      </c>
      <c r="BD56" s="16">
        <v>192000</v>
      </c>
      <c r="BE56" s="17">
        <v>14000</v>
      </c>
      <c r="BF56" s="17">
        <v>25000</v>
      </c>
      <c r="BG56" s="17">
        <v>0</v>
      </c>
      <c r="BH56" s="17">
        <v>0</v>
      </c>
      <c r="BI56" s="12">
        <v>231000</v>
      </c>
    </row>
    <row r="57" spans="1:61" x14ac:dyDescent="0.3">
      <c r="A57" s="4" t="s">
        <v>45</v>
      </c>
      <c r="B57" s="92">
        <v>319243</v>
      </c>
      <c r="C57" s="87">
        <v>1219526</v>
      </c>
      <c r="D57" s="87">
        <v>844866</v>
      </c>
      <c r="E57" s="87">
        <v>0</v>
      </c>
      <c r="F57" s="87">
        <v>0</v>
      </c>
      <c r="G57" s="93">
        <v>2383635</v>
      </c>
      <c r="H57" s="16" t="s">
        <v>383</v>
      </c>
      <c r="I57" s="17">
        <v>81077</v>
      </c>
      <c r="J57" s="17">
        <v>844866</v>
      </c>
      <c r="K57" s="17" t="s">
        <v>383</v>
      </c>
      <c r="L57" s="17" t="s">
        <v>383</v>
      </c>
      <c r="M57" s="12">
        <v>925943</v>
      </c>
      <c r="N57" s="16">
        <v>0</v>
      </c>
      <c r="O57" s="17">
        <v>0</v>
      </c>
      <c r="P57" s="17">
        <v>0</v>
      </c>
      <c r="Q57" s="17">
        <v>0</v>
      </c>
      <c r="R57" s="17">
        <v>0</v>
      </c>
      <c r="S57" s="12">
        <v>0</v>
      </c>
      <c r="T57" s="16" t="s">
        <v>383</v>
      </c>
      <c r="U57" s="17">
        <v>7580</v>
      </c>
      <c r="V57" s="17" t="s">
        <v>383</v>
      </c>
      <c r="W57" s="17" t="s">
        <v>383</v>
      </c>
      <c r="X57" s="17" t="s">
        <v>383</v>
      </c>
      <c r="Y57" s="12">
        <v>7580</v>
      </c>
      <c r="Z57" s="16" t="s">
        <v>383</v>
      </c>
      <c r="AA57" s="17">
        <v>29299</v>
      </c>
      <c r="AB57" s="17" t="s">
        <v>383</v>
      </c>
      <c r="AC57" s="17" t="s">
        <v>383</v>
      </c>
      <c r="AD57" s="17" t="s">
        <v>383</v>
      </c>
      <c r="AE57" s="12">
        <v>29299</v>
      </c>
      <c r="AF57" s="16">
        <v>0</v>
      </c>
      <c r="AG57" s="17">
        <v>0</v>
      </c>
      <c r="AH57" s="17">
        <v>0</v>
      </c>
      <c r="AI57" s="17">
        <v>0</v>
      </c>
      <c r="AJ57" s="17">
        <v>0</v>
      </c>
      <c r="AK57" s="12">
        <v>0</v>
      </c>
      <c r="AL57" s="16">
        <v>0</v>
      </c>
      <c r="AM57" s="17">
        <v>0</v>
      </c>
      <c r="AN57" s="17">
        <v>0</v>
      </c>
      <c r="AO57" s="17">
        <v>0</v>
      </c>
      <c r="AP57" s="17">
        <v>0</v>
      </c>
      <c r="AQ57" s="12">
        <v>0</v>
      </c>
      <c r="AR57" s="16" t="s">
        <v>383</v>
      </c>
      <c r="AS57" s="17">
        <v>615368</v>
      </c>
      <c r="AT57" s="17" t="s">
        <v>383</v>
      </c>
      <c r="AU57" s="17" t="s">
        <v>383</v>
      </c>
      <c r="AV57" s="17" t="s">
        <v>383</v>
      </c>
      <c r="AW57" s="12">
        <v>615368</v>
      </c>
      <c r="AX57" s="16" t="s">
        <v>383</v>
      </c>
      <c r="AY57" s="17">
        <v>479816</v>
      </c>
      <c r="AZ57" s="17" t="s">
        <v>383</v>
      </c>
      <c r="BA57" s="17" t="s">
        <v>383</v>
      </c>
      <c r="BB57" s="17" t="s">
        <v>383</v>
      </c>
      <c r="BC57" s="12">
        <v>479816</v>
      </c>
      <c r="BD57" s="16">
        <v>319243</v>
      </c>
      <c r="BE57" s="17">
        <v>6386</v>
      </c>
      <c r="BF57" s="17" t="s">
        <v>383</v>
      </c>
      <c r="BG57" s="17" t="s">
        <v>383</v>
      </c>
      <c r="BH57" s="17" t="s">
        <v>383</v>
      </c>
      <c r="BI57" s="12">
        <v>325629</v>
      </c>
    </row>
    <row r="58" spans="1:61" x14ac:dyDescent="0.3">
      <c r="A58" s="4" t="s">
        <v>46</v>
      </c>
      <c r="B58" s="92">
        <v>402783.32</v>
      </c>
      <c r="C58" s="87">
        <v>1017584.14</v>
      </c>
      <c r="D58" s="87">
        <v>1633503</v>
      </c>
      <c r="E58" s="87">
        <v>0</v>
      </c>
      <c r="F58" s="87">
        <v>0</v>
      </c>
      <c r="G58" s="93">
        <v>3053870.46</v>
      </c>
      <c r="H58" s="16">
        <v>53726.69</v>
      </c>
      <c r="I58" s="17">
        <v>105588.53</v>
      </c>
      <c r="J58" s="17">
        <v>677550</v>
      </c>
      <c r="K58" s="17">
        <v>0</v>
      </c>
      <c r="L58" s="17">
        <v>0</v>
      </c>
      <c r="M58" s="12">
        <v>836865.22</v>
      </c>
      <c r="N58" s="16">
        <v>4305</v>
      </c>
      <c r="O58" s="17">
        <v>158782.78000000003</v>
      </c>
      <c r="P58" s="17">
        <v>955953</v>
      </c>
      <c r="Q58" s="17">
        <v>0</v>
      </c>
      <c r="R58" s="17">
        <v>0</v>
      </c>
      <c r="S58" s="12">
        <v>1119040.78</v>
      </c>
      <c r="T58" s="16">
        <v>81545.510000000009</v>
      </c>
      <c r="U58" s="17">
        <v>166402.76999999999</v>
      </c>
      <c r="V58" s="17">
        <v>0</v>
      </c>
      <c r="W58" s="17">
        <v>0</v>
      </c>
      <c r="X58" s="17">
        <v>0</v>
      </c>
      <c r="Y58" s="12">
        <v>247948.28</v>
      </c>
      <c r="Z58" s="16">
        <v>0</v>
      </c>
      <c r="AA58" s="17">
        <v>0</v>
      </c>
      <c r="AB58" s="17">
        <v>0</v>
      </c>
      <c r="AC58" s="17">
        <v>0</v>
      </c>
      <c r="AD58" s="17">
        <v>0</v>
      </c>
      <c r="AE58" s="12">
        <v>0</v>
      </c>
      <c r="AF58" s="16">
        <v>0</v>
      </c>
      <c r="AG58" s="17">
        <v>0</v>
      </c>
      <c r="AH58" s="17">
        <v>0</v>
      </c>
      <c r="AI58" s="17">
        <v>0</v>
      </c>
      <c r="AJ58" s="17">
        <v>0</v>
      </c>
      <c r="AK58" s="12">
        <v>0</v>
      </c>
      <c r="AL58" s="16">
        <v>21637.09</v>
      </c>
      <c r="AM58" s="17">
        <v>138329.28</v>
      </c>
      <c r="AN58" s="17">
        <v>0</v>
      </c>
      <c r="AO58" s="17">
        <v>0</v>
      </c>
      <c r="AP58" s="17">
        <v>0</v>
      </c>
      <c r="AQ58" s="12">
        <v>159966.37</v>
      </c>
      <c r="AR58" s="16">
        <v>0</v>
      </c>
      <c r="AS58" s="17">
        <v>214802.93</v>
      </c>
      <c r="AT58" s="17">
        <v>0</v>
      </c>
      <c r="AU58" s="17">
        <v>0</v>
      </c>
      <c r="AV58" s="17">
        <v>0</v>
      </c>
      <c r="AW58" s="12">
        <v>214802.93</v>
      </c>
      <c r="AX58" s="16">
        <v>241569.03</v>
      </c>
      <c r="AY58" s="17">
        <v>233677.85</v>
      </c>
      <c r="AZ58" s="17">
        <v>0</v>
      </c>
      <c r="BA58" s="17">
        <v>0</v>
      </c>
      <c r="BB58" s="17">
        <v>0</v>
      </c>
      <c r="BC58" s="12">
        <v>475246.88</v>
      </c>
      <c r="BD58" s="16">
        <v>0</v>
      </c>
      <c r="BE58" s="17">
        <v>0</v>
      </c>
      <c r="BF58" s="17">
        <v>0</v>
      </c>
      <c r="BG58" s="17">
        <v>0</v>
      </c>
      <c r="BH58" s="17">
        <v>0</v>
      </c>
      <c r="BI58" s="12">
        <v>0</v>
      </c>
    </row>
    <row r="59" spans="1:61" x14ac:dyDescent="0.3">
      <c r="A59" s="4" t="s">
        <v>47</v>
      </c>
      <c r="B59" s="92">
        <v>3082799</v>
      </c>
      <c r="C59" s="87">
        <v>8903266</v>
      </c>
      <c r="D59" s="87">
        <v>4519146</v>
      </c>
      <c r="E59" s="87">
        <v>0</v>
      </c>
      <c r="F59" s="87">
        <v>2521845</v>
      </c>
      <c r="G59" s="93">
        <v>19027056</v>
      </c>
      <c r="H59" s="16">
        <v>0</v>
      </c>
      <c r="I59" s="17">
        <v>527889</v>
      </c>
      <c r="J59" s="17">
        <v>2318356</v>
      </c>
      <c r="K59" s="17">
        <v>0</v>
      </c>
      <c r="L59" s="17">
        <v>96</v>
      </c>
      <c r="M59" s="12">
        <v>2846341</v>
      </c>
      <c r="N59" s="16">
        <v>0</v>
      </c>
      <c r="O59" s="17">
        <v>69472</v>
      </c>
      <c r="P59" s="17">
        <v>1363</v>
      </c>
      <c r="Q59" s="17">
        <v>0</v>
      </c>
      <c r="R59" s="17">
        <v>0</v>
      </c>
      <c r="S59" s="12">
        <v>70835</v>
      </c>
      <c r="T59" s="16">
        <v>1278595</v>
      </c>
      <c r="U59" s="17">
        <v>938614</v>
      </c>
      <c r="V59" s="17">
        <v>641541</v>
      </c>
      <c r="W59" s="17">
        <v>0</v>
      </c>
      <c r="X59" s="17">
        <v>1277389</v>
      </c>
      <c r="Y59" s="12">
        <v>4136139</v>
      </c>
      <c r="Z59" s="16">
        <v>0</v>
      </c>
      <c r="AA59" s="17">
        <v>2924332</v>
      </c>
      <c r="AB59" s="17">
        <v>69957</v>
      </c>
      <c r="AC59" s="17">
        <v>0</v>
      </c>
      <c r="AD59" s="17">
        <v>642430</v>
      </c>
      <c r="AE59" s="12">
        <v>3636719</v>
      </c>
      <c r="AF59" s="16">
        <v>0</v>
      </c>
      <c r="AG59" s="17">
        <v>567175</v>
      </c>
      <c r="AH59" s="17">
        <v>1364719</v>
      </c>
      <c r="AI59" s="17">
        <v>0</v>
      </c>
      <c r="AJ59" s="17">
        <v>0</v>
      </c>
      <c r="AK59" s="12">
        <v>1931894</v>
      </c>
      <c r="AL59" s="16">
        <v>18440</v>
      </c>
      <c r="AM59" s="17">
        <v>579626</v>
      </c>
      <c r="AN59" s="17">
        <v>12185</v>
      </c>
      <c r="AO59" s="17">
        <v>0</v>
      </c>
      <c r="AP59" s="17">
        <v>23184</v>
      </c>
      <c r="AQ59" s="12">
        <v>633435</v>
      </c>
      <c r="AR59" s="16">
        <v>0</v>
      </c>
      <c r="AS59" s="17">
        <v>2814813</v>
      </c>
      <c r="AT59" s="17">
        <v>55208</v>
      </c>
      <c r="AU59" s="17">
        <v>0</v>
      </c>
      <c r="AV59" s="17">
        <v>0</v>
      </c>
      <c r="AW59" s="12">
        <v>2870021</v>
      </c>
      <c r="AX59" s="16">
        <v>1199475</v>
      </c>
      <c r="AY59" s="17">
        <v>481345</v>
      </c>
      <c r="AZ59" s="17">
        <v>44017</v>
      </c>
      <c r="BA59" s="17">
        <v>0</v>
      </c>
      <c r="BB59" s="17">
        <v>563400</v>
      </c>
      <c r="BC59" s="12">
        <v>2288237</v>
      </c>
      <c r="BD59" s="16">
        <v>586289</v>
      </c>
      <c r="BE59" s="17">
        <v>0</v>
      </c>
      <c r="BF59" s="17">
        <v>11800</v>
      </c>
      <c r="BG59" s="17">
        <v>0</v>
      </c>
      <c r="BH59" s="17">
        <v>15346</v>
      </c>
      <c r="BI59" s="12">
        <v>613435</v>
      </c>
    </row>
    <row r="60" spans="1:61" x14ac:dyDescent="0.3">
      <c r="A60" s="4" t="s">
        <v>48</v>
      </c>
      <c r="B60" s="92">
        <v>9513258.0230000019</v>
      </c>
      <c r="C60" s="87">
        <v>7236186.4765000008</v>
      </c>
      <c r="D60" s="87">
        <v>601048.19750347803</v>
      </c>
      <c r="E60" s="87">
        <v>0</v>
      </c>
      <c r="F60" s="87">
        <v>362888.30250000005</v>
      </c>
      <c r="G60" s="93">
        <v>17713380.999503482</v>
      </c>
      <c r="H60" s="16">
        <v>0</v>
      </c>
      <c r="I60" s="17">
        <v>1400933.18</v>
      </c>
      <c r="J60" s="17">
        <v>0</v>
      </c>
      <c r="K60" s="17">
        <v>0</v>
      </c>
      <c r="L60" s="17">
        <v>0</v>
      </c>
      <c r="M60" s="12">
        <v>1400933.18</v>
      </c>
      <c r="N60" s="16">
        <v>0</v>
      </c>
      <c r="O60" s="17">
        <v>0</v>
      </c>
      <c r="P60" s="17">
        <v>0</v>
      </c>
      <c r="Q60" s="17">
        <v>0</v>
      </c>
      <c r="R60" s="17">
        <v>0</v>
      </c>
      <c r="S60" s="12">
        <v>0</v>
      </c>
      <c r="T60" s="16">
        <v>1549475.1799999983</v>
      </c>
      <c r="U60" s="17">
        <v>518686.15000000026</v>
      </c>
      <c r="V60" s="17">
        <v>583557.1222177638</v>
      </c>
      <c r="W60" s="17">
        <v>0</v>
      </c>
      <c r="X60" s="17">
        <v>0</v>
      </c>
      <c r="Y60" s="12">
        <v>2651718.4522177624</v>
      </c>
      <c r="Z60" s="16">
        <v>1176675.19</v>
      </c>
      <c r="AA60" s="17">
        <v>803060.99999999988</v>
      </c>
      <c r="AB60" s="17">
        <v>0</v>
      </c>
      <c r="AC60" s="17">
        <v>0</v>
      </c>
      <c r="AD60" s="17">
        <v>348000</v>
      </c>
      <c r="AE60" s="12">
        <v>2327736.19</v>
      </c>
      <c r="AF60" s="16">
        <v>0</v>
      </c>
      <c r="AG60" s="17">
        <v>2720</v>
      </c>
      <c r="AH60" s="17">
        <v>12453.575285714285</v>
      </c>
      <c r="AI60" s="17">
        <v>0</v>
      </c>
      <c r="AJ60" s="17">
        <v>0</v>
      </c>
      <c r="AK60" s="12">
        <v>15173.575285714285</v>
      </c>
      <c r="AL60" s="16">
        <v>1655570.6900000006</v>
      </c>
      <c r="AM60" s="17">
        <v>1644502.2900000003</v>
      </c>
      <c r="AN60" s="17">
        <v>5037.4999999999991</v>
      </c>
      <c r="AO60" s="17">
        <v>0</v>
      </c>
      <c r="AP60" s="17">
        <v>75.900000000000006</v>
      </c>
      <c r="AQ60" s="12">
        <v>3305186.3800000008</v>
      </c>
      <c r="AR60" s="16">
        <v>0</v>
      </c>
      <c r="AS60" s="17">
        <v>1243942.6399999999</v>
      </c>
      <c r="AT60" s="17">
        <v>0</v>
      </c>
      <c r="AU60" s="17">
        <v>0</v>
      </c>
      <c r="AV60" s="17">
        <v>0</v>
      </c>
      <c r="AW60" s="12">
        <v>1243942.6399999999</v>
      </c>
      <c r="AX60" s="16">
        <v>1769262.7399999977</v>
      </c>
      <c r="AY60" s="17">
        <v>419707.38000000053</v>
      </c>
      <c r="AZ60" s="17">
        <v>0</v>
      </c>
      <c r="BA60" s="17">
        <v>0</v>
      </c>
      <c r="BB60" s="17">
        <v>0</v>
      </c>
      <c r="BC60" s="12">
        <v>2188970.1199999982</v>
      </c>
      <c r="BD60" s="16">
        <v>3362274.2230000054</v>
      </c>
      <c r="BE60" s="17">
        <v>1202633.8365</v>
      </c>
      <c r="BF60" s="17">
        <v>0</v>
      </c>
      <c r="BG60" s="17">
        <v>0</v>
      </c>
      <c r="BH60" s="17">
        <v>14812.402500000009</v>
      </c>
      <c r="BI60" s="12">
        <v>4579720.4620000049</v>
      </c>
    </row>
    <row r="61" spans="1:61" x14ac:dyDescent="0.3">
      <c r="A61" s="4" t="s">
        <v>49</v>
      </c>
      <c r="B61" s="92">
        <v>462664.85</v>
      </c>
      <c r="C61" s="87">
        <v>1025720.27</v>
      </c>
      <c r="D61" s="87">
        <v>840952.87000000011</v>
      </c>
      <c r="E61" s="87">
        <v>0</v>
      </c>
      <c r="F61" s="87">
        <v>8188.58</v>
      </c>
      <c r="G61" s="93">
        <v>2337526.5699999998</v>
      </c>
      <c r="H61" s="16">
        <v>68739.899999999994</v>
      </c>
      <c r="I61" s="17">
        <v>74560.83</v>
      </c>
      <c r="J61" s="17">
        <v>562600.03</v>
      </c>
      <c r="K61" s="17">
        <v>0</v>
      </c>
      <c r="L61" s="17">
        <v>0</v>
      </c>
      <c r="M61" s="12">
        <v>705900.76</v>
      </c>
      <c r="N61" s="16">
        <v>4617.2</v>
      </c>
      <c r="O61" s="17">
        <v>4035.43</v>
      </c>
      <c r="P61" s="17">
        <v>278352.84000000003</v>
      </c>
      <c r="Q61" s="17">
        <v>0</v>
      </c>
      <c r="R61" s="17">
        <v>0</v>
      </c>
      <c r="S61" s="12">
        <v>287005.47000000003</v>
      </c>
      <c r="T61" s="16">
        <v>259586.55</v>
      </c>
      <c r="U61" s="17">
        <v>2490.9299999999998</v>
      </c>
      <c r="V61" s="17">
        <v>0</v>
      </c>
      <c r="W61" s="17">
        <v>0</v>
      </c>
      <c r="X61" s="17">
        <v>0</v>
      </c>
      <c r="Y61" s="12">
        <v>262077.47999999998</v>
      </c>
      <c r="Z61" s="16">
        <v>0</v>
      </c>
      <c r="AA61" s="17">
        <v>1972</v>
      </c>
      <c r="AB61" s="17">
        <v>0</v>
      </c>
      <c r="AC61" s="17">
        <v>0</v>
      </c>
      <c r="AD61" s="17">
        <v>6894</v>
      </c>
      <c r="AE61" s="12">
        <v>8866</v>
      </c>
      <c r="AF61" s="16">
        <v>0</v>
      </c>
      <c r="AG61" s="17">
        <v>7266.52</v>
      </c>
      <c r="AH61" s="17">
        <v>0</v>
      </c>
      <c r="AI61" s="17">
        <v>0</v>
      </c>
      <c r="AJ61" s="17">
        <v>0</v>
      </c>
      <c r="AK61" s="12">
        <v>7266.52</v>
      </c>
      <c r="AL61" s="16">
        <v>66642.539999999994</v>
      </c>
      <c r="AM61" s="17">
        <v>454794.54</v>
      </c>
      <c r="AN61" s="17">
        <v>0</v>
      </c>
      <c r="AO61" s="17">
        <v>0</v>
      </c>
      <c r="AP61" s="17">
        <v>1294.58</v>
      </c>
      <c r="AQ61" s="12">
        <v>522731.66</v>
      </c>
      <c r="AR61" s="16">
        <v>0</v>
      </c>
      <c r="AS61" s="17">
        <v>276167</v>
      </c>
      <c r="AT61" s="17">
        <v>0</v>
      </c>
      <c r="AU61" s="17">
        <v>0</v>
      </c>
      <c r="AV61" s="17">
        <v>0</v>
      </c>
      <c r="AW61" s="12">
        <v>276167</v>
      </c>
      <c r="AX61" s="16">
        <v>63078.66</v>
      </c>
      <c r="AY61" s="17">
        <v>204433.02</v>
      </c>
      <c r="AZ61" s="17">
        <v>0</v>
      </c>
      <c r="BA61" s="17">
        <v>0</v>
      </c>
      <c r="BB61" s="17">
        <v>0</v>
      </c>
      <c r="BC61" s="12">
        <v>267511.67999999999</v>
      </c>
      <c r="BD61" s="16">
        <v>0</v>
      </c>
      <c r="BE61" s="17">
        <v>0</v>
      </c>
      <c r="BF61" s="17">
        <v>0</v>
      </c>
      <c r="BG61" s="17">
        <v>0</v>
      </c>
      <c r="BH61" s="17">
        <v>0</v>
      </c>
      <c r="BI61" s="12">
        <v>0</v>
      </c>
    </row>
    <row r="62" spans="1:61" x14ac:dyDescent="0.3">
      <c r="A62" s="4" t="s">
        <v>50</v>
      </c>
      <c r="B62" s="92">
        <v>2513579.7000000002</v>
      </c>
      <c r="C62" s="87">
        <v>6420352.8300000001</v>
      </c>
      <c r="D62" s="87">
        <v>3080380.63</v>
      </c>
      <c r="E62" s="87">
        <v>0</v>
      </c>
      <c r="F62" s="87">
        <v>40486.53</v>
      </c>
      <c r="G62" s="93">
        <v>12054799.689999999</v>
      </c>
      <c r="H62" s="16">
        <v>0</v>
      </c>
      <c r="I62" s="17">
        <v>0</v>
      </c>
      <c r="J62" s="17">
        <v>3080380.63</v>
      </c>
      <c r="K62" s="17">
        <v>0</v>
      </c>
      <c r="L62" s="17">
        <v>0</v>
      </c>
      <c r="M62" s="12">
        <v>3080380.63</v>
      </c>
      <c r="N62" s="16">
        <v>0</v>
      </c>
      <c r="O62" s="17">
        <v>0</v>
      </c>
      <c r="P62" s="17">
        <v>0</v>
      </c>
      <c r="Q62" s="17">
        <v>0</v>
      </c>
      <c r="R62" s="17">
        <v>0</v>
      </c>
      <c r="S62" s="12">
        <v>0</v>
      </c>
      <c r="T62" s="16">
        <v>1311007.1300000001</v>
      </c>
      <c r="U62" s="17">
        <v>33252.520000000004</v>
      </c>
      <c r="V62" s="17">
        <v>0</v>
      </c>
      <c r="W62" s="17">
        <v>0</v>
      </c>
      <c r="X62" s="17">
        <v>6713.66</v>
      </c>
      <c r="Y62" s="12">
        <v>1350973.31</v>
      </c>
      <c r="Z62" s="16">
        <v>0</v>
      </c>
      <c r="AA62" s="17">
        <v>0</v>
      </c>
      <c r="AB62" s="17">
        <v>0</v>
      </c>
      <c r="AC62" s="17">
        <v>0</v>
      </c>
      <c r="AD62" s="17">
        <v>0</v>
      </c>
      <c r="AE62" s="12">
        <v>0</v>
      </c>
      <c r="AF62" s="16">
        <v>0</v>
      </c>
      <c r="AG62" s="17">
        <v>0</v>
      </c>
      <c r="AH62" s="17">
        <v>0</v>
      </c>
      <c r="AI62" s="17">
        <v>0</v>
      </c>
      <c r="AJ62" s="17">
        <v>0</v>
      </c>
      <c r="AK62" s="12">
        <v>0</v>
      </c>
      <c r="AL62" s="16">
        <v>0</v>
      </c>
      <c r="AM62" s="17">
        <v>0</v>
      </c>
      <c r="AN62" s="17">
        <v>0</v>
      </c>
      <c r="AO62" s="17">
        <v>0</v>
      </c>
      <c r="AP62" s="17">
        <v>0</v>
      </c>
      <c r="AQ62" s="12">
        <v>0</v>
      </c>
      <c r="AR62" s="16">
        <v>0</v>
      </c>
      <c r="AS62" s="17">
        <v>1545304.61</v>
      </c>
      <c r="AT62" s="17">
        <v>0</v>
      </c>
      <c r="AU62" s="17">
        <v>0</v>
      </c>
      <c r="AV62" s="17">
        <v>0</v>
      </c>
      <c r="AW62" s="12">
        <v>1545304.61</v>
      </c>
      <c r="AX62" s="16">
        <v>0</v>
      </c>
      <c r="AY62" s="17">
        <v>4685510.6500000004</v>
      </c>
      <c r="AZ62" s="17">
        <v>0</v>
      </c>
      <c r="BA62" s="17">
        <v>0</v>
      </c>
      <c r="BB62" s="17">
        <v>0</v>
      </c>
      <c r="BC62" s="12">
        <v>4685510.6500000004</v>
      </c>
      <c r="BD62" s="16">
        <v>1202572.57</v>
      </c>
      <c r="BE62" s="17">
        <v>156285.04999999996</v>
      </c>
      <c r="BF62" s="17">
        <v>0</v>
      </c>
      <c r="BG62" s="17">
        <v>0</v>
      </c>
      <c r="BH62" s="17">
        <v>33772.870000000003</v>
      </c>
      <c r="BI62" s="12">
        <v>1392630.4900000002</v>
      </c>
    </row>
    <row r="63" spans="1:61" x14ac:dyDescent="0.3">
      <c r="A63" s="4" t="s">
        <v>51</v>
      </c>
      <c r="B63" s="92">
        <v>379613</v>
      </c>
      <c r="C63" s="87">
        <v>1642742</v>
      </c>
      <c r="D63" s="87">
        <v>332553</v>
      </c>
      <c r="E63" s="87">
        <v>0</v>
      </c>
      <c r="F63" s="87">
        <v>132442</v>
      </c>
      <c r="G63" s="93">
        <v>2487350</v>
      </c>
      <c r="H63" s="16">
        <v>14420</v>
      </c>
      <c r="I63" s="17">
        <v>19143</v>
      </c>
      <c r="J63" s="17">
        <v>332553</v>
      </c>
      <c r="K63" s="17">
        <v>0</v>
      </c>
      <c r="L63" s="17">
        <v>0</v>
      </c>
      <c r="M63" s="12">
        <v>366116</v>
      </c>
      <c r="N63" s="16">
        <v>0</v>
      </c>
      <c r="O63" s="17">
        <v>0</v>
      </c>
      <c r="P63" s="17">
        <v>0</v>
      </c>
      <c r="Q63" s="17">
        <v>0</v>
      </c>
      <c r="R63" s="17">
        <v>0</v>
      </c>
      <c r="S63" s="12">
        <v>0</v>
      </c>
      <c r="T63" s="16">
        <v>0</v>
      </c>
      <c r="U63" s="17">
        <v>490068</v>
      </c>
      <c r="V63" s="17">
        <v>0</v>
      </c>
      <c r="W63" s="17">
        <v>0</v>
      </c>
      <c r="X63" s="17">
        <v>0</v>
      </c>
      <c r="Y63" s="12">
        <v>490068</v>
      </c>
      <c r="Z63" s="16">
        <v>98795</v>
      </c>
      <c r="AA63" s="17">
        <v>997</v>
      </c>
      <c r="AB63" s="17">
        <v>0</v>
      </c>
      <c r="AC63" s="17">
        <v>0</v>
      </c>
      <c r="AD63" s="17">
        <v>-3038</v>
      </c>
      <c r="AE63" s="12">
        <v>96754</v>
      </c>
      <c r="AF63" s="16">
        <v>0</v>
      </c>
      <c r="AG63" s="17">
        <v>0</v>
      </c>
      <c r="AH63" s="17">
        <v>0</v>
      </c>
      <c r="AI63" s="17">
        <v>0</v>
      </c>
      <c r="AJ63" s="17">
        <v>0</v>
      </c>
      <c r="AK63" s="12">
        <v>0</v>
      </c>
      <c r="AL63" s="16">
        <v>136968</v>
      </c>
      <c r="AM63" s="17">
        <v>675117</v>
      </c>
      <c r="AN63" s="17">
        <v>0</v>
      </c>
      <c r="AO63" s="17">
        <v>0</v>
      </c>
      <c r="AP63" s="17">
        <v>135480</v>
      </c>
      <c r="AQ63" s="12">
        <v>947565</v>
      </c>
      <c r="AR63" s="16">
        <v>0</v>
      </c>
      <c r="AS63" s="17">
        <v>457417</v>
      </c>
      <c r="AT63" s="17">
        <v>0</v>
      </c>
      <c r="AU63" s="17">
        <v>0</v>
      </c>
      <c r="AV63" s="17">
        <v>0</v>
      </c>
      <c r="AW63" s="12">
        <v>457417</v>
      </c>
      <c r="AX63" s="16">
        <v>0</v>
      </c>
      <c r="AY63" s="17">
        <v>0</v>
      </c>
      <c r="AZ63" s="17">
        <v>0</v>
      </c>
      <c r="BA63" s="17">
        <v>0</v>
      </c>
      <c r="BB63" s="17">
        <v>0</v>
      </c>
      <c r="BC63" s="12">
        <v>0</v>
      </c>
      <c r="BD63" s="16">
        <v>129430</v>
      </c>
      <c r="BE63" s="17">
        <v>0</v>
      </c>
      <c r="BF63" s="17">
        <v>0</v>
      </c>
      <c r="BG63" s="17">
        <v>0</v>
      </c>
      <c r="BH63" s="17">
        <v>0</v>
      </c>
      <c r="BI63" s="12">
        <v>129430</v>
      </c>
    </row>
    <row r="64" spans="1:61" x14ac:dyDescent="0.3">
      <c r="A64" s="4" t="s">
        <v>52</v>
      </c>
      <c r="B64" s="92">
        <v>1119647</v>
      </c>
      <c r="C64" s="87">
        <v>863135</v>
      </c>
      <c r="D64" s="87">
        <v>502986</v>
      </c>
      <c r="E64" s="87">
        <v>0</v>
      </c>
      <c r="F64" s="87">
        <v>0</v>
      </c>
      <c r="G64" s="93">
        <v>2485768</v>
      </c>
      <c r="H64" s="16">
        <v>0</v>
      </c>
      <c r="I64" s="17">
        <v>0</v>
      </c>
      <c r="J64" s="17">
        <v>0</v>
      </c>
      <c r="K64" s="17">
        <v>0</v>
      </c>
      <c r="L64" s="17">
        <v>0</v>
      </c>
      <c r="M64" s="12">
        <v>0</v>
      </c>
      <c r="N64" s="16">
        <v>0</v>
      </c>
      <c r="O64" s="17">
        <v>0</v>
      </c>
      <c r="P64" s="17">
        <v>0</v>
      </c>
      <c r="Q64" s="17">
        <v>0</v>
      </c>
      <c r="R64" s="17">
        <v>0</v>
      </c>
      <c r="S64" s="12">
        <v>0</v>
      </c>
      <c r="T64" s="16">
        <v>804184</v>
      </c>
      <c r="U64" s="17">
        <v>448225</v>
      </c>
      <c r="V64" s="17">
        <v>212742</v>
      </c>
      <c r="W64" s="17">
        <v>0</v>
      </c>
      <c r="X64" s="17">
        <v>0</v>
      </c>
      <c r="Y64" s="12">
        <v>1465151</v>
      </c>
      <c r="Z64" s="16">
        <v>0</v>
      </c>
      <c r="AA64" s="17">
        <v>0</v>
      </c>
      <c r="AB64" s="17">
        <v>0</v>
      </c>
      <c r="AC64" s="17">
        <v>0</v>
      </c>
      <c r="AD64" s="17">
        <v>0</v>
      </c>
      <c r="AE64" s="12">
        <v>0</v>
      </c>
      <c r="AF64" s="16">
        <v>0</v>
      </c>
      <c r="AG64" s="17">
        <v>0</v>
      </c>
      <c r="AH64" s="17">
        <v>0</v>
      </c>
      <c r="AI64" s="17">
        <v>0</v>
      </c>
      <c r="AJ64" s="17">
        <v>0</v>
      </c>
      <c r="AK64" s="12">
        <v>0</v>
      </c>
      <c r="AL64" s="16">
        <v>12165</v>
      </c>
      <c r="AM64" s="17">
        <v>196016</v>
      </c>
      <c r="AN64" s="17">
        <v>176837</v>
      </c>
      <c r="AO64" s="17">
        <v>0</v>
      </c>
      <c r="AP64" s="17">
        <v>0</v>
      </c>
      <c r="AQ64" s="12">
        <v>385018</v>
      </c>
      <c r="AR64" s="16">
        <v>0</v>
      </c>
      <c r="AS64" s="17">
        <v>0</v>
      </c>
      <c r="AT64" s="17">
        <v>113407</v>
      </c>
      <c r="AU64" s="17">
        <v>0</v>
      </c>
      <c r="AV64" s="17">
        <v>0</v>
      </c>
      <c r="AW64" s="12">
        <v>113407</v>
      </c>
      <c r="AX64" s="16">
        <v>303298</v>
      </c>
      <c r="AY64" s="17">
        <v>218894</v>
      </c>
      <c r="AZ64" s="17">
        <v>0</v>
      </c>
      <c r="BA64" s="17">
        <v>0</v>
      </c>
      <c r="BB64" s="17">
        <v>0</v>
      </c>
      <c r="BC64" s="12">
        <v>522192</v>
      </c>
      <c r="BD64" s="16">
        <v>0</v>
      </c>
      <c r="BE64" s="17">
        <v>0</v>
      </c>
      <c r="BF64" s="17">
        <v>0</v>
      </c>
      <c r="BG64" s="17">
        <v>0</v>
      </c>
      <c r="BH64" s="17">
        <v>0</v>
      </c>
      <c r="BI64" s="12">
        <v>0</v>
      </c>
    </row>
    <row r="65" spans="1:61" x14ac:dyDescent="0.3">
      <c r="A65" s="4" t="s">
        <v>53</v>
      </c>
      <c r="B65" s="92">
        <v>114093</v>
      </c>
      <c r="C65" s="87">
        <v>793748</v>
      </c>
      <c r="D65" s="87">
        <v>522861</v>
      </c>
      <c r="E65" s="87">
        <v>0</v>
      </c>
      <c r="F65" s="87">
        <v>0</v>
      </c>
      <c r="G65" s="93">
        <v>1430702</v>
      </c>
      <c r="H65" s="16">
        <v>8172</v>
      </c>
      <c r="I65" s="17">
        <v>51789</v>
      </c>
      <c r="J65" s="17">
        <v>498462</v>
      </c>
      <c r="K65" s="17">
        <v>0</v>
      </c>
      <c r="L65" s="17">
        <v>0</v>
      </c>
      <c r="M65" s="12">
        <v>558423</v>
      </c>
      <c r="N65" s="16">
        <v>0</v>
      </c>
      <c r="O65" s="17">
        <v>0</v>
      </c>
      <c r="P65" s="17">
        <v>0</v>
      </c>
      <c r="Q65" s="17">
        <v>0</v>
      </c>
      <c r="R65" s="17">
        <v>0</v>
      </c>
      <c r="S65" s="12">
        <v>0</v>
      </c>
      <c r="T65" s="16">
        <v>0</v>
      </c>
      <c r="U65" s="17">
        <v>86783</v>
      </c>
      <c r="V65" s="17">
        <v>243</v>
      </c>
      <c r="W65" s="17">
        <v>0</v>
      </c>
      <c r="X65" s="17">
        <v>0</v>
      </c>
      <c r="Y65" s="12">
        <v>87026</v>
      </c>
      <c r="Z65" s="16">
        <v>0</v>
      </c>
      <c r="AA65" s="17">
        <v>0</v>
      </c>
      <c r="AB65" s="17">
        <v>0</v>
      </c>
      <c r="AC65" s="17">
        <v>0</v>
      </c>
      <c r="AD65" s="17">
        <v>0</v>
      </c>
      <c r="AE65" s="12">
        <v>0</v>
      </c>
      <c r="AF65" s="16">
        <v>0</v>
      </c>
      <c r="AG65" s="17">
        <v>0</v>
      </c>
      <c r="AH65" s="17">
        <v>0</v>
      </c>
      <c r="AI65" s="17">
        <v>0</v>
      </c>
      <c r="AJ65" s="17">
        <v>0</v>
      </c>
      <c r="AK65" s="12">
        <v>0</v>
      </c>
      <c r="AL65" s="16">
        <v>0</v>
      </c>
      <c r="AM65" s="17">
        <v>257677</v>
      </c>
      <c r="AN65" s="17">
        <v>0</v>
      </c>
      <c r="AO65" s="17">
        <v>0</v>
      </c>
      <c r="AP65" s="17">
        <v>0</v>
      </c>
      <c r="AQ65" s="12">
        <v>257677</v>
      </c>
      <c r="AR65" s="16">
        <v>0</v>
      </c>
      <c r="AS65" s="17">
        <v>109417</v>
      </c>
      <c r="AT65" s="17">
        <v>0</v>
      </c>
      <c r="AU65" s="17">
        <v>0</v>
      </c>
      <c r="AV65" s="17">
        <v>0</v>
      </c>
      <c r="AW65" s="12">
        <v>109417</v>
      </c>
      <c r="AX65" s="16">
        <v>23073</v>
      </c>
      <c r="AY65" s="17">
        <v>112404</v>
      </c>
      <c r="AZ65" s="17">
        <v>0</v>
      </c>
      <c r="BA65" s="17">
        <v>0</v>
      </c>
      <c r="BB65" s="17">
        <v>0</v>
      </c>
      <c r="BC65" s="12">
        <v>135477</v>
      </c>
      <c r="BD65" s="16">
        <v>82848</v>
      </c>
      <c r="BE65" s="17">
        <v>175678</v>
      </c>
      <c r="BF65" s="17">
        <v>24156</v>
      </c>
      <c r="BG65" s="17">
        <v>0</v>
      </c>
      <c r="BH65" s="17">
        <v>0</v>
      </c>
      <c r="BI65" s="12">
        <v>282682</v>
      </c>
    </row>
    <row r="66" spans="1:61" x14ac:dyDescent="0.3">
      <c r="A66" s="4" t="s">
        <v>54</v>
      </c>
      <c r="B66" s="92">
        <v>2726000</v>
      </c>
      <c r="C66" s="87">
        <v>1242000</v>
      </c>
      <c r="D66" s="87">
        <v>1936000</v>
      </c>
      <c r="E66" s="87">
        <v>0</v>
      </c>
      <c r="F66" s="87">
        <v>92000</v>
      </c>
      <c r="G66" s="93">
        <v>5996000</v>
      </c>
      <c r="H66" s="16">
        <v>0</v>
      </c>
      <c r="I66" s="17">
        <v>177000</v>
      </c>
      <c r="J66" s="17">
        <v>1183000</v>
      </c>
      <c r="K66" s="17">
        <v>0</v>
      </c>
      <c r="L66" s="17">
        <v>0</v>
      </c>
      <c r="M66" s="12">
        <v>1360000</v>
      </c>
      <c r="N66" s="16">
        <v>0</v>
      </c>
      <c r="O66" s="17">
        <v>0</v>
      </c>
      <c r="P66" s="17">
        <v>568000</v>
      </c>
      <c r="Q66" s="17">
        <v>0</v>
      </c>
      <c r="R66" s="17">
        <v>0</v>
      </c>
      <c r="S66" s="12">
        <v>568000</v>
      </c>
      <c r="T66" s="16">
        <v>0</v>
      </c>
      <c r="U66" s="17">
        <v>98000</v>
      </c>
      <c r="V66" s="17">
        <v>0</v>
      </c>
      <c r="W66" s="17">
        <v>0</v>
      </c>
      <c r="X66" s="17">
        <v>0</v>
      </c>
      <c r="Y66" s="12">
        <v>98000</v>
      </c>
      <c r="Z66" s="16">
        <v>0</v>
      </c>
      <c r="AA66" s="17">
        <v>0</v>
      </c>
      <c r="AB66" s="17">
        <v>0</v>
      </c>
      <c r="AC66" s="17">
        <v>0</v>
      </c>
      <c r="AD66" s="17">
        <v>41000</v>
      </c>
      <c r="AE66" s="12">
        <v>41000</v>
      </c>
      <c r="AF66" s="16">
        <v>0</v>
      </c>
      <c r="AG66" s="17">
        <v>0</v>
      </c>
      <c r="AH66" s="17">
        <v>0</v>
      </c>
      <c r="AI66" s="17">
        <v>0</v>
      </c>
      <c r="AJ66" s="17">
        <v>0</v>
      </c>
      <c r="AK66" s="12">
        <v>0</v>
      </c>
      <c r="AL66" s="16">
        <v>0</v>
      </c>
      <c r="AM66" s="17">
        <v>71000</v>
      </c>
      <c r="AN66" s="17">
        <v>127000</v>
      </c>
      <c r="AO66" s="17">
        <v>0</v>
      </c>
      <c r="AP66" s="17">
        <v>37000</v>
      </c>
      <c r="AQ66" s="12">
        <v>235000</v>
      </c>
      <c r="AR66" s="16">
        <v>0</v>
      </c>
      <c r="AS66" s="17">
        <v>0</v>
      </c>
      <c r="AT66" s="17">
        <v>58000</v>
      </c>
      <c r="AU66" s="17">
        <v>0</v>
      </c>
      <c r="AV66" s="17">
        <v>0</v>
      </c>
      <c r="AW66" s="12">
        <v>58000</v>
      </c>
      <c r="AX66" s="16">
        <v>534000</v>
      </c>
      <c r="AY66" s="17">
        <v>144000</v>
      </c>
      <c r="AZ66" s="17">
        <v>0</v>
      </c>
      <c r="BA66" s="17">
        <v>0</v>
      </c>
      <c r="BB66" s="17">
        <v>0</v>
      </c>
      <c r="BC66" s="12">
        <v>678000</v>
      </c>
      <c r="BD66" s="16">
        <v>2192000</v>
      </c>
      <c r="BE66" s="17">
        <v>752000</v>
      </c>
      <c r="BF66" s="17">
        <v>0</v>
      </c>
      <c r="BG66" s="17">
        <v>0</v>
      </c>
      <c r="BH66" s="17">
        <v>14000</v>
      </c>
      <c r="BI66" s="12">
        <v>2958000</v>
      </c>
    </row>
    <row r="67" spans="1:61" x14ac:dyDescent="0.3">
      <c r="A67" s="4" t="s">
        <v>55</v>
      </c>
      <c r="B67" s="92">
        <v>143423</v>
      </c>
      <c r="C67" s="87">
        <v>186950</v>
      </c>
      <c r="D67" s="87">
        <v>783709</v>
      </c>
      <c r="E67" s="87">
        <v>0</v>
      </c>
      <c r="F67" s="87">
        <v>39083</v>
      </c>
      <c r="G67" s="93">
        <v>1153165</v>
      </c>
      <c r="H67" s="16">
        <v>0</v>
      </c>
      <c r="I67" s="17">
        <v>33644</v>
      </c>
      <c r="J67" s="17">
        <v>464092</v>
      </c>
      <c r="K67" s="17">
        <v>0</v>
      </c>
      <c r="L67" s="17">
        <v>0</v>
      </c>
      <c r="M67" s="12">
        <v>497736</v>
      </c>
      <c r="N67" s="16">
        <v>0</v>
      </c>
      <c r="O67" s="17">
        <v>0</v>
      </c>
      <c r="P67" s="17">
        <v>319617</v>
      </c>
      <c r="Q67" s="17">
        <v>0</v>
      </c>
      <c r="R67" s="17">
        <v>0</v>
      </c>
      <c r="S67" s="12">
        <v>319617</v>
      </c>
      <c r="T67" s="16">
        <v>0</v>
      </c>
      <c r="U67" s="17">
        <v>0</v>
      </c>
      <c r="V67" s="17">
        <v>0</v>
      </c>
      <c r="W67" s="17">
        <v>0</v>
      </c>
      <c r="X67" s="17">
        <v>0</v>
      </c>
      <c r="Y67" s="12">
        <v>0</v>
      </c>
      <c r="Z67" s="16">
        <v>0</v>
      </c>
      <c r="AA67" s="17">
        <v>0</v>
      </c>
      <c r="AB67" s="17">
        <v>0</v>
      </c>
      <c r="AC67" s="17">
        <v>0</v>
      </c>
      <c r="AD67" s="17">
        <v>0</v>
      </c>
      <c r="AE67" s="12">
        <v>0</v>
      </c>
      <c r="AF67" s="16">
        <v>0</v>
      </c>
      <c r="AG67" s="17">
        <v>0</v>
      </c>
      <c r="AH67" s="17">
        <v>0</v>
      </c>
      <c r="AI67" s="17">
        <v>0</v>
      </c>
      <c r="AJ67" s="17">
        <v>0</v>
      </c>
      <c r="AK67" s="12">
        <v>0</v>
      </c>
      <c r="AL67" s="16">
        <v>0</v>
      </c>
      <c r="AM67" s="17">
        <v>0</v>
      </c>
      <c r="AN67" s="17">
        <v>0</v>
      </c>
      <c r="AO67" s="17">
        <v>0</v>
      </c>
      <c r="AP67" s="17">
        <v>0</v>
      </c>
      <c r="AQ67" s="12">
        <v>0</v>
      </c>
      <c r="AR67" s="16">
        <v>0</v>
      </c>
      <c r="AS67" s="17">
        <v>39443</v>
      </c>
      <c r="AT67" s="17">
        <v>0</v>
      </c>
      <c r="AU67" s="17">
        <v>0</v>
      </c>
      <c r="AV67" s="17">
        <v>39083</v>
      </c>
      <c r="AW67" s="12">
        <v>78526</v>
      </c>
      <c r="AX67" s="16">
        <v>0</v>
      </c>
      <c r="AY67" s="17">
        <v>0</v>
      </c>
      <c r="AZ67" s="17">
        <v>0</v>
      </c>
      <c r="BA67" s="17">
        <v>0</v>
      </c>
      <c r="BB67" s="17">
        <v>0</v>
      </c>
      <c r="BC67" s="12">
        <v>0</v>
      </c>
      <c r="BD67" s="16">
        <v>143423</v>
      </c>
      <c r="BE67" s="17">
        <v>113863</v>
      </c>
      <c r="BF67" s="17">
        <v>0</v>
      </c>
      <c r="BG67" s="17">
        <v>0</v>
      </c>
      <c r="BH67" s="17">
        <v>0</v>
      </c>
      <c r="BI67" s="12">
        <v>257286</v>
      </c>
    </row>
    <row r="68" spans="1:61" x14ac:dyDescent="0.3">
      <c r="A68" s="4" t="s">
        <v>56</v>
      </c>
      <c r="B68" s="92">
        <v>10025853.850000001</v>
      </c>
      <c r="C68" s="87">
        <v>15535094.439999999</v>
      </c>
      <c r="D68" s="87">
        <v>1976061.8600000169</v>
      </c>
      <c r="E68" s="87">
        <v>33517.199999999997</v>
      </c>
      <c r="F68" s="87">
        <v>5515450.4699999997</v>
      </c>
      <c r="G68" s="93">
        <v>33085977.820000015</v>
      </c>
      <c r="H68" s="16">
        <v>0</v>
      </c>
      <c r="I68" s="17">
        <v>500742.64999999997</v>
      </c>
      <c r="J68" s="17">
        <v>1485360.2299999981</v>
      </c>
      <c r="K68" s="17">
        <v>0</v>
      </c>
      <c r="L68" s="17">
        <v>0</v>
      </c>
      <c r="M68" s="12">
        <v>1986102.879999998</v>
      </c>
      <c r="N68" s="16">
        <v>0</v>
      </c>
      <c r="O68" s="17">
        <v>150619.60999999999</v>
      </c>
      <c r="P68" s="17">
        <v>11067.509999999997</v>
      </c>
      <c r="Q68" s="17">
        <v>0</v>
      </c>
      <c r="R68" s="17">
        <v>0</v>
      </c>
      <c r="S68" s="12">
        <v>161687.12</v>
      </c>
      <c r="T68" s="16">
        <v>1164874.04</v>
      </c>
      <c r="U68" s="17">
        <v>1828549.08</v>
      </c>
      <c r="V68" s="17">
        <v>39.270000000000003</v>
      </c>
      <c r="W68" s="17">
        <v>0</v>
      </c>
      <c r="X68" s="17">
        <v>13073.39</v>
      </c>
      <c r="Y68" s="12">
        <v>3006535.7800000003</v>
      </c>
      <c r="Z68" s="16">
        <v>2577932.83</v>
      </c>
      <c r="AA68" s="17">
        <v>110734.83</v>
      </c>
      <c r="AB68" s="17">
        <v>0</v>
      </c>
      <c r="AC68" s="17">
        <v>0</v>
      </c>
      <c r="AD68" s="17">
        <v>12255.61</v>
      </c>
      <c r="AE68" s="12">
        <v>2700923.27</v>
      </c>
      <c r="AF68" s="16">
        <v>0</v>
      </c>
      <c r="AG68" s="17">
        <v>5354296.8199999994</v>
      </c>
      <c r="AH68" s="17">
        <v>479594.85000001878</v>
      </c>
      <c r="AI68" s="17">
        <v>0</v>
      </c>
      <c r="AJ68" s="17">
        <v>5198027.0599999996</v>
      </c>
      <c r="AK68" s="12">
        <v>11031918.730000019</v>
      </c>
      <c r="AL68" s="16">
        <v>0</v>
      </c>
      <c r="AM68" s="17">
        <v>3248569.81</v>
      </c>
      <c r="AN68" s="17">
        <v>0</v>
      </c>
      <c r="AO68" s="17">
        <v>0</v>
      </c>
      <c r="AP68" s="17">
        <v>0</v>
      </c>
      <c r="AQ68" s="12">
        <v>3248569.81</v>
      </c>
      <c r="AR68" s="16">
        <v>38171</v>
      </c>
      <c r="AS68" s="17">
        <v>1394666.26</v>
      </c>
      <c r="AT68" s="17">
        <v>0</v>
      </c>
      <c r="AU68" s="17">
        <v>0</v>
      </c>
      <c r="AV68" s="17">
        <v>24.42</v>
      </c>
      <c r="AW68" s="12">
        <v>1432861.68</v>
      </c>
      <c r="AX68" s="16">
        <v>4901923.3000000007</v>
      </c>
      <c r="AY68" s="17">
        <v>2889069.24</v>
      </c>
      <c r="AZ68" s="17">
        <v>0</v>
      </c>
      <c r="BA68" s="17">
        <v>33517.199999999997</v>
      </c>
      <c r="BB68" s="17">
        <v>290650.88</v>
      </c>
      <c r="BC68" s="12">
        <v>8115160.620000001</v>
      </c>
      <c r="BD68" s="16">
        <v>1342952.6799999997</v>
      </c>
      <c r="BE68" s="17">
        <v>57846.14</v>
      </c>
      <c r="BF68" s="17">
        <v>0</v>
      </c>
      <c r="BG68" s="17">
        <v>0</v>
      </c>
      <c r="BH68" s="17">
        <v>1419.11</v>
      </c>
      <c r="BI68" s="12">
        <v>1402217.9299999997</v>
      </c>
    </row>
    <row r="69" spans="1:61" x14ac:dyDescent="0.3">
      <c r="A69" s="4" t="s">
        <v>57</v>
      </c>
      <c r="B69" s="92">
        <v>172706</v>
      </c>
      <c r="C69" s="87">
        <v>386222</v>
      </c>
      <c r="D69" s="87">
        <v>113977</v>
      </c>
      <c r="E69" s="87">
        <v>0</v>
      </c>
      <c r="F69" s="87">
        <v>0</v>
      </c>
      <c r="G69" s="93">
        <v>672905</v>
      </c>
      <c r="H69" s="16">
        <v>7173</v>
      </c>
      <c r="I69" s="17">
        <v>10860</v>
      </c>
      <c r="J69" s="17">
        <v>49016</v>
      </c>
      <c r="K69" s="17">
        <v>0</v>
      </c>
      <c r="L69" s="17">
        <v>0</v>
      </c>
      <c r="M69" s="12">
        <v>67049</v>
      </c>
      <c r="N69" s="16">
        <v>3315</v>
      </c>
      <c r="O69" s="17">
        <v>18838</v>
      </c>
      <c r="P69" s="17">
        <v>64961</v>
      </c>
      <c r="Q69" s="17">
        <v>0</v>
      </c>
      <c r="R69" s="17">
        <v>0</v>
      </c>
      <c r="S69" s="12">
        <v>87114</v>
      </c>
      <c r="T69" s="16">
        <v>113100</v>
      </c>
      <c r="U69" s="17">
        <v>181710</v>
      </c>
      <c r="V69" s="17">
        <v>0</v>
      </c>
      <c r="W69" s="17">
        <v>0</v>
      </c>
      <c r="X69" s="17">
        <v>0</v>
      </c>
      <c r="Y69" s="12">
        <v>294810</v>
      </c>
      <c r="Z69" s="16">
        <v>0</v>
      </c>
      <c r="AA69" s="17">
        <v>0</v>
      </c>
      <c r="AB69" s="17">
        <v>0</v>
      </c>
      <c r="AC69" s="17">
        <v>0</v>
      </c>
      <c r="AD69" s="17">
        <v>0</v>
      </c>
      <c r="AE69" s="12">
        <v>0</v>
      </c>
      <c r="AF69" s="16">
        <v>0</v>
      </c>
      <c r="AG69" s="17">
        <v>0</v>
      </c>
      <c r="AH69" s="17">
        <v>0</v>
      </c>
      <c r="AI69" s="17">
        <v>0</v>
      </c>
      <c r="AJ69" s="17">
        <v>0</v>
      </c>
      <c r="AK69" s="12">
        <v>0</v>
      </c>
      <c r="AL69" s="16">
        <v>0</v>
      </c>
      <c r="AM69" s="17">
        <v>127615</v>
      </c>
      <c r="AN69" s="17">
        <v>0</v>
      </c>
      <c r="AO69" s="17">
        <v>0</v>
      </c>
      <c r="AP69" s="17">
        <v>0</v>
      </c>
      <c r="AQ69" s="12">
        <v>127615</v>
      </c>
      <c r="AR69" s="16">
        <v>0</v>
      </c>
      <c r="AS69" s="17">
        <v>23508</v>
      </c>
      <c r="AT69" s="17">
        <v>0</v>
      </c>
      <c r="AU69" s="17">
        <v>0</v>
      </c>
      <c r="AV69" s="17">
        <v>0</v>
      </c>
      <c r="AW69" s="12">
        <v>23508</v>
      </c>
      <c r="AX69" s="16">
        <v>23248</v>
      </c>
      <c r="AY69" s="17">
        <v>23664</v>
      </c>
      <c r="AZ69" s="17">
        <v>0</v>
      </c>
      <c r="BA69" s="17">
        <v>0</v>
      </c>
      <c r="BB69" s="17">
        <v>0</v>
      </c>
      <c r="BC69" s="12">
        <v>46912</v>
      </c>
      <c r="BD69" s="16">
        <v>25870</v>
      </c>
      <c r="BE69" s="17">
        <v>27</v>
      </c>
      <c r="BF69" s="17">
        <v>0</v>
      </c>
      <c r="BG69" s="17">
        <v>0</v>
      </c>
      <c r="BH69" s="17">
        <v>0</v>
      </c>
      <c r="BI69" s="12">
        <v>25897</v>
      </c>
    </row>
    <row r="70" spans="1:61" x14ac:dyDescent="0.3">
      <c r="A70" s="4" t="s">
        <v>58</v>
      </c>
      <c r="B70" s="92">
        <v>165004.30246722591</v>
      </c>
      <c r="C70" s="87">
        <v>405749.87839999993</v>
      </c>
      <c r="D70" s="87">
        <v>113800.66745000002</v>
      </c>
      <c r="E70" s="87">
        <v>0</v>
      </c>
      <c r="F70" s="87">
        <v>2320.4432000000002</v>
      </c>
      <c r="G70" s="93">
        <v>686875.29151722591</v>
      </c>
      <c r="H70" s="16">
        <v>7205.6788025027781</v>
      </c>
      <c r="I70" s="17">
        <v>85652.538</v>
      </c>
      <c r="J70" s="17">
        <v>56444.997750000002</v>
      </c>
      <c r="K70" s="17">
        <v>0</v>
      </c>
      <c r="L70" s="17">
        <v>583.11400000000003</v>
      </c>
      <c r="M70" s="12">
        <v>149886.32855250279</v>
      </c>
      <c r="N70" s="16">
        <v>4323.4072815016671</v>
      </c>
      <c r="O70" s="17">
        <v>9066.9707999999991</v>
      </c>
      <c r="P70" s="17">
        <v>2810.50065</v>
      </c>
      <c r="Q70" s="17">
        <v>0</v>
      </c>
      <c r="R70" s="17">
        <v>349.86840000000001</v>
      </c>
      <c r="S70" s="12">
        <v>16550.747131501666</v>
      </c>
      <c r="T70" s="16">
        <v>4323.4072815016671</v>
      </c>
      <c r="U70" s="17">
        <v>99739.110799999995</v>
      </c>
      <c r="V70" s="17">
        <v>2810.50065</v>
      </c>
      <c r="W70" s="17">
        <v>0</v>
      </c>
      <c r="X70" s="17">
        <v>349.86840000000001</v>
      </c>
      <c r="Y70" s="12">
        <v>107222.88713150167</v>
      </c>
      <c r="Z70" s="16">
        <v>0</v>
      </c>
      <c r="AA70" s="17">
        <v>0</v>
      </c>
      <c r="AB70" s="17">
        <v>0</v>
      </c>
      <c r="AC70" s="17">
        <v>0</v>
      </c>
      <c r="AD70" s="17">
        <v>104.61</v>
      </c>
      <c r="AE70" s="12">
        <v>104.61</v>
      </c>
      <c r="AF70" s="16">
        <v>0</v>
      </c>
      <c r="AG70" s="17">
        <v>0</v>
      </c>
      <c r="AH70" s="17">
        <v>0</v>
      </c>
      <c r="AI70" s="17">
        <v>0</v>
      </c>
      <c r="AJ70" s="17">
        <v>0</v>
      </c>
      <c r="AK70" s="12">
        <v>0</v>
      </c>
      <c r="AL70" s="16">
        <v>5151.9482659274545</v>
      </c>
      <c r="AM70" s="17">
        <v>42589.750799999994</v>
      </c>
      <c r="AN70" s="17">
        <v>44657.900650000003</v>
      </c>
      <c r="AO70" s="17">
        <v>0</v>
      </c>
      <c r="AP70" s="17">
        <v>349.86840000000001</v>
      </c>
      <c r="AQ70" s="12">
        <v>92749.468115927448</v>
      </c>
      <c r="AR70" s="16">
        <v>4323.4072815016671</v>
      </c>
      <c r="AS70" s="17">
        <v>36994.150800000003</v>
      </c>
      <c r="AT70" s="17">
        <v>2810.50065</v>
      </c>
      <c r="AU70" s="17">
        <v>0</v>
      </c>
      <c r="AV70" s="17">
        <v>349.86840000000001</v>
      </c>
      <c r="AW70" s="12">
        <v>44477.927131501674</v>
      </c>
      <c r="AX70" s="16">
        <v>2882.2715210011115</v>
      </c>
      <c r="AY70" s="17">
        <v>126810.84719999999</v>
      </c>
      <c r="AZ70" s="17">
        <v>1873.6670999999999</v>
      </c>
      <c r="BA70" s="17">
        <v>0</v>
      </c>
      <c r="BB70" s="17">
        <v>233.24560000000002</v>
      </c>
      <c r="BC70" s="12">
        <v>131800.0314210011</v>
      </c>
      <c r="BD70" s="16">
        <v>136794.18203328957</v>
      </c>
      <c r="BE70" s="17">
        <v>4896.51</v>
      </c>
      <c r="BF70" s="17">
        <v>2392.6</v>
      </c>
      <c r="BG70" s="17">
        <v>0</v>
      </c>
      <c r="BH70" s="17">
        <v>0</v>
      </c>
      <c r="BI70" s="12">
        <v>144083.29203328959</v>
      </c>
    </row>
    <row r="71" spans="1:61" x14ac:dyDescent="0.3">
      <c r="A71" s="4" t="s">
        <v>59</v>
      </c>
      <c r="B71" s="92">
        <v>728776</v>
      </c>
      <c r="C71" s="87">
        <v>1614891</v>
      </c>
      <c r="D71" s="87">
        <v>1102937</v>
      </c>
      <c r="E71" s="87">
        <v>0</v>
      </c>
      <c r="F71" s="87">
        <v>0</v>
      </c>
      <c r="G71" s="93">
        <v>3446604</v>
      </c>
      <c r="H71" s="16">
        <v>83663</v>
      </c>
      <c r="I71" s="17">
        <v>78297</v>
      </c>
      <c r="J71" s="17">
        <v>328433</v>
      </c>
      <c r="K71" s="17">
        <v>0</v>
      </c>
      <c r="L71" s="17">
        <v>0</v>
      </c>
      <c r="M71" s="12">
        <v>490393</v>
      </c>
      <c r="N71" s="16">
        <v>0</v>
      </c>
      <c r="O71" s="17">
        <v>0</v>
      </c>
      <c r="P71" s="17">
        <v>228519</v>
      </c>
      <c r="Q71" s="17">
        <v>0</v>
      </c>
      <c r="R71" s="17">
        <v>0</v>
      </c>
      <c r="S71" s="12">
        <v>228519</v>
      </c>
      <c r="T71" s="16">
        <v>0</v>
      </c>
      <c r="U71" s="17">
        <v>34446</v>
      </c>
      <c r="V71" s="17">
        <v>0</v>
      </c>
      <c r="W71" s="17">
        <v>0</v>
      </c>
      <c r="X71" s="17">
        <v>0</v>
      </c>
      <c r="Y71" s="12">
        <v>34446</v>
      </c>
      <c r="Z71" s="16">
        <v>0</v>
      </c>
      <c r="AA71" s="17">
        <v>0</v>
      </c>
      <c r="AB71" s="17">
        <v>0</v>
      </c>
      <c r="AC71" s="17">
        <v>0</v>
      </c>
      <c r="AD71" s="17">
        <v>0</v>
      </c>
      <c r="AE71" s="12">
        <v>0</v>
      </c>
      <c r="AF71" s="16">
        <v>0</v>
      </c>
      <c r="AG71" s="17">
        <v>0</v>
      </c>
      <c r="AH71" s="17">
        <v>425296</v>
      </c>
      <c r="AI71" s="17">
        <v>0</v>
      </c>
      <c r="AJ71" s="17">
        <v>0</v>
      </c>
      <c r="AK71" s="12">
        <v>425296</v>
      </c>
      <c r="AL71" s="16">
        <v>645113</v>
      </c>
      <c r="AM71" s="17">
        <v>477984</v>
      </c>
      <c r="AN71" s="17">
        <v>120689</v>
      </c>
      <c r="AO71" s="17">
        <v>0</v>
      </c>
      <c r="AP71" s="17">
        <v>0</v>
      </c>
      <c r="AQ71" s="12">
        <v>1243786</v>
      </c>
      <c r="AR71" s="16">
        <v>0</v>
      </c>
      <c r="AS71" s="17">
        <v>1024164</v>
      </c>
      <c r="AT71" s="17">
        <v>0</v>
      </c>
      <c r="AU71" s="17">
        <v>0</v>
      </c>
      <c r="AV71" s="17">
        <v>0</v>
      </c>
      <c r="AW71" s="12">
        <v>1024164</v>
      </c>
      <c r="AX71" s="16">
        <v>0</v>
      </c>
      <c r="AY71" s="17">
        <v>0</v>
      </c>
      <c r="AZ71" s="17">
        <v>0</v>
      </c>
      <c r="BA71" s="17">
        <v>0</v>
      </c>
      <c r="BB71" s="17">
        <v>0</v>
      </c>
      <c r="BC71" s="12">
        <v>0</v>
      </c>
      <c r="BD71" s="16">
        <v>0</v>
      </c>
      <c r="BE71" s="17">
        <v>0</v>
      </c>
      <c r="BF71" s="17">
        <v>0</v>
      </c>
      <c r="BG71" s="17">
        <v>0</v>
      </c>
      <c r="BH71" s="17">
        <v>0</v>
      </c>
      <c r="BI71" s="12">
        <v>0</v>
      </c>
    </row>
    <row r="72" spans="1:61" x14ac:dyDescent="0.3">
      <c r="A72" s="4" t="s">
        <v>60</v>
      </c>
      <c r="B72" s="92">
        <v>912363</v>
      </c>
      <c r="C72" s="87">
        <v>1193362</v>
      </c>
      <c r="D72" s="87">
        <v>793204</v>
      </c>
      <c r="E72" s="87">
        <v>0</v>
      </c>
      <c r="F72" s="87">
        <v>53445</v>
      </c>
      <c r="G72" s="93">
        <v>2952374</v>
      </c>
      <c r="H72" s="16">
        <v>90077</v>
      </c>
      <c r="I72" s="17">
        <v>267402</v>
      </c>
      <c r="J72" s="17">
        <v>331684</v>
      </c>
      <c r="K72" s="17">
        <v>0</v>
      </c>
      <c r="L72" s="17">
        <v>14730</v>
      </c>
      <c r="M72" s="12">
        <v>703893</v>
      </c>
      <c r="N72" s="16">
        <v>29801</v>
      </c>
      <c r="O72" s="17">
        <v>56682</v>
      </c>
      <c r="P72" s="17">
        <v>434501</v>
      </c>
      <c r="Q72" s="17">
        <v>0</v>
      </c>
      <c r="R72" s="17">
        <v>1666</v>
      </c>
      <c r="S72" s="12">
        <v>522650</v>
      </c>
      <c r="T72" s="16">
        <v>79168</v>
      </c>
      <c r="U72" s="17">
        <v>131575</v>
      </c>
      <c r="V72" s="17">
        <v>0</v>
      </c>
      <c r="W72" s="17">
        <v>0</v>
      </c>
      <c r="X72" s="17">
        <v>33</v>
      </c>
      <c r="Y72" s="12">
        <v>210776</v>
      </c>
      <c r="Z72" s="16">
        <v>0</v>
      </c>
      <c r="AA72" s="17">
        <v>78</v>
      </c>
      <c r="AB72" s="17">
        <v>0</v>
      </c>
      <c r="AC72" s="17">
        <v>0</v>
      </c>
      <c r="AD72" s="17">
        <v>99</v>
      </c>
      <c r="AE72" s="12">
        <v>177</v>
      </c>
      <c r="AF72" s="16">
        <v>0</v>
      </c>
      <c r="AG72" s="17">
        <v>0</v>
      </c>
      <c r="AH72" s="17">
        <v>0</v>
      </c>
      <c r="AI72" s="17">
        <v>0</v>
      </c>
      <c r="AJ72" s="17">
        <v>0</v>
      </c>
      <c r="AK72" s="12">
        <v>0</v>
      </c>
      <c r="AL72" s="16">
        <v>438299</v>
      </c>
      <c r="AM72" s="17">
        <v>188092</v>
      </c>
      <c r="AN72" s="17">
        <v>0</v>
      </c>
      <c r="AO72" s="17">
        <v>0</v>
      </c>
      <c r="AP72" s="17">
        <v>20218</v>
      </c>
      <c r="AQ72" s="12">
        <v>646609</v>
      </c>
      <c r="AR72" s="16">
        <v>144</v>
      </c>
      <c r="AS72" s="17">
        <v>284078</v>
      </c>
      <c r="AT72" s="17">
        <v>27019</v>
      </c>
      <c r="AU72" s="17">
        <v>0</v>
      </c>
      <c r="AV72" s="17">
        <v>0</v>
      </c>
      <c r="AW72" s="12">
        <v>311241</v>
      </c>
      <c r="AX72" s="16">
        <v>148850</v>
      </c>
      <c r="AY72" s="17">
        <v>162660</v>
      </c>
      <c r="AZ72" s="17">
        <v>0</v>
      </c>
      <c r="BA72" s="17">
        <v>0</v>
      </c>
      <c r="BB72" s="17">
        <v>10116</v>
      </c>
      <c r="BC72" s="12">
        <v>321626</v>
      </c>
      <c r="BD72" s="16">
        <v>126024</v>
      </c>
      <c r="BE72" s="17">
        <v>102795</v>
      </c>
      <c r="BF72" s="17">
        <v>0</v>
      </c>
      <c r="BG72" s="17">
        <v>0</v>
      </c>
      <c r="BH72" s="17">
        <v>6583</v>
      </c>
      <c r="BI72" s="12">
        <v>235402</v>
      </c>
    </row>
    <row r="73" spans="1:61" x14ac:dyDescent="0.3">
      <c r="A73" s="4" t="s">
        <v>61</v>
      </c>
      <c r="B73" s="92">
        <v>7459442.2400000002</v>
      </c>
      <c r="C73" s="87">
        <v>13803508.439999999</v>
      </c>
      <c r="D73" s="87">
        <v>2287185.25</v>
      </c>
      <c r="E73" s="87">
        <v>0</v>
      </c>
      <c r="F73" s="87">
        <v>3322595.2199999997</v>
      </c>
      <c r="G73" s="93">
        <v>26872731.149999999</v>
      </c>
      <c r="H73" s="16">
        <v>146660.74</v>
      </c>
      <c r="I73" s="17">
        <v>782407.83</v>
      </c>
      <c r="J73" s="17">
        <v>0</v>
      </c>
      <c r="K73" s="17">
        <v>0</v>
      </c>
      <c r="L73" s="17">
        <v>0</v>
      </c>
      <c r="M73" s="12">
        <v>929068.57</v>
      </c>
      <c r="N73" s="16">
        <v>1726048.94</v>
      </c>
      <c r="O73" s="17">
        <v>973092.65999999992</v>
      </c>
      <c r="P73" s="17">
        <v>0</v>
      </c>
      <c r="Q73" s="17">
        <v>0</v>
      </c>
      <c r="R73" s="17">
        <v>19479.379999999997</v>
      </c>
      <c r="S73" s="12">
        <v>2718620.9799999995</v>
      </c>
      <c r="T73" s="16">
        <v>134254.85999999999</v>
      </c>
      <c r="U73" s="17">
        <v>63753.48</v>
      </c>
      <c r="V73" s="17">
        <v>0</v>
      </c>
      <c r="W73" s="17">
        <v>0</v>
      </c>
      <c r="X73" s="17">
        <v>0</v>
      </c>
      <c r="Y73" s="12">
        <v>198008.34</v>
      </c>
      <c r="Z73" s="16">
        <v>729664.24</v>
      </c>
      <c r="AA73" s="17">
        <v>8666477.1199999992</v>
      </c>
      <c r="AB73" s="17">
        <v>0</v>
      </c>
      <c r="AC73" s="17">
        <v>0</v>
      </c>
      <c r="AD73" s="17">
        <v>3257473.11</v>
      </c>
      <c r="AE73" s="12">
        <v>12653614.469999999</v>
      </c>
      <c r="AF73" s="16">
        <v>744267.15</v>
      </c>
      <c r="AG73" s="17">
        <v>1959311.3600000003</v>
      </c>
      <c r="AH73" s="17">
        <v>0</v>
      </c>
      <c r="AI73" s="17">
        <v>0</v>
      </c>
      <c r="AJ73" s="17">
        <v>1874.25</v>
      </c>
      <c r="AK73" s="12">
        <v>2705452.7600000002</v>
      </c>
      <c r="AL73" s="16">
        <v>0</v>
      </c>
      <c r="AM73" s="17">
        <v>0</v>
      </c>
      <c r="AN73" s="17">
        <v>0</v>
      </c>
      <c r="AO73" s="17">
        <v>0</v>
      </c>
      <c r="AP73" s="17">
        <v>0</v>
      </c>
      <c r="AQ73" s="12">
        <v>0</v>
      </c>
      <c r="AR73" s="16">
        <v>0</v>
      </c>
      <c r="AS73" s="17">
        <v>0</v>
      </c>
      <c r="AT73" s="17">
        <v>0</v>
      </c>
      <c r="AU73" s="17">
        <v>0</v>
      </c>
      <c r="AV73" s="17">
        <v>0</v>
      </c>
      <c r="AW73" s="12">
        <v>0</v>
      </c>
      <c r="AX73" s="16">
        <v>2785343.47</v>
      </c>
      <c r="AY73" s="17">
        <v>680437.75</v>
      </c>
      <c r="AZ73" s="17">
        <v>0</v>
      </c>
      <c r="BA73" s="17">
        <v>0</v>
      </c>
      <c r="BB73" s="17">
        <v>43380.67</v>
      </c>
      <c r="BC73" s="12">
        <v>3509161.89</v>
      </c>
      <c r="BD73" s="16">
        <v>1193202.8400000001</v>
      </c>
      <c r="BE73" s="17">
        <v>678028.24</v>
      </c>
      <c r="BF73" s="17">
        <v>2287185.25</v>
      </c>
      <c r="BG73" s="17">
        <v>0</v>
      </c>
      <c r="BH73" s="17">
        <v>387.81</v>
      </c>
      <c r="BI73" s="12">
        <v>4158804.14</v>
      </c>
    </row>
    <row r="74" spans="1:61" x14ac:dyDescent="0.3">
      <c r="A74" s="4" t="s">
        <v>62</v>
      </c>
      <c r="B74" s="92">
        <v>0</v>
      </c>
      <c r="C74" s="87">
        <v>94216.87</v>
      </c>
      <c r="D74" s="87">
        <v>0</v>
      </c>
      <c r="E74" s="87">
        <v>0</v>
      </c>
      <c r="F74" s="87">
        <v>0</v>
      </c>
      <c r="G74" s="93">
        <v>94216.87</v>
      </c>
      <c r="H74" s="16">
        <v>0</v>
      </c>
      <c r="I74" s="17">
        <v>23238.51</v>
      </c>
      <c r="J74" s="17">
        <v>0</v>
      </c>
      <c r="K74" s="17">
        <v>0</v>
      </c>
      <c r="L74" s="17">
        <v>0</v>
      </c>
      <c r="M74" s="12">
        <v>23238.51</v>
      </c>
      <c r="N74" s="16">
        <v>0</v>
      </c>
      <c r="O74" s="17">
        <v>0</v>
      </c>
      <c r="P74" s="17">
        <v>0</v>
      </c>
      <c r="Q74" s="17">
        <v>0</v>
      </c>
      <c r="R74" s="17">
        <v>0</v>
      </c>
      <c r="S74" s="12">
        <v>0</v>
      </c>
      <c r="T74" s="16">
        <v>0</v>
      </c>
      <c r="U74" s="17">
        <v>0</v>
      </c>
      <c r="V74" s="17">
        <v>0</v>
      </c>
      <c r="W74" s="17">
        <v>0</v>
      </c>
      <c r="X74" s="17">
        <v>0</v>
      </c>
      <c r="Y74" s="12">
        <v>0</v>
      </c>
      <c r="Z74" s="16">
        <v>0</v>
      </c>
      <c r="AA74" s="17">
        <v>0</v>
      </c>
      <c r="AB74" s="17">
        <v>0</v>
      </c>
      <c r="AC74" s="17">
        <v>0</v>
      </c>
      <c r="AD74" s="17">
        <v>0</v>
      </c>
      <c r="AE74" s="12">
        <v>0</v>
      </c>
      <c r="AF74" s="16">
        <v>0</v>
      </c>
      <c r="AG74" s="17">
        <v>0</v>
      </c>
      <c r="AH74" s="17">
        <v>0</v>
      </c>
      <c r="AI74" s="17">
        <v>0</v>
      </c>
      <c r="AJ74" s="17">
        <v>0</v>
      </c>
      <c r="AK74" s="12">
        <v>0</v>
      </c>
      <c r="AL74" s="16">
        <v>0</v>
      </c>
      <c r="AM74" s="17">
        <v>0</v>
      </c>
      <c r="AN74" s="17">
        <v>0</v>
      </c>
      <c r="AO74" s="17">
        <v>0</v>
      </c>
      <c r="AP74" s="17">
        <v>0</v>
      </c>
      <c r="AQ74" s="12">
        <v>0</v>
      </c>
      <c r="AR74" s="16">
        <v>0</v>
      </c>
      <c r="AS74" s="17">
        <v>70978.36</v>
      </c>
      <c r="AT74" s="17">
        <v>0</v>
      </c>
      <c r="AU74" s="17">
        <v>0</v>
      </c>
      <c r="AV74" s="17">
        <v>0</v>
      </c>
      <c r="AW74" s="12">
        <v>70978.36</v>
      </c>
      <c r="AX74" s="16">
        <v>0</v>
      </c>
      <c r="AY74" s="17">
        <v>0</v>
      </c>
      <c r="AZ74" s="17">
        <v>0</v>
      </c>
      <c r="BA74" s="17">
        <v>0</v>
      </c>
      <c r="BB74" s="17">
        <v>0</v>
      </c>
      <c r="BC74" s="12">
        <v>0</v>
      </c>
      <c r="BD74" s="16">
        <v>0</v>
      </c>
      <c r="BE74" s="17">
        <v>0</v>
      </c>
      <c r="BF74" s="17">
        <v>0</v>
      </c>
      <c r="BG74" s="17">
        <v>0</v>
      </c>
      <c r="BH74" s="17">
        <v>0</v>
      </c>
      <c r="BI74" s="12">
        <v>0</v>
      </c>
    </row>
    <row r="75" spans="1:61" x14ac:dyDescent="0.3">
      <c r="A75" s="4" t="s">
        <v>63</v>
      </c>
      <c r="B75" s="92">
        <v>1400523.1600000001</v>
      </c>
      <c r="C75" s="87">
        <v>2133428.9800000004</v>
      </c>
      <c r="D75" s="87">
        <v>611476.27</v>
      </c>
      <c r="E75" s="87">
        <v>0</v>
      </c>
      <c r="F75" s="87">
        <v>29018.99</v>
      </c>
      <c r="G75" s="93">
        <v>4174447.4000000004</v>
      </c>
      <c r="H75" s="16">
        <v>56893.270000000004</v>
      </c>
      <c r="I75" s="17">
        <v>754056.83000000007</v>
      </c>
      <c r="J75" s="17">
        <v>611476.27</v>
      </c>
      <c r="K75" s="17">
        <v>0</v>
      </c>
      <c r="L75" s="17">
        <v>28318.79</v>
      </c>
      <c r="M75" s="12">
        <v>1450745.1600000001</v>
      </c>
      <c r="N75" s="16">
        <v>36112.17</v>
      </c>
      <c r="O75" s="17">
        <v>4924.41</v>
      </c>
      <c r="P75" s="17">
        <v>0</v>
      </c>
      <c r="Q75" s="17">
        <v>0</v>
      </c>
      <c r="R75" s="17">
        <v>0</v>
      </c>
      <c r="S75" s="12">
        <v>41036.58</v>
      </c>
      <c r="T75" s="16">
        <v>34176.130000000005</v>
      </c>
      <c r="U75" s="17">
        <v>371497.65</v>
      </c>
      <c r="V75" s="17">
        <v>0</v>
      </c>
      <c r="W75" s="17">
        <v>0</v>
      </c>
      <c r="X75" s="17">
        <v>0</v>
      </c>
      <c r="Y75" s="12">
        <v>405673.78</v>
      </c>
      <c r="Z75" s="16">
        <v>0</v>
      </c>
      <c r="AA75" s="17">
        <v>0</v>
      </c>
      <c r="AB75" s="17">
        <v>0</v>
      </c>
      <c r="AC75" s="17">
        <v>0</v>
      </c>
      <c r="AD75" s="17">
        <v>0</v>
      </c>
      <c r="AE75" s="12">
        <v>0</v>
      </c>
      <c r="AF75" s="16">
        <v>0</v>
      </c>
      <c r="AG75" s="17">
        <v>0</v>
      </c>
      <c r="AH75" s="17">
        <v>0</v>
      </c>
      <c r="AI75" s="17">
        <v>0</v>
      </c>
      <c r="AJ75" s="17">
        <v>0</v>
      </c>
      <c r="AK75" s="12">
        <v>0</v>
      </c>
      <c r="AL75" s="16">
        <v>242562.94000000006</v>
      </c>
      <c r="AM75" s="17">
        <v>272916.89000000013</v>
      </c>
      <c r="AN75" s="17">
        <v>0</v>
      </c>
      <c r="AO75" s="17">
        <v>0</v>
      </c>
      <c r="AP75" s="17">
        <v>0</v>
      </c>
      <c r="AQ75" s="12">
        <v>515479.83000000019</v>
      </c>
      <c r="AR75" s="16">
        <v>84995.569999999992</v>
      </c>
      <c r="AS75" s="17">
        <v>295485.43</v>
      </c>
      <c r="AT75" s="17">
        <v>0</v>
      </c>
      <c r="AU75" s="17">
        <v>0</v>
      </c>
      <c r="AV75" s="17">
        <v>0</v>
      </c>
      <c r="AW75" s="12">
        <v>380481</v>
      </c>
      <c r="AX75" s="16">
        <v>0</v>
      </c>
      <c r="AY75" s="17">
        <v>0</v>
      </c>
      <c r="AZ75" s="17">
        <v>0</v>
      </c>
      <c r="BA75" s="17">
        <v>0</v>
      </c>
      <c r="BB75" s="17">
        <v>0</v>
      </c>
      <c r="BC75" s="12">
        <v>0</v>
      </c>
      <c r="BD75" s="16">
        <v>945783.08000000007</v>
      </c>
      <c r="BE75" s="17">
        <v>434547.77</v>
      </c>
      <c r="BF75" s="17">
        <v>0</v>
      </c>
      <c r="BG75" s="17">
        <v>0</v>
      </c>
      <c r="BH75" s="17">
        <v>700.2</v>
      </c>
      <c r="BI75" s="12">
        <v>1381031.05</v>
      </c>
    </row>
    <row r="76" spans="1:61" x14ac:dyDescent="0.3">
      <c r="A76" s="4" t="s">
        <v>64</v>
      </c>
      <c r="B76" s="92">
        <v>2569539.3631562688</v>
      </c>
      <c r="C76" s="87">
        <v>1017273.4216379618</v>
      </c>
      <c r="D76" s="87">
        <v>574525.20488467813</v>
      </c>
      <c r="E76" s="87">
        <v>0</v>
      </c>
      <c r="F76" s="87">
        <v>12808.065553009357</v>
      </c>
      <c r="G76" s="93">
        <v>4174146.0552319176</v>
      </c>
      <c r="H76" s="16">
        <v>236504.88741369382</v>
      </c>
      <c r="I76" s="17">
        <v>112504.60288131505</v>
      </c>
      <c r="J76" s="17">
        <v>389577.31</v>
      </c>
      <c r="K76" s="17">
        <v>0</v>
      </c>
      <c r="L76" s="17">
        <v>0</v>
      </c>
      <c r="M76" s="12">
        <v>738586.80029500881</v>
      </c>
      <c r="N76" s="16">
        <v>0</v>
      </c>
      <c r="O76" s="17">
        <v>0</v>
      </c>
      <c r="P76" s="17">
        <v>0</v>
      </c>
      <c r="Q76" s="17">
        <v>0</v>
      </c>
      <c r="R76" s="17">
        <v>0</v>
      </c>
      <c r="S76" s="12">
        <v>0</v>
      </c>
      <c r="T76" s="16">
        <v>200015.34999999998</v>
      </c>
      <c r="U76" s="17">
        <v>130168.39</v>
      </c>
      <c r="V76" s="17">
        <v>0</v>
      </c>
      <c r="W76" s="17">
        <v>0</v>
      </c>
      <c r="X76" s="17">
        <v>3694.3</v>
      </c>
      <c r="Y76" s="12">
        <v>333878.03999999998</v>
      </c>
      <c r="Z76" s="16">
        <v>0</v>
      </c>
      <c r="AA76" s="17">
        <v>0</v>
      </c>
      <c r="AB76" s="17">
        <v>0</v>
      </c>
      <c r="AC76" s="17">
        <v>0</v>
      </c>
      <c r="AD76" s="17">
        <v>0</v>
      </c>
      <c r="AE76" s="12">
        <v>0</v>
      </c>
      <c r="AF76" s="16">
        <v>271608.36</v>
      </c>
      <c r="AG76" s="17">
        <v>42530.58</v>
      </c>
      <c r="AH76" s="17">
        <v>30298.85</v>
      </c>
      <c r="AI76" s="17">
        <v>0</v>
      </c>
      <c r="AJ76" s="17">
        <v>8611.630000000001</v>
      </c>
      <c r="AK76" s="12">
        <v>353049.42</v>
      </c>
      <c r="AL76" s="16">
        <v>1358535.0370114001</v>
      </c>
      <c r="AM76" s="17">
        <v>426669.84735163336</v>
      </c>
      <c r="AN76" s="17">
        <v>85749.43</v>
      </c>
      <c r="AO76" s="17">
        <v>0</v>
      </c>
      <c r="AP76" s="17">
        <v>0</v>
      </c>
      <c r="AQ76" s="12">
        <v>1870954.3143630333</v>
      </c>
      <c r="AR76" s="16">
        <v>0</v>
      </c>
      <c r="AS76" s="17">
        <v>133605.14733582418</v>
      </c>
      <c r="AT76" s="17">
        <v>7810.94</v>
      </c>
      <c r="AU76" s="17">
        <v>0</v>
      </c>
      <c r="AV76" s="17">
        <v>0</v>
      </c>
      <c r="AW76" s="12">
        <v>141416.08733582418</v>
      </c>
      <c r="AX76" s="16">
        <v>370585.89097300888</v>
      </c>
      <c r="AY76" s="17">
        <v>110012.48248694748</v>
      </c>
      <c r="AZ76" s="17">
        <v>0</v>
      </c>
      <c r="BA76" s="17">
        <v>0</v>
      </c>
      <c r="BB76" s="17">
        <v>0</v>
      </c>
      <c r="BC76" s="12">
        <v>480598.37345995638</v>
      </c>
      <c r="BD76" s="16">
        <v>132289.83775816605</v>
      </c>
      <c r="BE76" s="17">
        <v>61782.371582241722</v>
      </c>
      <c r="BF76" s="17">
        <v>61088.674884678134</v>
      </c>
      <c r="BG76" s="17">
        <v>0</v>
      </c>
      <c r="BH76" s="17">
        <v>502.13555300935633</v>
      </c>
      <c r="BI76" s="12">
        <v>255663.01977809524</v>
      </c>
    </row>
    <row r="77" spans="1:61" x14ac:dyDescent="0.3">
      <c r="A77" s="4" t="s">
        <v>65</v>
      </c>
      <c r="B77" s="92">
        <v>37899.040000000001</v>
      </c>
      <c r="C77" s="87">
        <v>431.95</v>
      </c>
      <c r="D77" s="87">
        <v>276099</v>
      </c>
      <c r="E77" s="87">
        <v>0</v>
      </c>
      <c r="F77" s="87">
        <v>0</v>
      </c>
      <c r="G77" s="93">
        <v>314429.99</v>
      </c>
      <c r="H77" s="16">
        <v>0</v>
      </c>
      <c r="I77" s="17">
        <v>0</v>
      </c>
      <c r="J77" s="17">
        <v>43516</v>
      </c>
      <c r="K77" s="17">
        <v>0</v>
      </c>
      <c r="L77" s="17">
        <v>0</v>
      </c>
      <c r="M77" s="12">
        <v>43516</v>
      </c>
      <c r="N77" s="16">
        <v>0</v>
      </c>
      <c r="O77" s="17">
        <v>0</v>
      </c>
      <c r="P77" s="17">
        <v>92808</v>
      </c>
      <c r="Q77" s="17">
        <v>0</v>
      </c>
      <c r="R77" s="17">
        <v>0</v>
      </c>
      <c r="S77" s="12">
        <v>92808</v>
      </c>
      <c r="T77" s="16">
        <v>0</v>
      </c>
      <c r="U77" s="17">
        <v>0</v>
      </c>
      <c r="V77" s="17">
        <v>0</v>
      </c>
      <c r="W77" s="17">
        <v>0</v>
      </c>
      <c r="X77" s="17">
        <v>0</v>
      </c>
      <c r="Y77" s="12">
        <v>0</v>
      </c>
      <c r="Z77" s="16">
        <v>0</v>
      </c>
      <c r="AA77" s="17">
        <v>0</v>
      </c>
      <c r="AB77" s="17">
        <v>0</v>
      </c>
      <c r="AC77" s="17">
        <v>0</v>
      </c>
      <c r="AD77" s="17">
        <v>0</v>
      </c>
      <c r="AE77" s="12">
        <v>0</v>
      </c>
      <c r="AF77" s="16">
        <v>0</v>
      </c>
      <c r="AG77" s="17">
        <v>0</v>
      </c>
      <c r="AH77" s="17">
        <v>0</v>
      </c>
      <c r="AI77" s="17">
        <v>0</v>
      </c>
      <c r="AJ77" s="17">
        <v>0</v>
      </c>
      <c r="AK77" s="12">
        <v>0</v>
      </c>
      <c r="AL77" s="16">
        <v>0</v>
      </c>
      <c r="AM77" s="17">
        <v>0</v>
      </c>
      <c r="AN77" s="17">
        <v>120497</v>
      </c>
      <c r="AO77" s="17">
        <v>0</v>
      </c>
      <c r="AP77" s="17">
        <v>0</v>
      </c>
      <c r="AQ77" s="12">
        <v>120497</v>
      </c>
      <c r="AR77" s="16">
        <v>0</v>
      </c>
      <c r="AS77" s="17">
        <v>0</v>
      </c>
      <c r="AT77" s="17">
        <v>19278</v>
      </c>
      <c r="AU77" s="17">
        <v>0</v>
      </c>
      <c r="AV77" s="17">
        <v>0</v>
      </c>
      <c r="AW77" s="12">
        <v>19278</v>
      </c>
      <c r="AX77" s="16">
        <v>0</v>
      </c>
      <c r="AY77" s="17">
        <v>0</v>
      </c>
      <c r="AZ77" s="17">
        <v>0</v>
      </c>
      <c r="BA77" s="17">
        <v>0</v>
      </c>
      <c r="BB77" s="17">
        <v>0</v>
      </c>
      <c r="BC77" s="12">
        <v>0</v>
      </c>
      <c r="BD77" s="16">
        <v>37899.040000000001</v>
      </c>
      <c r="BE77" s="17">
        <v>431.95</v>
      </c>
      <c r="BF77" s="17">
        <v>0</v>
      </c>
      <c r="BG77" s="17">
        <v>0</v>
      </c>
      <c r="BH77" s="17">
        <v>0</v>
      </c>
      <c r="BI77" s="12">
        <v>38330.99</v>
      </c>
    </row>
    <row r="78" spans="1:61" x14ac:dyDescent="0.3">
      <c r="A78" s="4" t="s">
        <v>66</v>
      </c>
      <c r="B78" s="92">
        <v>717</v>
      </c>
      <c r="C78" s="87">
        <v>608103.2300000001</v>
      </c>
      <c r="D78" s="87">
        <v>0</v>
      </c>
      <c r="E78" s="87">
        <v>0</v>
      </c>
      <c r="F78" s="87">
        <v>0</v>
      </c>
      <c r="G78" s="93">
        <v>608820.2300000001</v>
      </c>
      <c r="H78" s="16">
        <v>0</v>
      </c>
      <c r="I78" s="17">
        <v>10367.93</v>
      </c>
      <c r="J78" s="17">
        <v>0</v>
      </c>
      <c r="K78" s="17">
        <v>0</v>
      </c>
      <c r="L78" s="17">
        <v>0</v>
      </c>
      <c r="M78" s="12">
        <v>10367.93</v>
      </c>
      <c r="N78" s="16">
        <v>0</v>
      </c>
      <c r="O78" s="17">
        <v>0</v>
      </c>
      <c r="P78" s="17">
        <v>0</v>
      </c>
      <c r="Q78" s="17">
        <v>0</v>
      </c>
      <c r="R78" s="17">
        <v>0</v>
      </c>
      <c r="S78" s="12">
        <v>0</v>
      </c>
      <c r="T78" s="16">
        <v>0</v>
      </c>
      <c r="U78" s="17">
        <v>506.58</v>
      </c>
      <c r="V78" s="17">
        <v>0</v>
      </c>
      <c r="W78" s="17">
        <v>0</v>
      </c>
      <c r="X78" s="17">
        <v>0</v>
      </c>
      <c r="Y78" s="12">
        <v>506.58</v>
      </c>
      <c r="Z78" s="16">
        <v>0</v>
      </c>
      <c r="AA78" s="17">
        <v>0</v>
      </c>
      <c r="AB78" s="17">
        <v>0</v>
      </c>
      <c r="AC78" s="17">
        <v>0</v>
      </c>
      <c r="AD78" s="17">
        <v>0</v>
      </c>
      <c r="AE78" s="12">
        <v>0</v>
      </c>
      <c r="AF78" s="16">
        <v>0</v>
      </c>
      <c r="AG78" s="17">
        <v>0</v>
      </c>
      <c r="AH78" s="17">
        <v>0</v>
      </c>
      <c r="AI78" s="17">
        <v>0</v>
      </c>
      <c r="AJ78" s="17">
        <v>0</v>
      </c>
      <c r="AK78" s="12">
        <v>0</v>
      </c>
      <c r="AL78" s="16">
        <v>717</v>
      </c>
      <c r="AM78" s="17">
        <v>374906.93000000005</v>
      </c>
      <c r="AN78" s="17">
        <v>0</v>
      </c>
      <c r="AO78" s="17">
        <v>0</v>
      </c>
      <c r="AP78" s="17">
        <v>0</v>
      </c>
      <c r="AQ78" s="12">
        <v>375623.93000000005</v>
      </c>
      <c r="AR78" s="16">
        <v>0</v>
      </c>
      <c r="AS78" s="17">
        <v>57299.81</v>
      </c>
      <c r="AT78" s="17">
        <v>0</v>
      </c>
      <c r="AU78" s="17">
        <v>0</v>
      </c>
      <c r="AV78" s="17">
        <v>0</v>
      </c>
      <c r="AW78" s="12">
        <v>57299.81</v>
      </c>
      <c r="AX78" s="16">
        <v>0</v>
      </c>
      <c r="AY78" s="17">
        <v>0</v>
      </c>
      <c r="AZ78" s="17">
        <v>0</v>
      </c>
      <c r="BA78" s="17">
        <v>0</v>
      </c>
      <c r="BB78" s="17">
        <v>0</v>
      </c>
      <c r="BC78" s="12">
        <v>0</v>
      </c>
      <c r="BD78" s="16">
        <v>0</v>
      </c>
      <c r="BE78" s="17">
        <v>165021.98000000001</v>
      </c>
      <c r="BF78" s="17">
        <v>0</v>
      </c>
      <c r="BG78" s="17">
        <v>0</v>
      </c>
      <c r="BH78" s="17">
        <v>0</v>
      </c>
      <c r="BI78" s="12">
        <v>165021.98000000001</v>
      </c>
    </row>
    <row r="79" spans="1:61" x14ac:dyDescent="0.3">
      <c r="A79" s="4" t="s">
        <v>67</v>
      </c>
      <c r="B79" s="92">
        <v>1239072</v>
      </c>
      <c r="C79" s="87">
        <v>1239896</v>
      </c>
      <c r="D79" s="87">
        <v>1636817</v>
      </c>
      <c r="E79" s="87">
        <v>0</v>
      </c>
      <c r="F79" s="87">
        <v>0</v>
      </c>
      <c r="G79" s="93">
        <v>4115785</v>
      </c>
      <c r="H79" s="16">
        <v>137347</v>
      </c>
      <c r="I79" s="17">
        <v>91138</v>
      </c>
      <c r="J79" s="17">
        <v>1307033</v>
      </c>
      <c r="K79" s="17">
        <v>0</v>
      </c>
      <c r="L79" s="17">
        <v>0</v>
      </c>
      <c r="M79" s="12">
        <v>1535518</v>
      </c>
      <c r="N79" s="16">
        <v>15485</v>
      </c>
      <c r="O79" s="17">
        <v>42471</v>
      </c>
      <c r="P79" s="17">
        <v>0</v>
      </c>
      <c r="Q79" s="17">
        <v>0</v>
      </c>
      <c r="R79" s="17">
        <v>0</v>
      </c>
      <c r="S79" s="12">
        <v>57956</v>
      </c>
      <c r="T79" s="16">
        <v>76050</v>
      </c>
      <c r="U79" s="17">
        <v>133876</v>
      </c>
      <c r="V79" s="17">
        <v>0</v>
      </c>
      <c r="W79" s="17">
        <v>0</v>
      </c>
      <c r="X79" s="17">
        <v>0</v>
      </c>
      <c r="Y79" s="12">
        <v>209926</v>
      </c>
      <c r="Z79" s="16">
        <v>0</v>
      </c>
      <c r="AA79" s="17">
        <v>0</v>
      </c>
      <c r="AB79" s="17">
        <v>0</v>
      </c>
      <c r="AC79" s="17">
        <v>0</v>
      </c>
      <c r="AD79" s="17">
        <v>0</v>
      </c>
      <c r="AE79" s="12">
        <v>0</v>
      </c>
      <c r="AF79" s="16">
        <v>0</v>
      </c>
      <c r="AG79" s="17">
        <v>176074</v>
      </c>
      <c r="AH79" s="17">
        <v>329784</v>
      </c>
      <c r="AI79" s="17">
        <v>0</v>
      </c>
      <c r="AJ79" s="17">
        <v>0</v>
      </c>
      <c r="AK79" s="12">
        <v>505858</v>
      </c>
      <c r="AL79" s="16">
        <v>19288</v>
      </c>
      <c r="AM79" s="17">
        <v>6324</v>
      </c>
      <c r="AN79" s="17">
        <v>0</v>
      </c>
      <c r="AO79" s="17">
        <v>0</v>
      </c>
      <c r="AP79" s="17">
        <v>0</v>
      </c>
      <c r="AQ79" s="12">
        <v>25612</v>
      </c>
      <c r="AR79" s="16">
        <v>0</v>
      </c>
      <c r="AS79" s="17">
        <v>339646</v>
      </c>
      <c r="AT79" s="17">
        <v>0</v>
      </c>
      <c r="AU79" s="17">
        <v>0</v>
      </c>
      <c r="AV79" s="17">
        <v>0</v>
      </c>
      <c r="AW79" s="12">
        <v>339646</v>
      </c>
      <c r="AX79" s="16">
        <v>477469</v>
      </c>
      <c r="AY79" s="17">
        <v>359093</v>
      </c>
      <c r="AZ79" s="17">
        <v>0</v>
      </c>
      <c r="BA79" s="17">
        <v>0</v>
      </c>
      <c r="BB79" s="17">
        <v>0</v>
      </c>
      <c r="BC79" s="12">
        <v>836562</v>
      </c>
      <c r="BD79" s="16">
        <v>513433</v>
      </c>
      <c r="BE79" s="17">
        <v>91274</v>
      </c>
      <c r="BF79" s="17">
        <v>0</v>
      </c>
      <c r="BG79" s="17">
        <v>0</v>
      </c>
      <c r="BH79" s="17">
        <v>0</v>
      </c>
      <c r="BI79" s="12">
        <v>604707</v>
      </c>
    </row>
    <row r="80" spans="1:61" x14ac:dyDescent="0.3">
      <c r="A80" s="4" t="s">
        <v>68</v>
      </c>
      <c r="B80" s="92">
        <v>899440.42050000001</v>
      </c>
      <c r="C80" s="87">
        <v>3198826.4275000002</v>
      </c>
      <c r="D80" s="87">
        <v>1140005.46</v>
      </c>
      <c r="E80" s="87">
        <v>0</v>
      </c>
      <c r="F80" s="87">
        <v>48046.78</v>
      </c>
      <c r="G80" s="93">
        <v>5286319.0880000005</v>
      </c>
      <c r="H80" s="16">
        <v>43937.759999999995</v>
      </c>
      <c r="I80" s="17">
        <v>428575.20999999996</v>
      </c>
      <c r="J80" s="17">
        <v>1048972.6499999999</v>
      </c>
      <c r="K80" s="17">
        <v>0</v>
      </c>
      <c r="L80" s="17">
        <v>48046.78</v>
      </c>
      <c r="M80" s="12">
        <v>1569532.4</v>
      </c>
      <c r="N80" s="16">
        <v>0</v>
      </c>
      <c r="O80" s="17">
        <v>0</v>
      </c>
      <c r="P80" s="17">
        <v>0</v>
      </c>
      <c r="Q80" s="17">
        <v>0</v>
      </c>
      <c r="R80" s="17">
        <v>0</v>
      </c>
      <c r="S80" s="12">
        <v>0</v>
      </c>
      <c r="T80" s="16">
        <v>158004.66</v>
      </c>
      <c r="U80" s="17">
        <v>737528.10000000009</v>
      </c>
      <c r="V80" s="17">
        <v>0</v>
      </c>
      <c r="W80" s="17">
        <v>0</v>
      </c>
      <c r="X80" s="17">
        <v>0</v>
      </c>
      <c r="Y80" s="12">
        <v>895532.76000000013</v>
      </c>
      <c r="Z80" s="16">
        <v>0</v>
      </c>
      <c r="AA80" s="17">
        <v>0</v>
      </c>
      <c r="AB80" s="17">
        <v>0</v>
      </c>
      <c r="AC80" s="17">
        <v>0</v>
      </c>
      <c r="AD80" s="17">
        <v>0</v>
      </c>
      <c r="AE80" s="12">
        <v>0</v>
      </c>
      <c r="AF80" s="16">
        <v>0</v>
      </c>
      <c r="AG80" s="17">
        <v>19718.64</v>
      </c>
      <c r="AH80" s="17">
        <v>91032.81</v>
      </c>
      <c r="AI80" s="17">
        <v>0</v>
      </c>
      <c r="AJ80" s="17">
        <v>0</v>
      </c>
      <c r="AK80" s="12">
        <v>110751.45</v>
      </c>
      <c r="AL80" s="16">
        <v>1923.14</v>
      </c>
      <c r="AM80" s="17">
        <v>32940.85</v>
      </c>
      <c r="AN80" s="17">
        <v>0</v>
      </c>
      <c r="AO80" s="17">
        <v>0</v>
      </c>
      <c r="AP80" s="17">
        <v>0</v>
      </c>
      <c r="AQ80" s="12">
        <v>34863.99</v>
      </c>
      <c r="AR80" s="16">
        <v>0</v>
      </c>
      <c r="AS80" s="17">
        <v>1524170.1300000001</v>
      </c>
      <c r="AT80" s="17">
        <v>0</v>
      </c>
      <c r="AU80" s="17">
        <v>0</v>
      </c>
      <c r="AV80" s="17">
        <v>0</v>
      </c>
      <c r="AW80" s="12">
        <v>1524170.1300000001</v>
      </c>
      <c r="AX80" s="16">
        <v>124665.65</v>
      </c>
      <c r="AY80" s="17">
        <v>409025.26</v>
      </c>
      <c r="AZ80" s="17">
        <v>0</v>
      </c>
      <c r="BA80" s="17">
        <v>0</v>
      </c>
      <c r="BB80" s="17">
        <v>0</v>
      </c>
      <c r="BC80" s="12">
        <v>533690.91</v>
      </c>
      <c r="BD80" s="16">
        <v>570909.21050000004</v>
      </c>
      <c r="BE80" s="17">
        <v>46868.237500000003</v>
      </c>
      <c r="BF80" s="17">
        <v>0</v>
      </c>
      <c r="BG80" s="17">
        <v>0</v>
      </c>
      <c r="BH80" s="17">
        <v>0</v>
      </c>
      <c r="BI80" s="12">
        <v>617777.44800000009</v>
      </c>
    </row>
    <row r="81" spans="1:61" x14ac:dyDescent="0.3">
      <c r="A81" s="4" t="s">
        <v>69</v>
      </c>
      <c r="B81" s="92">
        <v>18881</v>
      </c>
      <c r="C81" s="87">
        <v>219054</v>
      </c>
      <c r="D81" s="87">
        <v>192529</v>
      </c>
      <c r="E81" s="87">
        <v>0</v>
      </c>
      <c r="F81" s="87">
        <v>0</v>
      </c>
      <c r="G81" s="93">
        <v>430464</v>
      </c>
      <c r="H81" s="16">
        <v>14505</v>
      </c>
      <c r="I81" s="17">
        <v>3733</v>
      </c>
      <c r="J81" s="17">
        <v>82502</v>
      </c>
      <c r="K81" s="17">
        <v>0</v>
      </c>
      <c r="L81" s="17">
        <v>0</v>
      </c>
      <c r="M81" s="12">
        <v>100740</v>
      </c>
      <c r="N81" s="16">
        <v>4376</v>
      </c>
      <c r="O81" s="17">
        <v>32888</v>
      </c>
      <c r="P81" s="17">
        <v>110027</v>
      </c>
      <c r="Q81" s="17">
        <v>0</v>
      </c>
      <c r="R81" s="17">
        <v>0</v>
      </c>
      <c r="S81" s="12">
        <v>147291</v>
      </c>
      <c r="T81" s="16">
        <v>0</v>
      </c>
      <c r="U81" s="17">
        <v>0</v>
      </c>
      <c r="V81" s="17">
        <v>0</v>
      </c>
      <c r="W81" s="17">
        <v>0</v>
      </c>
      <c r="X81" s="17">
        <v>0</v>
      </c>
      <c r="Y81" s="12">
        <v>0</v>
      </c>
      <c r="Z81" s="16">
        <v>0</v>
      </c>
      <c r="AA81" s="17">
        <v>0</v>
      </c>
      <c r="AB81" s="17">
        <v>0</v>
      </c>
      <c r="AC81" s="17">
        <v>0</v>
      </c>
      <c r="AD81" s="17">
        <v>0</v>
      </c>
      <c r="AE81" s="12">
        <v>0</v>
      </c>
      <c r="AF81" s="16">
        <v>0</v>
      </c>
      <c r="AG81" s="17">
        <v>0</v>
      </c>
      <c r="AH81" s="17">
        <v>0</v>
      </c>
      <c r="AI81" s="17">
        <v>0</v>
      </c>
      <c r="AJ81" s="17">
        <v>0</v>
      </c>
      <c r="AK81" s="12">
        <v>0</v>
      </c>
      <c r="AL81" s="16">
        <v>0</v>
      </c>
      <c r="AM81" s="17">
        <v>0</v>
      </c>
      <c r="AN81" s="17">
        <v>0</v>
      </c>
      <c r="AO81" s="17">
        <v>0</v>
      </c>
      <c r="AP81" s="17">
        <v>0</v>
      </c>
      <c r="AQ81" s="12">
        <v>0</v>
      </c>
      <c r="AR81" s="16">
        <v>0</v>
      </c>
      <c r="AS81" s="17">
        <v>23587</v>
      </c>
      <c r="AT81" s="17">
        <v>0</v>
      </c>
      <c r="AU81" s="17">
        <v>0</v>
      </c>
      <c r="AV81" s="17">
        <v>0</v>
      </c>
      <c r="AW81" s="12">
        <v>23587</v>
      </c>
      <c r="AX81" s="16">
        <v>0</v>
      </c>
      <c r="AY81" s="17">
        <v>158846</v>
      </c>
      <c r="AZ81" s="17">
        <v>0</v>
      </c>
      <c r="BA81" s="17">
        <v>0</v>
      </c>
      <c r="BB81" s="17">
        <v>0</v>
      </c>
      <c r="BC81" s="12">
        <v>158846</v>
      </c>
      <c r="BD81" s="16">
        <v>0</v>
      </c>
      <c r="BE81" s="17">
        <v>0</v>
      </c>
      <c r="BF81" s="17">
        <v>0</v>
      </c>
      <c r="BG81" s="17">
        <v>0</v>
      </c>
      <c r="BH81" s="17">
        <v>0</v>
      </c>
      <c r="BI81" s="12">
        <v>0</v>
      </c>
    </row>
    <row r="82" spans="1:61" x14ac:dyDescent="0.3">
      <c r="A82" s="4" t="s">
        <v>70</v>
      </c>
      <c r="B82" s="92">
        <v>5642456</v>
      </c>
      <c r="C82" s="87">
        <v>7307588</v>
      </c>
      <c r="D82" s="87">
        <v>3723935</v>
      </c>
      <c r="E82" s="87">
        <v>0</v>
      </c>
      <c r="F82" s="87">
        <v>683604</v>
      </c>
      <c r="G82" s="93">
        <v>17357583</v>
      </c>
      <c r="H82" s="16">
        <v>256299</v>
      </c>
      <c r="I82" s="17">
        <v>447513</v>
      </c>
      <c r="J82" s="17">
        <v>1510267</v>
      </c>
      <c r="K82" s="17">
        <v>0</v>
      </c>
      <c r="L82" s="17">
        <v>0</v>
      </c>
      <c r="M82" s="12">
        <v>2214079</v>
      </c>
      <c r="N82" s="16">
        <v>256299</v>
      </c>
      <c r="O82" s="17">
        <v>447513</v>
      </c>
      <c r="P82" s="17">
        <v>1054293</v>
      </c>
      <c r="Q82" s="17">
        <v>0</v>
      </c>
      <c r="R82" s="17">
        <v>0</v>
      </c>
      <c r="S82" s="12">
        <v>1758105</v>
      </c>
      <c r="T82" s="16">
        <v>49367</v>
      </c>
      <c r="U82" s="17">
        <v>338886</v>
      </c>
      <c r="V82" s="17">
        <v>620222</v>
      </c>
      <c r="W82" s="17">
        <v>0</v>
      </c>
      <c r="X82" s="17">
        <v>0</v>
      </c>
      <c r="Y82" s="12">
        <v>1008475</v>
      </c>
      <c r="Z82" s="16">
        <v>410756</v>
      </c>
      <c r="AA82" s="17">
        <v>523794</v>
      </c>
      <c r="AB82" s="17">
        <v>0</v>
      </c>
      <c r="AC82" s="17">
        <v>0</v>
      </c>
      <c r="AD82" s="17">
        <v>0</v>
      </c>
      <c r="AE82" s="12">
        <v>934550</v>
      </c>
      <c r="AF82" s="16">
        <v>0</v>
      </c>
      <c r="AG82" s="17">
        <v>198140</v>
      </c>
      <c r="AH82" s="17">
        <v>232068</v>
      </c>
      <c r="AI82" s="17">
        <v>0</v>
      </c>
      <c r="AJ82" s="17">
        <v>0</v>
      </c>
      <c r="AK82" s="12">
        <v>430208</v>
      </c>
      <c r="AL82" s="16">
        <v>0</v>
      </c>
      <c r="AM82" s="17">
        <v>0</v>
      </c>
      <c r="AN82" s="17">
        <v>0</v>
      </c>
      <c r="AO82" s="17">
        <v>0</v>
      </c>
      <c r="AP82" s="17">
        <v>0</v>
      </c>
      <c r="AQ82" s="12">
        <v>0</v>
      </c>
      <c r="AR82" s="16">
        <v>0</v>
      </c>
      <c r="AS82" s="17">
        <v>1469658</v>
      </c>
      <c r="AT82" s="17">
        <v>0</v>
      </c>
      <c r="AU82" s="17">
        <v>0</v>
      </c>
      <c r="AV82" s="17">
        <v>0</v>
      </c>
      <c r="AW82" s="12">
        <v>1469658</v>
      </c>
      <c r="AX82" s="16">
        <v>950765</v>
      </c>
      <c r="AY82" s="17">
        <v>2045002</v>
      </c>
      <c r="AZ82" s="17">
        <v>0</v>
      </c>
      <c r="BA82" s="17">
        <v>0</v>
      </c>
      <c r="BB82" s="17">
        <v>0</v>
      </c>
      <c r="BC82" s="12">
        <v>2995767</v>
      </c>
      <c r="BD82" s="16">
        <v>3718970</v>
      </c>
      <c r="BE82" s="17">
        <v>1837082</v>
      </c>
      <c r="BF82" s="17">
        <v>307085</v>
      </c>
      <c r="BG82" s="17">
        <v>0</v>
      </c>
      <c r="BH82" s="17">
        <v>683604</v>
      </c>
      <c r="BI82" s="12">
        <v>6546741</v>
      </c>
    </row>
    <row r="83" spans="1:61" x14ac:dyDescent="0.3">
      <c r="A83" s="4" t="s">
        <v>71</v>
      </c>
      <c r="B83" s="92">
        <v>11396361</v>
      </c>
      <c r="C83" s="87">
        <v>7315581.1600000001</v>
      </c>
      <c r="D83" s="87">
        <v>4008132.3584000003</v>
      </c>
      <c r="E83" s="87">
        <v>0</v>
      </c>
      <c r="F83" s="87">
        <v>15272.44</v>
      </c>
      <c r="G83" s="93">
        <v>22735346.958400004</v>
      </c>
      <c r="H83" s="16">
        <v>0</v>
      </c>
      <c r="I83" s="17">
        <v>0</v>
      </c>
      <c r="J83" s="17">
        <v>2566720.1238000002</v>
      </c>
      <c r="K83" s="17">
        <v>0</v>
      </c>
      <c r="L83" s="17">
        <v>0</v>
      </c>
      <c r="M83" s="12">
        <v>2566720.1238000002</v>
      </c>
      <c r="N83" s="16">
        <v>160133</v>
      </c>
      <c r="O83" s="17">
        <v>3849830</v>
      </c>
      <c r="P83" s="17">
        <v>0</v>
      </c>
      <c r="Q83" s="17">
        <v>0</v>
      </c>
      <c r="R83" s="17">
        <v>0</v>
      </c>
      <c r="S83" s="12">
        <v>4009963</v>
      </c>
      <c r="T83" s="16">
        <v>1564120</v>
      </c>
      <c r="U83" s="17">
        <v>346939</v>
      </c>
      <c r="V83" s="17">
        <v>0</v>
      </c>
      <c r="W83" s="17">
        <v>0</v>
      </c>
      <c r="X83" s="17">
        <v>20936</v>
      </c>
      <c r="Y83" s="12">
        <v>1931995</v>
      </c>
      <c r="Z83" s="16">
        <v>1033377</v>
      </c>
      <c r="AA83" s="17">
        <v>296732</v>
      </c>
      <c r="AB83" s="17">
        <v>0</v>
      </c>
      <c r="AC83" s="17">
        <v>0</v>
      </c>
      <c r="AD83" s="17">
        <v>-8280</v>
      </c>
      <c r="AE83" s="12">
        <v>1321829</v>
      </c>
      <c r="AF83" s="16">
        <v>0</v>
      </c>
      <c r="AG83" s="17">
        <v>0</v>
      </c>
      <c r="AH83" s="17">
        <v>0</v>
      </c>
      <c r="AI83" s="17">
        <v>0</v>
      </c>
      <c r="AJ83" s="17">
        <v>0</v>
      </c>
      <c r="AK83" s="12">
        <v>0</v>
      </c>
      <c r="AL83" s="16">
        <v>990817</v>
      </c>
      <c r="AM83" s="17">
        <v>503856</v>
      </c>
      <c r="AN83" s="17">
        <v>0</v>
      </c>
      <c r="AO83" s="17">
        <v>0</v>
      </c>
      <c r="AP83" s="17">
        <v>0</v>
      </c>
      <c r="AQ83" s="12">
        <v>1494673</v>
      </c>
      <c r="AR83" s="16">
        <v>0</v>
      </c>
      <c r="AS83" s="17">
        <v>-2</v>
      </c>
      <c r="AT83" s="17">
        <v>1441412.2346000001</v>
      </c>
      <c r="AU83" s="17">
        <v>0</v>
      </c>
      <c r="AV83" s="17">
        <v>-1</v>
      </c>
      <c r="AW83" s="12">
        <v>1441409.2346000001</v>
      </c>
      <c r="AX83" s="16">
        <v>3258278</v>
      </c>
      <c r="AY83" s="17">
        <v>2092486</v>
      </c>
      <c r="AZ83" s="17">
        <v>0</v>
      </c>
      <c r="BA83" s="17">
        <v>0</v>
      </c>
      <c r="BB83" s="17">
        <v>0</v>
      </c>
      <c r="BC83" s="12">
        <v>5350764</v>
      </c>
      <c r="BD83" s="16">
        <v>4389636</v>
      </c>
      <c r="BE83" s="17">
        <v>225740.16</v>
      </c>
      <c r="BF83" s="17">
        <v>0</v>
      </c>
      <c r="BG83" s="17">
        <v>0</v>
      </c>
      <c r="BH83" s="17">
        <v>2617.44</v>
      </c>
      <c r="BI83" s="12">
        <v>4617993.6000000006</v>
      </c>
    </row>
    <row r="84" spans="1:61" x14ac:dyDescent="0.3">
      <c r="A84" s="4" t="s">
        <v>72</v>
      </c>
      <c r="B84" s="92">
        <v>261933</v>
      </c>
      <c r="C84" s="87">
        <v>41045</v>
      </c>
      <c r="D84" s="87">
        <v>1524902</v>
      </c>
      <c r="E84" s="87">
        <v>0</v>
      </c>
      <c r="F84" s="87">
        <v>0</v>
      </c>
      <c r="G84" s="93">
        <v>1827880</v>
      </c>
      <c r="H84" s="16">
        <v>0</v>
      </c>
      <c r="I84" s="17">
        <v>0</v>
      </c>
      <c r="J84" s="17">
        <v>973520</v>
      </c>
      <c r="K84" s="17">
        <v>0</v>
      </c>
      <c r="L84" s="17">
        <v>0</v>
      </c>
      <c r="M84" s="12">
        <v>973520</v>
      </c>
      <c r="N84" s="16">
        <v>0</v>
      </c>
      <c r="O84" s="17">
        <v>0</v>
      </c>
      <c r="P84" s="17">
        <v>551382</v>
      </c>
      <c r="Q84" s="17">
        <v>0</v>
      </c>
      <c r="R84" s="17">
        <v>0</v>
      </c>
      <c r="S84" s="12">
        <v>551382</v>
      </c>
      <c r="T84" s="16">
        <v>0</v>
      </c>
      <c r="U84" s="17">
        <v>0</v>
      </c>
      <c r="V84" s="17">
        <v>0</v>
      </c>
      <c r="W84" s="17">
        <v>0</v>
      </c>
      <c r="X84" s="17">
        <v>0</v>
      </c>
      <c r="Y84" s="12">
        <v>0</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0</v>
      </c>
      <c r="AS84" s="17">
        <v>0</v>
      </c>
      <c r="AT84" s="17">
        <v>0</v>
      </c>
      <c r="AU84" s="17">
        <v>0</v>
      </c>
      <c r="AV84" s="17">
        <v>0</v>
      </c>
      <c r="AW84" s="12">
        <v>0</v>
      </c>
      <c r="AX84" s="16">
        <v>0</v>
      </c>
      <c r="AY84" s="17">
        <v>0</v>
      </c>
      <c r="AZ84" s="17">
        <v>0</v>
      </c>
      <c r="BA84" s="17">
        <v>0</v>
      </c>
      <c r="BB84" s="17">
        <v>0</v>
      </c>
      <c r="BC84" s="12">
        <v>0</v>
      </c>
      <c r="BD84" s="16">
        <v>261933</v>
      </c>
      <c r="BE84" s="17">
        <v>41045</v>
      </c>
      <c r="BF84" s="17">
        <v>0</v>
      </c>
      <c r="BG84" s="17">
        <v>0</v>
      </c>
      <c r="BH84" s="17">
        <v>0</v>
      </c>
      <c r="BI84" s="12">
        <v>302978</v>
      </c>
    </row>
    <row r="85" spans="1:61" x14ac:dyDescent="0.3">
      <c r="A85" s="4" t="s">
        <v>73</v>
      </c>
      <c r="B85" s="92">
        <v>10472861.957042683</v>
      </c>
      <c r="C85" s="87">
        <v>11536405.276495446</v>
      </c>
      <c r="D85" s="87">
        <v>5324525.1480029253</v>
      </c>
      <c r="E85" s="87">
        <v>0</v>
      </c>
      <c r="F85" s="87">
        <v>67514.666956554443</v>
      </c>
      <c r="G85" s="93">
        <v>27401307.04849761</v>
      </c>
      <c r="H85" s="16">
        <v>0</v>
      </c>
      <c r="I85" s="17">
        <v>1543313.8209052214</v>
      </c>
      <c r="J85" s="17">
        <v>4389421.7946274895</v>
      </c>
      <c r="K85" s="17">
        <v>0</v>
      </c>
      <c r="L85" s="17">
        <v>0</v>
      </c>
      <c r="M85" s="12">
        <v>5932735.6155327111</v>
      </c>
      <c r="N85" s="16">
        <v>0</v>
      </c>
      <c r="O85" s="17">
        <v>0</v>
      </c>
      <c r="P85" s="17">
        <v>0</v>
      </c>
      <c r="Q85" s="17">
        <v>0</v>
      </c>
      <c r="R85" s="17">
        <v>0</v>
      </c>
      <c r="S85" s="12">
        <v>0</v>
      </c>
      <c r="T85" s="16">
        <v>3922864.7918263064</v>
      </c>
      <c r="U85" s="17">
        <v>1556651.1300033794</v>
      </c>
      <c r="V85" s="17">
        <v>0</v>
      </c>
      <c r="W85" s="17">
        <v>0</v>
      </c>
      <c r="X85" s="17">
        <v>-100.80852499091598</v>
      </c>
      <c r="Y85" s="12">
        <v>5479415.1133046951</v>
      </c>
      <c r="Z85" s="16">
        <v>0</v>
      </c>
      <c r="AA85" s="17">
        <v>0</v>
      </c>
      <c r="AB85" s="17">
        <v>0</v>
      </c>
      <c r="AC85" s="17">
        <v>0</v>
      </c>
      <c r="AD85" s="17">
        <v>0</v>
      </c>
      <c r="AE85" s="12">
        <v>0</v>
      </c>
      <c r="AF85" s="16">
        <v>0</v>
      </c>
      <c r="AG85" s="17">
        <v>1872705.3310366815</v>
      </c>
      <c r="AH85" s="17">
        <v>935103.35337543604</v>
      </c>
      <c r="AI85" s="17">
        <v>0</v>
      </c>
      <c r="AJ85" s="17">
        <v>0</v>
      </c>
      <c r="AK85" s="12">
        <v>2807808.6844121176</v>
      </c>
      <c r="AL85" s="16">
        <v>50116.890156775829</v>
      </c>
      <c r="AM85" s="17">
        <v>1819159.8755080169</v>
      </c>
      <c r="AN85" s="17">
        <v>0</v>
      </c>
      <c r="AO85" s="17">
        <v>0</v>
      </c>
      <c r="AP85" s="17">
        <v>67615.475481545363</v>
      </c>
      <c r="AQ85" s="12">
        <v>1936892.2411463379</v>
      </c>
      <c r="AR85" s="16">
        <v>0</v>
      </c>
      <c r="AS85" s="17">
        <v>3718214.5323316501</v>
      </c>
      <c r="AT85" s="17">
        <v>0</v>
      </c>
      <c r="AU85" s="17">
        <v>0</v>
      </c>
      <c r="AV85" s="17">
        <v>0</v>
      </c>
      <c r="AW85" s="12">
        <v>3718214.5323316501</v>
      </c>
      <c r="AX85" s="16">
        <v>2680458.3107005842</v>
      </c>
      <c r="AY85" s="17">
        <v>880954.38590662123</v>
      </c>
      <c r="AZ85" s="17">
        <v>0</v>
      </c>
      <c r="BA85" s="17">
        <v>0</v>
      </c>
      <c r="BB85" s="17">
        <v>0</v>
      </c>
      <c r="BC85" s="12">
        <v>3561412.6966072056</v>
      </c>
      <c r="BD85" s="16">
        <v>3819421.9643590166</v>
      </c>
      <c r="BE85" s="17">
        <v>145406.20080387371</v>
      </c>
      <c r="BF85" s="17">
        <v>0</v>
      </c>
      <c r="BG85" s="17">
        <v>0</v>
      </c>
      <c r="BH85" s="17">
        <v>0</v>
      </c>
      <c r="BI85" s="12">
        <v>3964828.1651628902</v>
      </c>
    </row>
    <row r="86" spans="1:61" x14ac:dyDescent="0.3">
      <c r="A86" s="4" t="s">
        <v>74</v>
      </c>
      <c r="B86" s="92">
        <v>8765369</v>
      </c>
      <c r="C86" s="87">
        <v>12578789</v>
      </c>
      <c r="D86" s="87">
        <v>7278321</v>
      </c>
      <c r="E86" s="87">
        <v>60929</v>
      </c>
      <c r="F86" s="87">
        <v>2404698</v>
      </c>
      <c r="G86" s="93">
        <v>31088106</v>
      </c>
      <c r="H86" s="16">
        <v>0</v>
      </c>
      <c r="I86" s="17">
        <v>617360</v>
      </c>
      <c r="J86" s="17">
        <v>3226000</v>
      </c>
      <c r="K86" s="17">
        <v>0</v>
      </c>
      <c r="L86" s="17">
        <v>0</v>
      </c>
      <c r="M86" s="12">
        <v>3843360</v>
      </c>
      <c r="N86" s="16">
        <v>0</v>
      </c>
      <c r="O86" s="17">
        <v>325627</v>
      </c>
      <c r="P86" s="17">
        <v>2918000</v>
      </c>
      <c r="Q86" s="17">
        <v>0</v>
      </c>
      <c r="R86" s="17">
        <v>0</v>
      </c>
      <c r="S86" s="12">
        <v>3243627</v>
      </c>
      <c r="T86" s="16">
        <v>453990</v>
      </c>
      <c r="U86" s="17">
        <v>648065</v>
      </c>
      <c r="V86" s="17">
        <v>0</v>
      </c>
      <c r="W86" s="17">
        <v>0</v>
      </c>
      <c r="X86" s="17">
        <v>0</v>
      </c>
      <c r="Y86" s="12">
        <v>1102055</v>
      </c>
      <c r="Z86" s="16">
        <v>2771184</v>
      </c>
      <c r="AA86" s="17">
        <v>2916326</v>
      </c>
      <c r="AB86" s="17">
        <v>0</v>
      </c>
      <c r="AC86" s="17">
        <v>0</v>
      </c>
      <c r="AD86" s="17">
        <v>2404698</v>
      </c>
      <c r="AE86" s="12">
        <v>8092208</v>
      </c>
      <c r="AF86" s="16">
        <v>0</v>
      </c>
      <c r="AG86" s="17">
        <v>0</v>
      </c>
      <c r="AH86" s="17">
        <v>750321</v>
      </c>
      <c r="AI86" s="17">
        <v>60929</v>
      </c>
      <c r="AJ86" s="17">
        <v>0</v>
      </c>
      <c r="AK86" s="12">
        <v>811250</v>
      </c>
      <c r="AL86" s="16">
        <v>0</v>
      </c>
      <c r="AM86" s="17">
        <v>0</v>
      </c>
      <c r="AN86" s="17">
        <v>384000</v>
      </c>
      <c r="AO86" s="17">
        <v>0</v>
      </c>
      <c r="AP86" s="17">
        <v>0</v>
      </c>
      <c r="AQ86" s="12">
        <v>384000</v>
      </c>
      <c r="AR86" s="16">
        <v>0</v>
      </c>
      <c r="AS86" s="17">
        <v>1899012</v>
      </c>
      <c r="AT86" s="17">
        <v>0</v>
      </c>
      <c r="AU86" s="17">
        <v>0</v>
      </c>
      <c r="AV86" s="17">
        <v>0</v>
      </c>
      <c r="AW86" s="12">
        <v>1899012</v>
      </c>
      <c r="AX86" s="16">
        <v>1443427</v>
      </c>
      <c r="AY86" s="17">
        <v>3378551</v>
      </c>
      <c r="AZ86" s="17">
        <v>0</v>
      </c>
      <c r="BA86" s="17">
        <v>0</v>
      </c>
      <c r="BB86" s="17">
        <v>0</v>
      </c>
      <c r="BC86" s="12">
        <v>4821978</v>
      </c>
      <c r="BD86" s="16">
        <v>4096768</v>
      </c>
      <c r="BE86" s="17">
        <v>2793848</v>
      </c>
      <c r="BF86" s="17">
        <v>0</v>
      </c>
      <c r="BG86" s="17">
        <v>0</v>
      </c>
      <c r="BH86" s="17">
        <v>0</v>
      </c>
      <c r="BI86" s="12">
        <v>6890616</v>
      </c>
    </row>
    <row r="87" spans="1:61" x14ac:dyDescent="0.3">
      <c r="A87" s="4" t="s">
        <v>75</v>
      </c>
      <c r="B87" s="92">
        <v>3468706</v>
      </c>
      <c r="C87" s="87">
        <v>4373002</v>
      </c>
      <c r="D87" s="87">
        <v>5523970</v>
      </c>
      <c r="E87" s="87">
        <v>0</v>
      </c>
      <c r="F87" s="87">
        <v>33707</v>
      </c>
      <c r="G87" s="93">
        <v>13399385</v>
      </c>
      <c r="H87" s="16">
        <v>0</v>
      </c>
      <c r="I87" s="17">
        <v>1171489</v>
      </c>
      <c r="J87" s="17">
        <v>1693438</v>
      </c>
      <c r="K87" s="17">
        <v>0</v>
      </c>
      <c r="L87" s="17">
        <v>0</v>
      </c>
      <c r="M87" s="12">
        <v>2864927</v>
      </c>
      <c r="N87" s="16">
        <v>0</v>
      </c>
      <c r="O87" s="17">
        <v>104122</v>
      </c>
      <c r="P87" s="17">
        <v>1933419</v>
      </c>
      <c r="Q87" s="17">
        <v>0</v>
      </c>
      <c r="R87" s="17">
        <v>0</v>
      </c>
      <c r="S87" s="12">
        <v>2037541</v>
      </c>
      <c r="T87" s="16">
        <v>0</v>
      </c>
      <c r="U87" s="17">
        <v>385470</v>
      </c>
      <c r="V87" s="17">
        <v>160242</v>
      </c>
      <c r="W87" s="17">
        <v>0</v>
      </c>
      <c r="X87" s="17">
        <v>0</v>
      </c>
      <c r="Y87" s="12">
        <v>545712</v>
      </c>
      <c r="Z87" s="16">
        <v>0</v>
      </c>
      <c r="AA87" s="17">
        <v>212</v>
      </c>
      <c r="AB87" s="17">
        <v>0</v>
      </c>
      <c r="AC87" s="17">
        <v>0</v>
      </c>
      <c r="AD87" s="17">
        <v>33707</v>
      </c>
      <c r="AE87" s="12">
        <v>33919</v>
      </c>
      <c r="AF87" s="16">
        <v>0</v>
      </c>
      <c r="AG87" s="17">
        <v>0</v>
      </c>
      <c r="AH87" s="17">
        <v>690625</v>
      </c>
      <c r="AI87" s="17">
        <v>0</v>
      </c>
      <c r="AJ87" s="17">
        <v>0</v>
      </c>
      <c r="AK87" s="12">
        <v>690625</v>
      </c>
      <c r="AL87" s="16">
        <v>140592</v>
      </c>
      <c r="AM87" s="17">
        <v>303881</v>
      </c>
      <c r="AN87" s="17">
        <v>909893</v>
      </c>
      <c r="AO87" s="17">
        <v>0</v>
      </c>
      <c r="AP87" s="17">
        <v>0</v>
      </c>
      <c r="AQ87" s="12">
        <v>1354366</v>
      </c>
      <c r="AR87" s="16">
        <v>0</v>
      </c>
      <c r="AS87" s="17">
        <v>1153786</v>
      </c>
      <c r="AT87" s="17">
        <v>0</v>
      </c>
      <c r="AU87" s="17">
        <v>0</v>
      </c>
      <c r="AV87" s="17">
        <v>0</v>
      </c>
      <c r="AW87" s="12">
        <v>1153786</v>
      </c>
      <c r="AX87" s="16">
        <v>0</v>
      </c>
      <c r="AY87" s="17">
        <v>52175</v>
      </c>
      <c r="AZ87" s="17">
        <v>0</v>
      </c>
      <c r="BA87" s="17">
        <v>0</v>
      </c>
      <c r="BB87" s="17">
        <v>0</v>
      </c>
      <c r="BC87" s="12">
        <v>52175</v>
      </c>
      <c r="BD87" s="16">
        <v>3328114</v>
      </c>
      <c r="BE87" s="17">
        <v>1201867</v>
      </c>
      <c r="BF87" s="17">
        <v>136353</v>
      </c>
      <c r="BG87" s="17">
        <v>0</v>
      </c>
      <c r="BH87" s="17">
        <v>0</v>
      </c>
      <c r="BI87" s="12">
        <v>4666334</v>
      </c>
    </row>
    <row r="88" spans="1:61" x14ac:dyDescent="0.3">
      <c r="A88" s="4" t="s">
        <v>76</v>
      </c>
      <c r="B88" s="92">
        <v>759117.21</v>
      </c>
      <c r="C88" s="87">
        <v>524188.8</v>
      </c>
      <c r="D88" s="87">
        <v>0</v>
      </c>
      <c r="E88" s="87">
        <v>0</v>
      </c>
      <c r="F88" s="87">
        <v>176.5</v>
      </c>
      <c r="G88" s="93">
        <v>1283482.5100000002</v>
      </c>
      <c r="H88" s="16">
        <v>0</v>
      </c>
      <c r="I88" s="17">
        <v>0</v>
      </c>
      <c r="J88" s="17">
        <v>0</v>
      </c>
      <c r="K88" s="17">
        <v>0</v>
      </c>
      <c r="L88" s="17">
        <v>0</v>
      </c>
      <c r="M88" s="12">
        <v>0</v>
      </c>
      <c r="N88" s="16">
        <v>0</v>
      </c>
      <c r="O88" s="17">
        <v>0</v>
      </c>
      <c r="P88" s="17">
        <v>0</v>
      </c>
      <c r="Q88" s="17">
        <v>0</v>
      </c>
      <c r="R88" s="17">
        <v>0</v>
      </c>
      <c r="S88" s="12">
        <v>0</v>
      </c>
      <c r="T88" s="16">
        <v>0</v>
      </c>
      <c r="U88" s="17">
        <v>80426.31</v>
      </c>
      <c r="V88" s="17">
        <v>0</v>
      </c>
      <c r="W88" s="17">
        <v>0</v>
      </c>
      <c r="X88" s="17">
        <v>0</v>
      </c>
      <c r="Y88" s="12">
        <v>80426.31</v>
      </c>
      <c r="Z88" s="16">
        <v>0</v>
      </c>
      <c r="AA88" s="17">
        <v>0</v>
      </c>
      <c r="AB88" s="17">
        <v>0</v>
      </c>
      <c r="AC88" s="17">
        <v>0</v>
      </c>
      <c r="AD88" s="17">
        <v>0</v>
      </c>
      <c r="AE88" s="12">
        <v>0</v>
      </c>
      <c r="AF88" s="16">
        <v>0</v>
      </c>
      <c r="AG88" s="17">
        <v>0</v>
      </c>
      <c r="AH88" s="17">
        <v>0</v>
      </c>
      <c r="AI88" s="17">
        <v>0</v>
      </c>
      <c r="AJ88" s="17">
        <v>0</v>
      </c>
      <c r="AK88" s="12">
        <v>0</v>
      </c>
      <c r="AL88" s="16">
        <v>294952.61</v>
      </c>
      <c r="AM88" s="17">
        <v>268312.7</v>
      </c>
      <c r="AN88" s="17">
        <v>0</v>
      </c>
      <c r="AO88" s="17">
        <v>0</v>
      </c>
      <c r="AP88" s="17">
        <v>0</v>
      </c>
      <c r="AQ88" s="12">
        <v>563265.31000000006</v>
      </c>
      <c r="AR88" s="16">
        <v>0</v>
      </c>
      <c r="AS88" s="17">
        <v>49647.38</v>
      </c>
      <c r="AT88" s="17">
        <v>0</v>
      </c>
      <c r="AU88" s="17">
        <v>0</v>
      </c>
      <c r="AV88" s="17">
        <v>0</v>
      </c>
      <c r="AW88" s="12">
        <v>49647.38</v>
      </c>
      <c r="AX88" s="16">
        <v>194347.41</v>
      </c>
      <c r="AY88" s="17">
        <v>90537.49</v>
      </c>
      <c r="AZ88" s="17">
        <v>0</v>
      </c>
      <c r="BA88" s="17">
        <v>0</v>
      </c>
      <c r="BB88" s="17">
        <v>0</v>
      </c>
      <c r="BC88" s="12">
        <v>284884.90000000002</v>
      </c>
      <c r="BD88" s="16">
        <v>269817.19</v>
      </c>
      <c r="BE88" s="17">
        <v>35264.92</v>
      </c>
      <c r="BF88" s="17">
        <v>0</v>
      </c>
      <c r="BG88" s="17">
        <v>0</v>
      </c>
      <c r="BH88" s="17">
        <v>176.5</v>
      </c>
      <c r="BI88" s="12">
        <v>305258.61</v>
      </c>
    </row>
    <row r="89" spans="1:61"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row>
    <row r="90" spans="1:61" x14ac:dyDescent="0.3">
      <c r="A90" s="30"/>
      <c r="B90" s="31">
        <f t="shared" ref="B90:S90" si="0">SUM(B9:B89)</f>
        <v>241716415.33014864</v>
      </c>
      <c r="C90" s="32">
        <f t="shared" si="0"/>
        <v>296769601.53614819</v>
      </c>
      <c r="D90" s="32">
        <f t="shared" si="0"/>
        <v>194938589.380597</v>
      </c>
      <c r="E90" s="32">
        <f t="shared" si="0"/>
        <v>128180.85</v>
      </c>
      <c r="F90" s="32">
        <f t="shared" si="0"/>
        <v>43476367.5910258</v>
      </c>
      <c r="G90" s="33">
        <f t="shared" si="0"/>
        <v>777029154.68791974</v>
      </c>
      <c r="H90" s="31">
        <f t="shared" si="0"/>
        <v>12102795.037445553</v>
      </c>
      <c r="I90" s="32">
        <f t="shared" si="0"/>
        <v>24823085.418524489</v>
      </c>
      <c r="J90" s="32">
        <f t="shared" si="0"/>
        <v>96975132.013128877</v>
      </c>
      <c r="K90" s="32">
        <f t="shared" si="0"/>
        <v>4530</v>
      </c>
      <c r="L90" s="32">
        <f t="shared" si="0"/>
        <v>1660475.7424651657</v>
      </c>
      <c r="M90" s="33">
        <f t="shared" si="0"/>
        <v>135566018.21156412</v>
      </c>
      <c r="N90" s="31">
        <f t="shared" si="0"/>
        <v>3075475.1326166796</v>
      </c>
      <c r="O90" s="32">
        <f t="shared" si="0"/>
        <v>7846802.6564005585</v>
      </c>
      <c r="P90" s="32">
        <f t="shared" si="0"/>
        <v>46150783.119450018</v>
      </c>
      <c r="Q90" s="32">
        <f t="shared" si="0"/>
        <v>87</v>
      </c>
      <c r="R90" s="32">
        <f t="shared" si="0"/>
        <v>128920.50545066368</v>
      </c>
      <c r="S90" s="33">
        <f t="shared" si="0"/>
        <v>57202068.413917907</v>
      </c>
      <c r="T90" s="31">
        <f t="shared" ref="T90:AQ90" si="1">SUM(T9:T89)</f>
        <v>35854096.971292451</v>
      </c>
      <c r="U90" s="32">
        <f t="shared" si="1"/>
        <v>29020747.001684051</v>
      </c>
      <c r="V90" s="32">
        <f t="shared" si="1"/>
        <v>17090760.096284069</v>
      </c>
      <c r="W90" s="32">
        <f t="shared" si="1"/>
        <v>7258</v>
      </c>
      <c r="X90" s="32">
        <f t="shared" si="1"/>
        <v>1766949.1980600371</v>
      </c>
      <c r="Y90" s="33">
        <f t="shared" si="1"/>
        <v>83739811.267320618</v>
      </c>
      <c r="Z90" s="31">
        <f t="shared" si="1"/>
        <v>25195029.338056248</v>
      </c>
      <c r="AA90" s="32">
        <f t="shared" si="1"/>
        <v>24437994.688368075</v>
      </c>
      <c r="AB90" s="32">
        <f t="shared" si="1"/>
        <v>433937.43000000005</v>
      </c>
      <c r="AC90" s="32">
        <f t="shared" si="1"/>
        <v>6293</v>
      </c>
      <c r="AD90" s="32">
        <f t="shared" si="1"/>
        <v>15146409.972832486</v>
      </c>
      <c r="AE90" s="33">
        <f t="shared" si="1"/>
        <v>65219664.429256819</v>
      </c>
      <c r="AF90" s="31">
        <f t="shared" si="1"/>
        <v>7404550.7498267842</v>
      </c>
      <c r="AG90" s="32">
        <f t="shared" si="1"/>
        <v>24941651.88903914</v>
      </c>
      <c r="AH90" s="32">
        <f t="shared" si="1"/>
        <v>19007329.864852525</v>
      </c>
      <c r="AI90" s="32">
        <f t="shared" si="1"/>
        <v>75571.649999999994</v>
      </c>
      <c r="AJ90" s="32">
        <f t="shared" si="1"/>
        <v>8401866.5835998859</v>
      </c>
      <c r="AK90" s="33">
        <f t="shared" si="1"/>
        <v>59830970.737318352</v>
      </c>
      <c r="AL90" s="31">
        <f t="shared" si="1"/>
        <v>22735366.687437121</v>
      </c>
      <c r="AM90" s="32">
        <f t="shared" si="1"/>
        <v>52860084.370066158</v>
      </c>
      <c r="AN90" s="32">
        <f t="shared" si="1"/>
        <v>5415610.6940380484</v>
      </c>
      <c r="AO90" s="32">
        <f t="shared" si="1"/>
        <v>0</v>
      </c>
      <c r="AP90" s="32">
        <f t="shared" si="1"/>
        <v>4494637.332924231</v>
      </c>
      <c r="AQ90" s="33">
        <f t="shared" si="1"/>
        <v>85505699.084465533</v>
      </c>
      <c r="AR90" s="31">
        <f t="shared" ref="AR90:BI90" si="2">SUM(AR9:AR89)</f>
        <v>1078222.4266486412</v>
      </c>
      <c r="AS90" s="32">
        <f t="shared" si="2"/>
        <v>65145166.913190231</v>
      </c>
      <c r="AT90" s="32">
        <f t="shared" si="2"/>
        <v>2574317.4367500003</v>
      </c>
      <c r="AU90" s="32">
        <f t="shared" si="2"/>
        <v>0</v>
      </c>
      <c r="AV90" s="32">
        <f t="shared" si="2"/>
        <v>1972866.5905908598</v>
      </c>
      <c r="AW90" s="33">
        <f t="shared" si="2"/>
        <v>70770573.367179722</v>
      </c>
      <c r="AX90" s="31">
        <f t="shared" si="2"/>
        <v>48863757.564536646</v>
      </c>
      <c r="AY90" s="32">
        <f t="shared" si="2"/>
        <v>45167426.386130251</v>
      </c>
      <c r="AZ90" s="32">
        <f t="shared" si="2"/>
        <v>1863389.0117587878</v>
      </c>
      <c r="BA90" s="32">
        <f t="shared" si="2"/>
        <v>33517.199999999997</v>
      </c>
      <c r="BB90" s="32">
        <f t="shared" si="2"/>
        <v>5981814.545627919</v>
      </c>
      <c r="BC90" s="33">
        <f t="shared" si="2"/>
        <v>101909904.7080536</v>
      </c>
      <c r="BD90" s="31">
        <f t="shared" si="2"/>
        <v>85407121.422288537</v>
      </c>
      <c r="BE90" s="32">
        <f t="shared" si="2"/>
        <v>22526642.212745219</v>
      </c>
      <c r="BF90" s="32">
        <f t="shared" si="2"/>
        <v>5427329.7143346518</v>
      </c>
      <c r="BG90" s="32">
        <f t="shared" si="2"/>
        <v>924</v>
      </c>
      <c r="BH90" s="32">
        <f t="shared" si="2"/>
        <v>3922427.1194745591</v>
      </c>
      <c r="BI90" s="33">
        <f t="shared" si="2"/>
        <v>117284444.46884295</v>
      </c>
    </row>
    <row r="91" spans="1:6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row r="106" spans="1:1" x14ac:dyDescent="0.3">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BC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55" width="12.7265625" style="9"/>
    <col min="56" max="16384" width="12.7265625" style="6"/>
  </cols>
  <sheetData>
    <row r="1" spans="1:55"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55"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55" x14ac:dyDescent="0.3">
      <c r="A3" s="28" t="str">
        <f>'Total Exp'!A3</f>
        <v>2021-22</v>
      </c>
    </row>
    <row r="4" spans="1:55" ht="15.5" x14ac:dyDescent="0.35">
      <c r="A4" s="82" t="s">
        <v>127</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3"/>
      <c r="AR4" s="85"/>
      <c r="AS4" s="83"/>
      <c r="AT4" s="83"/>
      <c r="AU4" s="83"/>
      <c r="AV4" s="83"/>
      <c r="AW4" s="83"/>
      <c r="AX4" s="85"/>
      <c r="AY4" s="83"/>
      <c r="AZ4" s="83"/>
      <c r="BA4" s="83"/>
      <c r="BB4" s="83"/>
      <c r="BC4" s="84" t="s">
        <v>284</v>
      </c>
    </row>
    <row r="5" spans="1:55" s="60" customFormat="1" ht="13" x14ac:dyDescent="0.3">
      <c r="A5" s="49"/>
      <c r="B5" s="65" t="s">
        <v>211</v>
      </c>
      <c r="C5" s="62"/>
      <c r="D5" s="62"/>
      <c r="E5" s="62"/>
      <c r="F5" s="62"/>
      <c r="G5" s="63"/>
      <c r="H5" s="64" t="s">
        <v>197</v>
      </c>
      <c r="I5" s="65"/>
      <c r="J5" s="65"/>
      <c r="K5" s="65"/>
      <c r="L5" s="65"/>
      <c r="M5" s="66"/>
      <c r="N5" s="65" t="s">
        <v>198</v>
      </c>
      <c r="O5" s="65"/>
      <c r="P5" s="65"/>
      <c r="Q5" s="65"/>
      <c r="R5" s="65"/>
      <c r="S5" s="66"/>
      <c r="T5" s="65" t="s">
        <v>199</v>
      </c>
      <c r="U5" s="65"/>
      <c r="V5" s="65"/>
      <c r="W5" s="65"/>
      <c r="X5" s="65"/>
      <c r="Y5" s="66"/>
      <c r="Z5" s="64" t="s">
        <v>203</v>
      </c>
      <c r="AA5" s="65"/>
      <c r="AB5" s="65"/>
      <c r="AC5" s="65"/>
      <c r="AD5" s="65"/>
      <c r="AE5" s="66"/>
      <c r="AF5" s="65" t="s">
        <v>204</v>
      </c>
      <c r="AG5" s="65"/>
      <c r="AH5" s="65"/>
      <c r="AI5" s="65"/>
      <c r="AJ5" s="65"/>
      <c r="AK5" s="66"/>
      <c r="AL5" s="65" t="s">
        <v>205</v>
      </c>
      <c r="AM5" s="65"/>
      <c r="AN5" s="65"/>
      <c r="AO5" s="65"/>
      <c r="AP5" s="65"/>
      <c r="AQ5" s="66"/>
      <c r="AR5" s="64" t="s">
        <v>209</v>
      </c>
      <c r="AS5" s="65"/>
      <c r="AT5" s="65"/>
      <c r="AU5" s="65"/>
      <c r="AV5" s="65"/>
      <c r="AW5" s="66"/>
      <c r="AX5" s="65" t="s">
        <v>210</v>
      </c>
      <c r="AY5" s="65"/>
      <c r="AZ5" s="65"/>
      <c r="BA5" s="65"/>
      <c r="BB5" s="65"/>
      <c r="BC5" s="66"/>
    </row>
    <row r="6" spans="1:55" s="60" customFormat="1" ht="13" x14ac:dyDescent="0.3">
      <c r="A6" s="49"/>
      <c r="B6" s="50" t="str">
        <f>$A$4&amp;" Total"</f>
        <v>Environment Total</v>
      </c>
      <c r="C6" s="51"/>
      <c r="D6" s="51"/>
      <c r="E6" s="51"/>
      <c r="F6" s="51"/>
      <c r="G6" s="52"/>
      <c r="H6" s="50" t="s">
        <v>200</v>
      </c>
      <c r="I6" s="51"/>
      <c r="J6" s="51"/>
      <c r="K6" s="51"/>
      <c r="L6" s="51"/>
      <c r="M6" s="52"/>
      <c r="N6" s="51" t="s">
        <v>201</v>
      </c>
      <c r="O6" s="51"/>
      <c r="P6" s="51"/>
      <c r="Q6" s="51"/>
      <c r="R6" s="51"/>
      <c r="S6" s="52"/>
      <c r="T6" s="51" t="s">
        <v>202</v>
      </c>
      <c r="U6" s="51"/>
      <c r="V6" s="51"/>
      <c r="W6" s="51"/>
      <c r="X6" s="51"/>
      <c r="Y6" s="52"/>
      <c r="Z6" s="50" t="s">
        <v>206</v>
      </c>
      <c r="AA6" s="51"/>
      <c r="AB6" s="51"/>
      <c r="AC6" s="51"/>
      <c r="AD6" s="51"/>
      <c r="AE6" s="52"/>
      <c r="AF6" s="51" t="s">
        <v>207</v>
      </c>
      <c r="AG6" s="51"/>
      <c r="AH6" s="51"/>
      <c r="AI6" s="51"/>
      <c r="AJ6" s="51"/>
      <c r="AK6" s="52"/>
      <c r="AL6" s="51" t="s">
        <v>208</v>
      </c>
      <c r="AM6" s="51"/>
      <c r="AN6" s="51"/>
      <c r="AO6" s="51"/>
      <c r="AP6" s="51"/>
      <c r="AQ6" s="52"/>
      <c r="AR6" s="50" t="s">
        <v>212</v>
      </c>
      <c r="AS6" s="51"/>
      <c r="AT6" s="51"/>
      <c r="AU6" s="51"/>
      <c r="AV6" s="51"/>
      <c r="AW6" s="52"/>
      <c r="AX6" s="55" t="s">
        <v>140</v>
      </c>
      <c r="AY6" s="51"/>
      <c r="AZ6" s="51"/>
      <c r="BA6" s="51"/>
      <c r="BB6" s="51"/>
      <c r="BC6" s="52"/>
    </row>
    <row r="7" spans="1:55"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c r="T7" s="42" t="s">
        <v>85</v>
      </c>
      <c r="U7" s="43" t="s">
        <v>86</v>
      </c>
      <c r="V7" s="43" t="s">
        <v>87</v>
      </c>
      <c r="W7" s="43" t="s">
        <v>88</v>
      </c>
      <c r="X7" s="43" t="s">
        <v>89</v>
      </c>
      <c r="Y7" s="58" t="s">
        <v>90</v>
      </c>
      <c r="Z7" s="42" t="s">
        <v>85</v>
      </c>
      <c r="AA7" s="43" t="s">
        <v>86</v>
      </c>
      <c r="AB7" s="43" t="s">
        <v>87</v>
      </c>
      <c r="AC7" s="43" t="s">
        <v>88</v>
      </c>
      <c r="AD7" s="43" t="s">
        <v>89</v>
      </c>
      <c r="AE7" s="58" t="s">
        <v>90</v>
      </c>
      <c r="AF7" s="42" t="s">
        <v>85</v>
      </c>
      <c r="AG7" s="43" t="s">
        <v>86</v>
      </c>
      <c r="AH7" s="43" t="s">
        <v>87</v>
      </c>
      <c r="AI7" s="43" t="s">
        <v>88</v>
      </c>
      <c r="AJ7" s="43" t="s">
        <v>89</v>
      </c>
      <c r="AK7" s="58" t="s">
        <v>90</v>
      </c>
      <c r="AL7" s="42" t="s">
        <v>85</v>
      </c>
      <c r="AM7" s="43" t="s">
        <v>86</v>
      </c>
      <c r="AN7" s="43" t="s">
        <v>87</v>
      </c>
      <c r="AO7" s="43" t="s">
        <v>88</v>
      </c>
      <c r="AP7" s="43" t="s">
        <v>89</v>
      </c>
      <c r="AQ7" s="58" t="s">
        <v>90</v>
      </c>
      <c r="AR7" s="42" t="s">
        <v>85</v>
      </c>
      <c r="AS7" s="43" t="s">
        <v>86</v>
      </c>
      <c r="AT7" s="43" t="s">
        <v>87</v>
      </c>
      <c r="AU7" s="43" t="s">
        <v>88</v>
      </c>
      <c r="AV7" s="43" t="s">
        <v>89</v>
      </c>
      <c r="AW7" s="58" t="s">
        <v>90</v>
      </c>
      <c r="AX7" s="42" t="s">
        <v>85</v>
      </c>
      <c r="AY7" s="43" t="s">
        <v>86</v>
      </c>
      <c r="AZ7" s="43" t="s">
        <v>87</v>
      </c>
      <c r="BA7" s="43" t="s">
        <v>88</v>
      </c>
      <c r="BB7" s="43" t="s">
        <v>89</v>
      </c>
      <c r="BC7" s="58" t="s">
        <v>90</v>
      </c>
    </row>
    <row r="8" spans="1:55"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c r="T8" s="46" t="s">
        <v>77</v>
      </c>
      <c r="U8" s="47" t="s">
        <v>78</v>
      </c>
      <c r="V8" s="47" t="s">
        <v>79</v>
      </c>
      <c r="W8" s="47" t="s">
        <v>80</v>
      </c>
      <c r="X8" s="47" t="s">
        <v>81</v>
      </c>
      <c r="Y8" s="54" t="s">
        <v>82</v>
      </c>
      <c r="Z8" s="46" t="s">
        <v>77</v>
      </c>
      <c r="AA8" s="47" t="s">
        <v>78</v>
      </c>
      <c r="AB8" s="47" t="s">
        <v>79</v>
      </c>
      <c r="AC8" s="47" t="s">
        <v>80</v>
      </c>
      <c r="AD8" s="47" t="s">
        <v>81</v>
      </c>
      <c r="AE8" s="54" t="s">
        <v>82</v>
      </c>
      <c r="AF8" s="46" t="s">
        <v>77</v>
      </c>
      <c r="AG8" s="47" t="s">
        <v>78</v>
      </c>
      <c r="AH8" s="47" t="s">
        <v>79</v>
      </c>
      <c r="AI8" s="47" t="s">
        <v>80</v>
      </c>
      <c r="AJ8" s="47" t="s">
        <v>81</v>
      </c>
      <c r="AK8" s="54" t="s">
        <v>82</v>
      </c>
      <c r="AL8" s="46" t="s">
        <v>77</v>
      </c>
      <c r="AM8" s="47" t="s">
        <v>78</v>
      </c>
      <c r="AN8" s="47" t="s">
        <v>79</v>
      </c>
      <c r="AO8" s="47" t="s">
        <v>80</v>
      </c>
      <c r="AP8" s="47" t="s">
        <v>81</v>
      </c>
      <c r="AQ8" s="54" t="s">
        <v>82</v>
      </c>
      <c r="AR8" s="46" t="s">
        <v>77</v>
      </c>
      <c r="AS8" s="47" t="s">
        <v>78</v>
      </c>
      <c r="AT8" s="47" t="s">
        <v>79</v>
      </c>
      <c r="AU8" s="47" t="s">
        <v>80</v>
      </c>
      <c r="AV8" s="47" t="s">
        <v>81</v>
      </c>
      <c r="AW8" s="54" t="s">
        <v>82</v>
      </c>
      <c r="AX8" s="46" t="s">
        <v>77</v>
      </c>
      <c r="AY8" s="47" t="s">
        <v>78</v>
      </c>
      <c r="AZ8" s="47" t="s">
        <v>79</v>
      </c>
      <c r="BA8" s="47" t="s">
        <v>80</v>
      </c>
      <c r="BB8" s="47" t="s">
        <v>81</v>
      </c>
      <c r="BC8" s="54" t="s">
        <v>82</v>
      </c>
    </row>
    <row r="9" spans="1:55"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row>
    <row r="10" spans="1:55" x14ac:dyDescent="0.3">
      <c r="A10" s="4" t="s">
        <v>0</v>
      </c>
      <c r="B10" s="92">
        <v>96626.234270411893</v>
      </c>
      <c r="C10" s="87">
        <v>302365.27999999997</v>
      </c>
      <c r="D10" s="87">
        <v>347560.86</v>
      </c>
      <c r="E10" s="87">
        <v>0</v>
      </c>
      <c r="F10" s="87">
        <v>0</v>
      </c>
      <c r="G10" s="93">
        <v>746552.37427041191</v>
      </c>
      <c r="H10" s="16">
        <v>0</v>
      </c>
      <c r="I10" s="17">
        <v>0</v>
      </c>
      <c r="J10" s="17">
        <v>0</v>
      </c>
      <c r="K10" s="17">
        <v>0</v>
      </c>
      <c r="L10" s="17">
        <v>0</v>
      </c>
      <c r="M10" s="12">
        <v>0</v>
      </c>
      <c r="N10" s="16">
        <v>96626.234270411893</v>
      </c>
      <c r="O10" s="17">
        <v>111438.83</v>
      </c>
      <c r="P10" s="17">
        <v>0</v>
      </c>
      <c r="Q10" s="17">
        <v>0</v>
      </c>
      <c r="R10" s="17">
        <v>0</v>
      </c>
      <c r="S10" s="12">
        <v>208065.06427041191</v>
      </c>
      <c r="T10" s="16">
        <v>0</v>
      </c>
      <c r="U10" s="17">
        <v>190926.44999999998</v>
      </c>
      <c r="V10" s="17">
        <v>347560.86</v>
      </c>
      <c r="W10" s="17">
        <v>0</v>
      </c>
      <c r="X10" s="17">
        <v>0</v>
      </c>
      <c r="Y10" s="12">
        <v>538487.30999999994</v>
      </c>
      <c r="Z10" s="16">
        <v>0</v>
      </c>
      <c r="AA10" s="17">
        <v>0</v>
      </c>
      <c r="AB10" s="17">
        <v>0</v>
      </c>
      <c r="AC10" s="17">
        <v>0</v>
      </c>
      <c r="AD10" s="17">
        <v>0</v>
      </c>
      <c r="AE10" s="12">
        <v>0</v>
      </c>
      <c r="AF10" s="16">
        <v>0</v>
      </c>
      <c r="AG10" s="17">
        <v>0</v>
      </c>
      <c r="AH10" s="17">
        <v>0</v>
      </c>
      <c r="AI10" s="17">
        <v>0</v>
      </c>
      <c r="AJ10" s="17">
        <v>0</v>
      </c>
      <c r="AK10" s="12">
        <v>0</v>
      </c>
      <c r="AL10" s="16">
        <v>0</v>
      </c>
      <c r="AM10" s="17">
        <v>0</v>
      </c>
      <c r="AN10" s="17">
        <v>0</v>
      </c>
      <c r="AO10" s="17">
        <v>0</v>
      </c>
      <c r="AP10" s="17">
        <v>0</v>
      </c>
      <c r="AQ10" s="12">
        <v>0</v>
      </c>
      <c r="AR10" s="16">
        <v>0</v>
      </c>
      <c r="AS10" s="17">
        <v>0</v>
      </c>
      <c r="AT10" s="17">
        <v>0</v>
      </c>
      <c r="AU10" s="17">
        <v>0</v>
      </c>
      <c r="AV10" s="17">
        <v>0</v>
      </c>
      <c r="AW10" s="12">
        <v>0</v>
      </c>
      <c r="AX10" s="16">
        <v>0</v>
      </c>
      <c r="AY10" s="17">
        <v>0</v>
      </c>
      <c r="AZ10" s="17">
        <v>0</v>
      </c>
      <c r="BA10" s="17">
        <v>0</v>
      </c>
      <c r="BB10" s="17">
        <v>0</v>
      </c>
      <c r="BC10" s="12">
        <v>0</v>
      </c>
    </row>
    <row r="11" spans="1:55" x14ac:dyDescent="0.3">
      <c r="A11" s="4" t="s">
        <v>1</v>
      </c>
      <c r="B11" s="92">
        <v>325645</v>
      </c>
      <c r="C11" s="87">
        <v>216533</v>
      </c>
      <c r="D11" s="87">
        <v>159466</v>
      </c>
      <c r="E11" s="87">
        <v>0</v>
      </c>
      <c r="F11" s="87">
        <v>0</v>
      </c>
      <c r="G11" s="93">
        <v>701644</v>
      </c>
      <c r="H11" s="16">
        <v>220362</v>
      </c>
      <c r="I11" s="17">
        <v>137557</v>
      </c>
      <c r="J11" s="17">
        <v>0</v>
      </c>
      <c r="K11" s="17">
        <v>0</v>
      </c>
      <c r="L11" s="17">
        <v>0</v>
      </c>
      <c r="M11" s="12">
        <v>357919</v>
      </c>
      <c r="N11" s="16">
        <v>3780</v>
      </c>
      <c r="O11" s="17">
        <v>18841</v>
      </c>
      <c r="P11" s="17">
        <v>0</v>
      </c>
      <c r="Q11" s="17">
        <v>0</v>
      </c>
      <c r="R11" s="17">
        <v>0</v>
      </c>
      <c r="S11" s="12">
        <v>22621</v>
      </c>
      <c r="T11" s="16">
        <v>11027</v>
      </c>
      <c r="U11" s="17">
        <v>53712</v>
      </c>
      <c r="V11" s="17">
        <v>159466</v>
      </c>
      <c r="W11" s="17">
        <v>0</v>
      </c>
      <c r="X11" s="17">
        <v>0</v>
      </c>
      <c r="Y11" s="12">
        <v>224205</v>
      </c>
      <c r="Z11" s="16">
        <v>357</v>
      </c>
      <c r="AA11" s="17">
        <v>655</v>
      </c>
      <c r="AB11" s="17">
        <v>0</v>
      </c>
      <c r="AC11" s="17">
        <v>0</v>
      </c>
      <c r="AD11" s="17">
        <v>0</v>
      </c>
      <c r="AE11" s="12">
        <v>1012</v>
      </c>
      <c r="AF11" s="16">
        <v>0</v>
      </c>
      <c r="AG11" s="17">
        <v>0</v>
      </c>
      <c r="AH11" s="17">
        <v>0</v>
      </c>
      <c r="AI11" s="17">
        <v>0</v>
      </c>
      <c r="AJ11" s="17">
        <v>0</v>
      </c>
      <c r="AK11" s="12">
        <v>0</v>
      </c>
      <c r="AL11" s="16">
        <v>0</v>
      </c>
      <c r="AM11" s="17">
        <v>0</v>
      </c>
      <c r="AN11" s="17">
        <v>0</v>
      </c>
      <c r="AO11" s="17">
        <v>0</v>
      </c>
      <c r="AP11" s="17">
        <v>0</v>
      </c>
      <c r="AQ11" s="12">
        <v>0</v>
      </c>
      <c r="AR11" s="16">
        <v>0</v>
      </c>
      <c r="AS11" s="17">
        <v>0</v>
      </c>
      <c r="AT11" s="17">
        <v>0</v>
      </c>
      <c r="AU11" s="17">
        <v>0</v>
      </c>
      <c r="AV11" s="17">
        <v>0</v>
      </c>
      <c r="AW11" s="12">
        <v>0</v>
      </c>
      <c r="AX11" s="16">
        <v>90119</v>
      </c>
      <c r="AY11" s="17">
        <v>5768</v>
      </c>
      <c r="AZ11" s="17">
        <v>0</v>
      </c>
      <c r="BA11" s="17">
        <v>0</v>
      </c>
      <c r="BB11" s="17">
        <v>0</v>
      </c>
      <c r="BC11" s="12">
        <v>95887</v>
      </c>
    </row>
    <row r="12" spans="1:55" x14ac:dyDescent="0.3">
      <c r="A12" s="4" t="s">
        <v>2</v>
      </c>
      <c r="B12" s="92">
        <v>2002782.2900000003</v>
      </c>
      <c r="C12" s="87">
        <v>3691374.9600000004</v>
      </c>
      <c r="D12" s="87">
        <v>3692875.44</v>
      </c>
      <c r="E12" s="87">
        <v>0</v>
      </c>
      <c r="F12" s="87">
        <v>137410.51999999999</v>
      </c>
      <c r="G12" s="93">
        <v>9524443.2100000009</v>
      </c>
      <c r="H12" s="16">
        <v>899309.99000000034</v>
      </c>
      <c r="I12" s="17">
        <v>114404.69</v>
      </c>
      <c r="J12" s="17">
        <v>0</v>
      </c>
      <c r="K12" s="17">
        <v>0</v>
      </c>
      <c r="L12" s="17">
        <v>71848.41</v>
      </c>
      <c r="M12" s="12">
        <v>1085563.0900000003</v>
      </c>
      <c r="N12" s="16">
        <v>103941.9</v>
      </c>
      <c r="O12" s="17">
        <v>133779.62</v>
      </c>
      <c r="P12" s="17">
        <v>0</v>
      </c>
      <c r="Q12" s="17">
        <v>0</v>
      </c>
      <c r="R12" s="17">
        <v>39811.96</v>
      </c>
      <c r="S12" s="12">
        <v>277533.48</v>
      </c>
      <c r="T12" s="16">
        <v>218327.89</v>
      </c>
      <c r="U12" s="17">
        <v>670052.7699999999</v>
      </c>
      <c r="V12" s="17">
        <v>3692875.44</v>
      </c>
      <c r="W12" s="17">
        <v>0</v>
      </c>
      <c r="X12" s="17">
        <v>0</v>
      </c>
      <c r="Y12" s="12">
        <v>4581256.0999999996</v>
      </c>
      <c r="Z12" s="16">
        <v>781202.51</v>
      </c>
      <c r="AA12" s="17">
        <v>2716953.91</v>
      </c>
      <c r="AB12" s="17">
        <v>0</v>
      </c>
      <c r="AC12" s="17">
        <v>0</v>
      </c>
      <c r="AD12" s="17">
        <v>24461.959999999995</v>
      </c>
      <c r="AE12" s="12">
        <v>3522618.38</v>
      </c>
      <c r="AF12" s="16">
        <v>0</v>
      </c>
      <c r="AG12" s="17">
        <v>0</v>
      </c>
      <c r="AH12" s="17">
        <v>0</v>
      </c>
      <c r="AI12" s="17">
        <v>0</v>
      </c>
      <c r="AJ12" s="17">
        <v>0</v>
      </c>
      <c r="AK12" s="12">
        <v>0</v>
      </c>
      <c r="AL12" s="16">
        <v>0</v>
      </c>
      <c r="AM12" s="17">
        <v>49084</v>
      </c>
      <c r="AN12" s="17">
        <v>0</v>
      </c>
      <c r="AO12" s="17">
        <v>0</v>
      </c>
      <c r="AP12" s="17">
        <v>0</v>
      </c>
      <c r="AQ12" s="12">
        <v>49084</v>
      </c>
      <c r="AR12" s="16">
        <v>0</v>
      </c>
      <c r="AS12" s="17">
        <v>0</v>
      </c>
      <c r="AT12" s="17">
        <v>0</v>
      </c>
      <c r="AU12" s="17">
        <v>0</v>
      </c>
      <c r="AV12" s="17">
        <v>0</v>
      </c>
      <c r="AW12" s="12">
        <v>0</v>
      </c>
      <c r="AX12" s="16">
        <v>0</v>
      </c>
      <c r="AY12" s="17">
        <v>7099.97</v>
      </c>
      <c r="AZ12" s="17">
        <v>0</v>
      </c>
      <c r="BA12" s="17">
        <v>0</v>
      </c>
      <c r="BB12" s="17">
        <v>1288.19</v>
      </c>
      <c r="BC12" s="12">
        <v>8388.16</v>
      </c>
    </row>
    <row r="13" spans="1:55" x14ac:dyDescent="0.3">
      <c r="A13" s="4" t="s">
        <v>3</v>
      </c>
      <c r="B13" s="92">
        <v>2681000</v>
      </c>
      <c r="C13" s="87">
        <v>1670000</v>
      </c>
      <c r="D13" s="87">
        <v>2772000</v>
      </c>
      <c r="E13" s="87">
        <v>1000</v>
      </c>
      <c r="F13" s="87">
        <v>364000</v>
      </c>
      <c r="G13" s="93">
        <v>7488000</v>
      </c>
      <c r="H13" s="16">
        <v>974000</v>
      </c>
      <c r="I13" s="17">
        <v>658000</v>
      </c>
      <c r="J13" s="17">
        <v>11000</v>
      </c>
      <c r="K13" s="17">
        <v>0</v>
      </c>
      <c r="L13" s="17">
        <v>360000</v>
      </c>
      <c r="M13" s="12">
        <v>2003000</v>
      </c>
      <c r="N13" s="16">
        <v>0</v>
      </c>
      <c r="O13" s="17">
        <v>54000</v>
      </c>
      <c r="P13" s="17">
        <v>0</v>
      </c>
      <c r="Q13" s="17">
        <v>0</v>
      </c>
      <c r="R13" s="17">
        <v>0</v>
      </c>
      <c r="S13" s="12">
        <v>54000</v>
      </c>
      <c r="T13" s="16">
        <v>1418000</v>
      </c>
      <c r="U13" s="17">
        <v>764000</v>
      </c>
      <c r="V13" s="17">
        <v>2673000</v>
      </c>
      <c r="W13" s="17">
        <v>0</v>
      </c>
      <c r="X13" s="17">
        <v>4000</v>
      </c>
      <c r="Y13" s="12">
        <v>4859000</v>
      </c>
      <c r="Z13" s="16">
        <v>0</v>
      </c>
      <c r="AA13" s="17">
        <v>0</v>
      </c>
      <c r="AB13" s="17">
        <v>0</v>
      </c>
      <c r="AC13" s="17">
        <v>0</v>
      </c>
      <c r="AD13" s="17">
        <v>0</v>
      </c>
      <c r="AE13" s="12">
        <v>0</v>
      </c>
      <c r="AF13" s="16">
        <v>0</v>
      </c>
      <c r="AG13" s="17">
        <v>0</v>
      </c>
      <c r="AH13" s="17">
        <v>0</v>
      </c>
      <c r="AI13" s="17">
        <v>0</v>
      </c>
      <c r="AJ13" s="17">
        <v>0</v>
      </c>
      <c r="AK13" s="12">
        <v>0</v>
      </c>
      <c r="AL13" s="16">
        <v>0</v>
      </c>
      <c r="AM13" s="17">
        <v>0</v>
      </c>
      <c r="AN13" s="17">
        <v>0</v>
      </c>
      <c r="AO13" s="17">
        <v>0</v>
      </c>
      <c r="AP13" s="17">
        <v>0</v>
      </c>
      <c r="AQ13" s="12">
        <v>0</v>
      </c>
      <c r="AR13" s="16">
        <v>0</v>
      </c>
      <c r="AS13" s="17">
        <v>0</v>
      </c>
      <c r="AT13" s="17">
        <v>0</v>
      </c>
      <c r="AU13" s="17">
        <v>0</v>
      </c>
      <c r="AV13" s="17">
        <v>0</v>
      </c>
      <c r="AW13" s="12">
        <v>0</v>
      </c>
      <c r="AX13" s="16">
        <v>289000</v>
      </c>
      <c r="AY13" s="17">
        <v>194000</v>
      </c>
      <c r="AZ13" s="17">
        <v>88000</v>
      </c>
      <c r="BA13" s="17">
        <v>1000</v>
      </c>
      <c r="BB13" s="17">
        <v>0</v>
      </c>
      <c r="BC13" s="12">
        <v>572000</v>
      </c>
    </row>
    <row r="14" spans="1:55" x14ac:dyDescent="0.3">
      <c r="A14" s="4" t="s">
        <v>4</v>
      </c>
      <c r="B14" s="92">
        <v>1399709.1799999997</v>
      </c>
      <c r="C14" s="87">
        <v>1693763.95</v>
      </c>
      <c r="D14" s="87">
        <v>1259315.68</v>
      </c>
      <c r="E14" s="87">
        <v>0</v>
      </c>
      <c r="F14" s="87">
        <v>831337.98</v>
      </c>
      <c r="G14" s="93">
        <v>5184126.7899999991</v>
      </c>
      <c r="H14" s="16">
        <v>558455.81999999995</v>
      </c>
      <c r="I14" s="17">
        <v>1002665.67</v>
      </c>
      <c r="J14" s="17">
        <v>0</v>
      </c>
      <c r="K14" s="17">
        <v>0</v>
      </c>
      <c r="L14" s="17">
        <v>156500</v>
      </c>
      <c r="M14" s="12">
        <v>1717621.49</v>
      </c>
      <c r="N14" s="16">
        <v>11501.5</v>
      </c>
      <c r="O14" s="17">
        <v>24667.43</v>
      </c>
      <c r="P14" s="17">
        <v>0</v>
      </c>
      <c r="Q14" s="17">
        <v>0</v>
      </c>
      <c r="R14" s="17">
        <v>0</v>
      </c>
      <c r="S14" s="12">
        <v>36168.93</v>
      </c>
      <c r="T14" s="16">
        <v>532717.75</v>
      </c>
      <c r="U14" s="17">
        <v>448330.42</v>
      </c>
      <c r="V14" s="17">
        <v>0</v>
      </c>
      <c r="W14" s="17">
        <v>0</v>
      </c>
      <c r="X14" s="17">
        <v>0</v>
      </c>
      <c r="Y14" s="12">
        <v>981048.16999999993</v>
      </c>
      <c r="Z14" s="16">
        <v>121433.73</v>
      </c>
      <c r="AA14" s="17">
        <v>210126.61</v>
      </c>
      <c r="AB14" s="17">
        <v>0</v>
      </c>
      <c r="AC14" s="17">
        <v>0</v>
      </c>
      <c r="AD14" s="17">
        <v>674837.98</v>
      </c>
      <c r="AE14" s="12">
        <v>1006398.32</v>
      </c>
      <c r="AF14" s="16">
        <v>0</v>
      </c>
      <c r="AG14" s="17">
        <v>872.46</v>
      </c>
      <c r="AH14" s="17">
        <v>0</v>
      </c>
      <c r="AI14" s="17">
        <v>0</v>
      </c>
      <c r="AJ14" s="17">
        <v>0</v>
      </c>
      <c r="AK14" s="12">
        <v>872.46</v>
      </c>
      <c r="AL14" s="16" t="s">
        <v>327</v>
      </c>
      <c r="AM14" s="17" t="s">
        <v>327</v>
      </c>
      <c r="AN14" s="17" t="s">
        <v>327</v>
      </c>
      <c r="AO14" s="17" t="s">
        <v>327</v>
      </c>
      <c r="AP14" s="17" t="s">
        <v>327</v>
      </c>
      <c r="AQ14" s="12">
        <v>0</v>
      </c>
      <c r="AR14" s="16" t="s">
        <v>327</v>
      </c>
      <c r="AS14" s="17" t="s">
        <v>327</v>
      </c>
      <c r="AT14" s="17" t="s">
        <v>327</v>
      </c>
      <c r="AU14" s="17" t="s">
        <v>327</v>
      </c>
      <c r="AV14" s="17" t="s">
        <v>327</v>
      </c>
      <c r="AW14" s="12">
        <v>0</v>
      </c>
      <c r="AX14" s="16">
        <v>175600.38</v>
      </c>
      <c r="AY14" s="17">
        <v>7101.36</v>
      </c>
      <c r="AZ14" s="17">
        <v>1259315.68</v>
      </c>
      <c r="BA14" s="17">
        <v>0</v>
      </c>
      <c r="BB14" s="17">
        <v>0</v>
      </c>
      <c r="BC14" s="12">
        <v>1442017.42</v>
      </c>
    </row>
    <row r="15" spans="1:55" x14ac:dyDescent="0.3">
      <c r="A15" s="4" t="s">
        <v>5</v>
      </c>
      <c r="B15" s="92">
        <v>2604969.0848281942</v>
      </c>
      <c r="C15" s="87">
        <v>1651529.3035332751</v>
      </c>
      <c r="D15" s="87">
        <v>2220089.0871633557</v>
      </c>
      <c r="E15" s="87">
        <v>19535</v>
      </c>
      <c r="F15" s="87">
        <v>21647.318742183525</v>
      </c>
      <c r="G15" s="93">
        <v>6517769.7942670081</v>
      </c>
      <c r="H15" s="16">
        <v>714981</v>
      </c>
      <c r="I15" s="17">
        <v>175326.86682387139</v>
      </c>
      <c r="J15" s="17">
        <v>0</v>
      </c>
      <c r="K15" s="17">
        <v>0</v>
      </c>
      <c r="L15" s="17">
        <v>6118</v>
      </c>
      <c r="M15" s="12">
        <v>896425.86682387139</v>
      </c>
      <c r="N15" s="16">
        <v>628564</v>
      </c>
      <c r="O15" s="17">
        <v>114748.71458786748</v>
      </c>
      <c r="P15" s="17">
        <v>0</v>
      </c>
      <c r="Q15" s="17">
        <v>0</v>
      </c>
      <c r="R15" s="17">
        <v>490</v>
      </c>
      <c r="S15" s="12">
        <v>743802.71458786749</v>
      </c>
      <c r="T15" s="16">
        <v>79233</v>
      </c>
      <c r="U15" s="17">
        <v>418595.60703106376</v>
      </c>
      <c r="V15" s="17">
        <v>1204399</v>
      </c>
      <c r="W15" s="17">
        <v>0</v>
      </c>
      <c r="X15" s="17">
        <v>0</v>
      </c>
      <c r="Y15" s="12">
        <v>1702227.6070310636</v>
      </c>
      <c r="Z15" s="16">
        <v>-1309</v>
      </c>
      <c r="AA15" s="17">
        <v>96365</v>
      </c>
      <c r="AB15" s="17">
        <v>0</v>
      </c>
      <c r="AC15" s="17">
        <v>0</v>
      </c>
      <c r="AD15" s="17">
        <v>0</v>
      </c>
      <c r="AE15" s="12">
        <v>95056</v>
      </c>
      <c r="AF15" s="16">
        <v>0</v>
      </c>
      <c r="AG15" s="17">
        <v>0</v>
      </c>
      <c r="AH15" s="17">
        <v>0</v>
      </c>
      <c r="AI15" s="17">
        <v>0</v>
      </c>
      <c r="AJ15" s="17">
        <v>0</v>
      </c>
      <c r="AK15" s="12">
        <v>0</v>
      </c>
      <c r="AL15" s="16">
        <v>0</v>
      </c>
      <c r="AM15" s="17">
        <v>0</v>
      </c>
      <c r="AN15" s="17">
        <v>0</v>
      </c>
      <c r="AO15" s="17">
        <v>0</v>
      </c>
      <c r="AP15" s="17">
        <v>0</v>
      </c>
      <c r="AQ15" s="12">
        <v>0</v>
      </c>
      <c r="AR15" s="16">
        <v>0</v>
      </c>
      <c r="AS15" s="17">
        <v>0</v>
      </c>
      <c r="AT15" s="17">
        <v>0</v>
      </c>
      <c r="AU15" s="17">
        <v>0</v>
      </c>
      <c r="AV15" s="17">
        <v>0</v>
      </c>
      <c r="AW15" s="12">
        <v>0</v>
      </c>
      <c r="AX15" s="16">
        <v>1183500.0848281942</v>
      </c>
      <c r="AY15" s="17">
        <v>846493.11509047262</v>
      </c>
      <c r="AZ15" s="17">
        <v>1015690.0871633556</v>
      </c>
      <c r="BA15" s="17">
        <v>19535</v>
      </c>
      <c r="BB15" s="17">
        <v>15039.318742183525</v>
      </c>
      <c r="BC15" s="12">
        <v>3080257.605824206</v>
      </c>
    </row>
    <row r="16" spans="1:55" x14ac:dyDescent="0.3">
      <c r="A16" s="4" t="s">
        <v>6</v>
      </c>
      <c r="B16" s="92">
        <v>1825495.6</v>
      </c>
      <c r="C16" s="87">
        <v>1068934.58</v>
      </c>
      <c r="D16" s="87">
        <v>3819930.15</v>
      </c>
      <c r="E16" s="87">
        <v>0</v>
      </c>
      <c r="F16" s="87">
        <v>6923198.1799999988</v>
      </c>
      <c r="G16" s="93">
        <v>13637558.509999998</v>
      </c>
      <c r="H16" s="16">
        <v>601293.51</v>
      </c>
      <c r="I16" s="17">
        <v>949070.53</v>
      </c>
      <c r="J16" s="17">
        <v>0</v>
      </c>
      <c r="K16" s="17">
        <v>0</v>
      </c>
      <c r="L16" s="17">
        <v>4387170.919999999</v>
      </c>
      <c r="M16" s="12">
        <v>5937534.959999999</v>
      </c>
      <c r="N16" s="16">
        <v>0</v>
      </c>
      <c r="O16" s="17">
        <v>0</v>
      </c>
      <c r="P16" s="17">
        <v>0</v>
      </c>
      <c r="Q16" s="17">
        <v>0</v>
      </c>
      <c r="R16" s="17">
        <v>98133.42</v>
      </c>
      <c r="S16" s="12">
        <v>98133.42</v>
      </c>
      <c r="T16" s="16">
        <v>0</v>
      </c>
      <c r="U16" s="17">
        <v>0</v>
      </c>
      <c r="V16" s="17">
        <v>3819930.15</v>
      </c>
      <c r="W16" s="17">
        <v>0</v>
      </c>
      <c r="X16" s="17">
        <v>2358823.13</v>
      </c>
      <c r="Y16" s="12">
        <v>6178753.2799999993</v>
      </c>
      <c r="Z16" s="16">
        <v>0</v>
      </c>
      <c r="AA16" s="17">
        <v>0</v>
      </c>
      <c r="AB16" s="17">
        <v>0</v>
      </c>
      <c r="AC16" s="17">
        <v>0</v>
      </c>
      <c r="AD16" s="17">
        <v>0</v>
      </c>
      <c r="AE16" s="12">
        <v>0</v>
      </c>
      <c r="AF16" s="16">
        <v>0</v>
      </c>
      <c r="AG16" s="17">
        <v>0</v>
      </c>
      <c r="AH16" s="17">
        <v>0</v>
      </c>
      <c r="AI16" s="17">
        <v>0</v>
      </c>
      <c r="AJ16" s="17">
        <v>0</v>
      </c>
      <c r="AK16" s="12">
        <v>0</v>
      </c>
      <c r="AL16" s="16">
        <v>0</v>
      </c>
      <c r="AM16" s="17">
        <v>0</v>
      </c>
      <c r="AN16" s="17">
        <v>0</v>
      </c>
      <c r="AO16" s="17">
        <v>0</v>
      </c>
      <c r="AP16" s="17">
        <v>0</v>
      </c>
      <c r="AQ16" s="12">
        <v>0</v>
      </c>
      <c r="AR16" s="16">
        <v>0</v>
      </c>
      <c r="AS16" s="17">
        <v>0</v>
      </c>
      <c r="AT16" s="17">
        <v>0</v>
      </c>
      <c r="AU16" s="17">
        <v>0</v>
      </c>
      <c r="AV16" s="17">
        <v>0</v>
      </c>
      <c r="AW16" s="12">
        <v>0</v>
      </c>
      <c r="AX16" s="16">
        <v>1224202.0900000001</v>
      </c>
      <c r="AY16" s="17">
        <v>119864.05000000002</v>
      </c>
      <c r="AZ16" s="17">
        <v>0</v>
      </c>
      <c r="BA16" s="17">
        <v>0</v>
      </c>
      <c r="BB16" s="17">
        <v>79070.710000000006</v>
      </c>
      <c r="BC16" s="12">
        <v>1423136.85</v>
      </c>
    </row>
    <row r="17" spans="1:55" x14ac:dyDescent="0.3">
      <c r="A17" s="4" t="s">
        <v>7</v>
      </c>
      <c r="B17" s="92">
        <v>1249966</v>
      </c>
      <c r="C17" s="87">
        <v>42060</v>
      </c>
      <c r="D17" s="87">
        <v>386583</v>
      </c>
      <c r="E17" s="87">
        <v>0</v>
      </c>
      <c r="F17" s="87">
        <v>61565</v>
      </c>
      <c r="G17" s="93">
        <v>1740174</v>
      </c>
      <c r="H17" s="16">
        <v>51084</v>
      </c>
      <c r="I17" s="17">
        <v>23493</v>
      </c>
      <c r="J17" s="17">
        <v>0</v>
      </c>
      <c r="K17" s="17">
        <v>0</v>
      </c>
      <c r="L17" s="17">
        <v>2976</v>
      </c>
      <c r="M17" s="12">
        <v>77553</v>
      </c>
      <c r="N17" s="16">
        <v>0</v>
      </c>
      <c r="O17" s="17">
        <v>0</v>
      </c>
      <c r="P17" s="17">
        <v>0</v>
      </c>
      <c r="Q17" s="17">
        <v>0</v>
      </c>
      <c r="R17" s="17">
        <v>0</v>
      </c>
      <c r="S17" s="12">
        <v>0</v>
      </c>
      <c r="T17" s="16">
        <v>249368</v>
      </c>
      <c r="U17" s="17">
        <v>219332</v>
      </c>
      <c r="V17" s="17">
        <v>260801</v>
      </c>
      <c r="W17" s="17">
        <v>0</v>
      </c>
      <c r="X17" s="17">
        <v>0</v>
      </c>
      <c r="Y17" s="12">
        <v>729501</v>
      </c>
      <c r="Z17" s="16">
        <v>0</v>
      </c>
      <c r="AA17" s="17">
        <v>73991</v>
      </c>
      <c r="AB17" s="17">
        <v>0</v>
      </c>
      <c r="AC17" s="17">
        <v>0</v>
      </c>
      <c r="AD17" s="17">
        <v>0</v>
      </c>
      <c r="AE17" s="12">
        <v>73991</v>
      </c>
      <c r="AF17" s="16">
        <v>0</v>
      </c>
      <c r="AG17" s="17">
        <v>0</v>
      </c>
      <c r="AH17" s="17">
        <v>0</v>
      </c>
      <c r="AI17" s="17">
        <v>0</v>
      </c>
      <c r="AJ17" s="17">
        <v>0</v>
      </c>
      <c r="AK17" s="12">
        <v>0</v>
      </c>
      <c r="AL17" s="16">
        <v>0</v>
      </c>
      <c r="AM17" s="17">
        <v>0</v>
      </c>
      <c r="AN17" s="17">
        <v>0</v>
      </c>
      <c r="AO17" s="17">
        <v>0</v>
      </c>
      <c r="AP17" s="17">
        <v>0</v>
      </c>
      <c r="AQ17" s="12">
        <v>0</v>
      </c>
      <c r="AR17" s="16">
        <v>0</v>
      </c>
      <c r="AS17" s="17">
        <v>0</v>
      </c>
      <c r="AT17" s="17">
        <v>0</v>
      </c>
      <c r="AU17" s="17">
        <v>0</v>
      </c>
      <c r="AV17" s="17">
        <v>0</v>
      </c>
      <c r="AW17" s="12">
        <v>0</v>
      </c>
      <c r="AX17" s="16">
        <v>949514</v>
      </c>
      <c r="AY17" s="17">
        <v>-274756</v>
      </c>
      <c r="AZ17" s="17">
        <v>125782</v>
      </c>
      <c r="BA17" s="17">
        <v>0</v>
      </c>
      <c r="BB17" s="17">
        <v>58589</v>
      </c>
      <c r="BC17" s="12">
        <v>859129</v>
      </c>
    </row>
    <row r="18" spans="1:55" x14ac:dyDescent="0.3">
      <c r="A18" s="4" t="s">
        <v>8</v>
      </c>
      <c r="B18" s="92">
        <v>4216349</v>
      </c>
      <c r="C18" s="87">
        <v>2685826</v>
      </c>
      <c r="D18" s="87">
        <v>2902240</v>
      </c>
      <c r="E18" s="87">
        <v>12441</v>
      </c>
      <c r="F18" s="87">
        <v>104169</v>
      </c>
      <c r="G18" s="93">
        <v>9921025</v>
      </c>
      <c r="H18" s="16">
        <v>1714081</v>
      </c>
      <c r="I18" s="17">
        <v>1175051</v>
      </c>
      <c r="J18" s="17">
        <v>37069</v>
      </c>
      <c r="K18" s="17">
        <v>2589</v>
      </c>
      <c r="L18" s="17">
        <v>83661</v>
      </c>
      <c r="M18" s="12">
        <v>3012451</v>
      </c>
      <c r="N18" s="16">
        <v>0</v>
      </c>
      <c r="O18" s="17">
        <v>0</v>
      </c>
      <c r="P18" s="17">
        <v>0</v>
      </c>
      <c r="Q18" s="17">
        <v>0</v>
      </c>
      <c r="R18" s="17">
        <v>0</v>
      </c>
      <c r="S18" s="12">
        <v>0</v>
      </c>
      <c r="T18" s="16">
        <v>2268726</v>
      </c>
      <c r="U18" s="17">
        <v>1422064</v>
      </c>
      <c r="V18" s="17">
        <v>2855104</v>
      </c>
      <c r="W18" s="17">
        <v>9852</v>
      </c>
      <c r="X18" s="17">
        <v>847</v>
      </c>
      <c r="Y18" s="12">
        <v>6556593</v>
      </c>
      <c r="Z18" s="16">
        <v>0</v>
      </c>
      <c r="AA18" s="17">
        <v>0</v>
      </c>
      <c r="AB18" s="17">
        <v>0</v>
      </c>
      <c r="AC18" s="17">
        <v>0</v>
      </c>
      <c r="AD18" s="17">
        <v>0</v>
      </c>
      <c r="AE18" s="12">
        <v>0</v>
      </c>
      <c r="AF18" s="16">
        <v>1191</v>
      </c>
      <c r="AG18" s="17">
        <v>46570</v>
      </c>
      <c r="AH18" s="17">
        <v>0</v>
      </c>
      <c r="AI18" s="17">
        <v>0</v>
      </c>
      <c r="AJ18" s="17">
        <v>138</v>
      </c>
      <c r="AK18" s="12">
        <v>47899</v>
      </c>
      <c r="AL18" s="16">
        <v>0</v>
      </c>
      <c r="AM18" s="17">
        <v>0</v>
      </c>
      <c r="AN18" s="17">
        <v>0</v>
      </c>
      <c r="AO18" s="17">
        <v>0</v>
      </c>
      <c r="AP18" s="17">
        <v>0</v>
      </c>
      <c r="AQ18" s="12">
        <v>0</v>
      </c>
      <c r="AR18" s="16">
        <v>0</v>
      </c>
      <c r="AS18" s="17">
        <v>0</v>
      </c>
      <c r="AT18" s="17">
        <v>0</v>
      </c>
      <c r="AU18" s="17">
        <v>0</v>
      </c>
      <c r="AV18" s="17">
        <v>0</v>
      </c>
      <c r="AW18" s="12">
        <v>0</v>
      </c>
      <c r="AX18" s="16">
        <v>232351</v>
      </c>
      <c r="AY18" s="17">
        <v>42141</v>
      </c>
      <c r="AZ18" s="17">
        <v>10067</v>
      </c>
      <c r="BA18" s="17">
        <v>0</v>
      </c>
      <c r="BB18" s="17">
        <v>19523</v>
      </c>
      <c r="BC18" s="12">
        <v>304082</v>
      </c>
    </row>
    <row r="19" spans="1:55" x14ac:dyDescent="0.3">
      <c r="A19" s="4" t="s">
        <v>9</v>
      </c>
      <c r="B19" s="92">
        <v>2883268</v>
      </c>
      <c r="C19" s="87">
        <v>4033873</v>
      </c>
      <c r="D19" s="87">
        <v>5557294</v>
      </c>
      <c r="E19" s="87">
        <v>0</v>
      </c>
      <c r="F19" s="87">
        <v>708378</v>
      </c>
      <c r="G19" s="93">
        <v>13182813</v>
      </c>
      <c r="H19" s="16">
        <v>704601</v>
      </c>
      <c r="I19" s="17">
        <v>1198956</v>
      </c>
      <c r="J19" s="17">
        <v>116279</v>
      </c>
      <c r="K19" s="17">
        <v>0</v>
      </c>
      <c r="L19" s="17">
        <v>19865</v>
      </c>
      <c r="M19" s="12">
        <v>2039701</v>
      </c>
      <c r="N19" s="16">
        <v>0</v>
      </c>
      <c r="O19" s="17">
        <v>431988</v>
      </c>
      <c r="P19" s="17">
        <v>0</v>
      </c>
      <c r="Q19" s="17">
        <v>0</v>
      </c>
      <c r="R19" s="17">
        <v>0</v>
      </c>
      <c r="S19" s="12">
        <v>431988</v>
      </c>
      <c r="T19" s="16">
        <v>637605</v>
      </c>
      <c r="U19" s="17">
        <v>686023</v>
      </c>
      <c r="V19" s="17">
        <v>5299623</v>
      </c>
      <c r="W19" s="17">
        <v>0</v>
      </c>
      <c r="X19" s="17">
        <v>0</v>
      </c>
      <c r="Y19" s="12">
        <v>6623251</v>
      </c>
      <c r="Z19" s="16">
        <v>0</v>
      </c>
      <c r="AA19" s="17">
        <v>0</v>
      </c>
      <c r="AB19" s="17">
        <v>0</v>
      </c>
      <c r="AC19" s="17">
        <v>0</v>
      </c>
      <c r="AD19" s="17">
        <v>0</v>
      </c>
      <c r="AE19" s="12">
        <v>0</v>
      </c>
      <c r="AF19" s="16">
        <v>0</v>
      </c>
      <c r="AG19" s="17">
        <v>0</v>
      </c>
      <c r="AH19" s="17">
        <v>0</v>
      </c>
      <c r="AI19" s="17">
        <v>0</v>
      </c>
      <c r="AJ19" s="17">
        <v>0</v>
      </c>
      <c r="AK19" s="12">
        <v>0</v>
      </c>
      <c r="AL19" s="16">
        <v>0</v>
      </c>
      <c r="AM19" s="17">
        <v>0</v>
      </c>
      <c r="AN19" s="17">
        <v>0</v>
      </c>
      <c r="AO19" s="17">
        <v>0</v>
      </c>
      <c r="AP19" s="17">
        <v>0</v>
      </c>
      <c r="AQ19" s="12">
        <v>0</v>
      </c>
      <c r="AR19" s="16">
        <v>0</v>
      </c>
      <c r="AS19" s="17">
        <v>0</v>
      </c>
      <c r="AT19" s="17">
        <v>34199</v>
      </c>
      <c r="AU19" s="17">
        <v>0</v>
      </c>
      <c r="AV19" s="17">
        <v>688513</v>
      </c>
      <c r="AW19" s="12">
        <v>722712</v>
      </c>
      <c r="AX19" s="16">
        <v>1541062</v>
      </c>
      <c r="AY19" s="17">
        <v>1716906</v>
      </c>
      <c r="AZ19" s="17">
        <v>107193</v>
      </c>
      <c r="BA19" s="17">
        <v>0</v>
      </c>
      <c r="BB19" s="17">
        <v>0</v>
      </c>
      <c r="BC19" s="12">
        <v>3365161</v>
      </c>
    </row>
    <row r="20" spans="1:55" x14ac:dyDescent="0.3">
      <c r="A20" s="4" t="s">
        <v>10</v>
      </c>
      <c r="B20" s="92">
        <v>111311</v>
      </c>
      <c r="C20" s="87">
        <v>155075</v>
      </c>
      <c r="D20" s="87">
        <v>25158</v>
      </c>
      <c r="E20" s="87">
        <v>122</v>
      </c>
      <c r="F20" s="87">
        <v>0</v>
      </c>
      <c r="G20" s="93">
        <v>291666</v>
      </c>
      <c r="H20" s="16">
        <v>98240</v>
      </c>
      <c r="I20" s="17">
        <v>108979</v>
      </c>
      <c r="J20" s="17">
        <v>19717</v>
      </c>
      <c r="K20" s="17">
        <v>122</v>
      </c>
      <c r="L20" s="17">
        <v>0</v>
      </c>
      <c r="M20" s="12">
        <v>227058</v>
      </c>
      <c r="N20" s="16">
        <v>0</v>
      </c>
      <c r="O20" s="17">
        <v>0</v>
      </c>
      <c r="P20" s="17">
        <v>0</v>
      </c>
      <c r="Q20" s="17">
        <v>0</v>
      </c>
      <c r="R20" s="17">
        <v>0</v>
      </c>
      <c r="S20" s="12">
        <v>0</v>
      </c>
      <c r="T20" s="16">
        <v>13071</v>
      </c>
      <c r="U20" s="17">
        <v>46096</v>
      </c>
      <c r="V20" s="17">
        <v>5441</v>
      </c>
      <c r="W20" s="17">
        <v>0</v>
      </c>
      <c r="X20" s="17">
        <v>0</v>
      </c>
      <c r="Y20" s="12">
        <v>64608</v>
      </c>
      <c r="Z20" s="16">
        <v>0</v>
      </c>
      <c r="AA20" s="17">
        <v>0</v>
      </c>
      <c r="AB20" s="17">
        <v>0</v>
      </c>
      <c r="AC20" s="17">
        <v>0</v>
      </c>
      <c r="AD20" s="17">
        <v>0</v>
      </c>
      <c r="AE20" s="12">
        <v>0</v>
      </c>
      <c r="AF20" s="16">
        <v>0</v>
      </c>
      <c r="AG20" s="17">
        <v>0</v>
      </c>
      <c r="AH20" s="17">
        <v>0</v>
      </c>
      <c r="AI20" s="17">
        <v>0</v>
      </c>
      <c r="AJ20" s="17">
        <v>0</v>
      </c>
      <c r="AK20" s="12">
        <v>0</v>
      </c>
      <c r="AL20" s="16">
        <v>0</v>
      </c>
      <c r="AM20" s="17">
        <v>0</v>
      </c>
      <c r="AN20" s="17">
        <v>0</v>
      </c>
      <c r="AO20" s="17">
        <v>0</v>
      </c>
      <c r="AP20" s="17">
        <v>0</v>
      </c>
      <c r="AQ20" s="12">
        <v>0</v>
      </c>
      <c r="AR20" s="16">
        <v>0</v>
      </c>
      <c r="AS20" s="17">
        <v>0</v>
      </c>
      <c r="AT20" s="17">
        <v>0</v>
      </c>
      <c r="AU20" s="17">
        <v>0</v>
      </c>
      <c r="AV20" s="17">
        <v>0</v>
      </c>
      <c r="AW20" s="12">
        <v>0</v>
      </c>
      <c r="AX20" s="16">
        <v>0</v>
      </c>
      <c r="AY20" s="17">
        <v>0</v>
      </c>
      <c r="AZ20" s="17">
        <v>0</v>
      </c>
      <c r="BA20" s="17">
        <v>0</v>
      </c>
      <c r="BB20" s="17">
        <v>0</v>
      </c>
      <c r="BC20" s="12">
        <v>0</v>
      </c>
    </row>
    <row r="21" spans="1:55" x14ac:dyDescent="0.3">
      <c r="A21" s="4" t="s">
        <v>11</v>
      </c>
      <c r="B21" s="92">
        <v>243164.56</v>
      </c>
      <c r="C21" s="87">
        <v>1144111.3999999999</v>
      </c>
      <c r="D21" s="87">
        <v>0</v>
      </c>
      <c r="E21" s="87">
        <v>0</v>
      </c>
      <c r="F21" s="87">
        <v>0</v>
      </c>
      <c r="G21" s="93">
        <v>1387275.96</v>
      </c>
      <c r="H21" s="16">
        <v>243164.56</v>
      </c>
      <c r="I21" s="17">
        <v>366652.2</v>
      </c>
      <c r="J21" s="17">
        <v>0</v>
      </c>
      <c r="K21" s="17">
        <v>0</v>
      </c>
      <c r="L21" s="17">
        <v>0</v>
      </c>
      <c r="M21" s="12">
        <v>609816.76</v>
      </c>
      <c r="N21" s="16">
        <v>0</v>
      </c>
      <c r="O21" s="17">
        <v>0</v>
      </c>
      <c r="P21" s="17">
        <v>0</v>
      </c>
      <c r="Q21" s="17">
        <v>0</v>
      </c>
      <c r="R21" s="17">
        <v>0</v>
      </c>
      <c r="S21" s="12">
        <v>0</v>
      </c>
      <c r="T21" s="16">
        <v>0</v>
      </c>
      <c r="U21" s="17">
        <v>777029.54</v>
      </c>
      <c r="V21" s="17">
        <v>0</v>
      </c>
      <c r="W21" s="17">
        <v>0</v>
      </c>
      <c r="X21" s="17">
        <v>0</v>
      </c>
      <c r="Y21" s="12">
        <v>777029.54</v>
      </c>
      <c r="Z21" s="16">
        <v>0</v>
      </c>
      <c r="AA21" s="17">
        <v>0</v>
      </c>
      <c r="AB21" s="17">
        <v>0</v>
      </c>
      <c r="AC21" s="17">
        <v>0</v>
      </c>
      <c r="AD21" s="17">
        <v>0</v>
      </c>
      <c r="AE21" s="12">
        <v>0</v>
      </c>
      <c r="AF21" s="16">
        <v>0</v>
      </c>
      <c r="AG21" s="17">
        <v>429.66</v>
      </c>
      <c r="AH21" s="17">
        <v>0</v>
      </c>
      <c r="AI21" s="17">
        <v>0</v>
      </c>
      <c r="AJ21" s="17">
        <v>0</v>
      </c>
      <c r="AK21" s="12">
        <v>429.66</v>
      </c>
      <c r="AL21" s="16">
        <v>0</v>
      </c>
      <c r="AM21" s="17">
        <v>0</v>
      </c>
      <c r="AN21" s="17">
        <v>0</v>
      </c>
      <c r="AO21" s="17">
        <v>0</v>
      </c>
      <c r="AP21" s="17">
        <v>0</v>
      </c>
      <c r="AQ21" s="12">
        <v>0</v>
      </c>
      <c r="AR21" s="16">
        <v>0</v>
      </c>
      <c r="AS21" s="17">
        <v>0</v>
      </c>
      <c r="AT21" s="17">
        <v>0</v>
      </c>
      <c r="AU21" s="17">
        <v>0</v>
      </c>
      <c r="AV21" s="17">
        <v>0</v>
      </c>
      <c r="AW21" s="12">
        <v>0</v>
      </c>
      <c r="AX21" s="16">
        <v>0</v>
      </c>
      <c r="AY21" s="17">
        <v>0</v>
      </c>
      <c r="AZ21" s="17">
        <v>0</v>
      </c>
      <c r="BA21" s="17">
        <v>0</v>
      </c>
      <c r="BB21" s="17">
        <v>0</v>
      </c>
      <c r="BC21" s="12">
        <v>0</v>
      </c>
    </row>
    <row r="22" spans="1:55" x14ac:dyDescent="0.3">
      <c r="A22" s="4" t="s">
        <v>12</v>
      </c>
      <c r="B22" s="92">
        <v>2425646.4400000004</v>
      </c>
      <c r="C22" s="87">
        <v>6484127.8100000005</v>
      </c>
      <c r="D22" s="87">
        <v>3304242</v>
      </c>
      <c r="E22" s="87">
        <v>0</v>
      </c>
      <c r="F22" s="87">
        <v>83120.34</v>
      </c>
      <c r="G22" s="93">
        <v>12297136.590000002</v>
      </c>
      <c r="H22" s="16">
        <v>1255755.1100000001</v>
      </c>
      <c r="I22" s="17">
        <v>1685588.2000000002</v>
      </c>
      <c r="J22" s="17">
        <v>0</v>
      </c>
      <c r="K22" s="17">
        <v>0</v>
      </c>
      <c r="L22" s="17">
        <v>50739.83</v>
      </c>
      <c r="M22" s="12">
        <v>2992083.1400000006</v>
      </c>
      <c r="N22" s="16">
        <v>535.32000000000005</v>
      </c>
      <c r="O22" s="17">
        <v>650811.80000000005</v>
      </c>
      <c r="P22" s="17">
        <v>0</v>
      </c>
      <c r="Q22" s="17">
        <v>0</v>
      </c>
      <c r="R22" s="17">
        <v>3707.8</v>
      </c>
      <c r="S22" s="12">
        <v>655054.92000000004</v>
      </c>
      <c r="T22" s="16">
        <v>1107155.05</v>
      </c>
      <c r="U22" s="17">
        <v>3833263.99</v>
      </c>
      <c r="V22" s="17">
        <v>3300352</v>
      </c>
      <c r="W22" s="17">
        <v>0</v>
      </c>
      <c r="X22" s="17">
        <v>0</v>
      </c>
      <c r="Y22" s="12">
        <v>8240771.04</v>
      </c>
      <c r="Z22" s="16">
        <v>62200.959999999999</v>
      </c>
      <c r="AA22" s="17">
        <v>181.82</v>
      </c>
      <c r="AB22" s="17">
        <v>0</v>
      </c>
      <c r="AC22" s="17">
        <v>0</v>
      </c>
      <c r="AD22" s="17">
        <v>28672.71</v>
      </c>
      <c r="AE22" s="12">
        <v>91055.489999999991</v>
      </c>
      <c r="AF22" s="16">
        <v>0</v>
      </c>
      <c r="AG22" s="17">
        <v>0</v>
      </c>
      <c r="AH22" s="17">
        <v>0</v>
      </c>
      <c r="AI22" s="17">
        <v>0</v>
      </c>
      <c r="AJ22" s="17">
        <v>0</v>
      </c>
      <c r="AK22" s="12">
        <v>0</v>
      </c>
      <c r="AL22" s="16">
        <v>0</v>
      </c>
      <c r="AM22" s="17">
        <v>314282</v>
      </c>
      <c r="AN22" s="17">
        <v>0</v>
      </c>
      <c r="AO22" s="17">
        <v>0</v>
      </c>
      <c r="AP22" s="17">
        <v>0</v>
      </c>
      <c r="AQ22" s="12">
        <v>314282</v>
      </c>
      <c r="AR22" s="16">
        <v>0</v>
      </c>
      <c r="AS22" s="17">
        <v>0</v>
      </c>
      <c r="AT22" s="17">
        <v>0</v>
      </c>
      <c r="AU22" s="17">
        <v>0</v>
      </c>
      <c r="AV22" s="17">
        <v>0</v>
      </c>
      <c r="AW22" s="12">
        <v>0</v>
      </c>
      <c r="AX22" s="16">
        <v>0</v>
      </c>
      <c r="AY22" s="17">
        <v>0</v>
      </c>
      <c r="AZ22" s="17">
        <v>3890</v>
      </c>
      <c r="BA22" s="17">
        <v>0</v>
      </c>
      <c r="BB22" s="17">
        <v>0</v>
      </c>
      <c r="BC22" s="12">
        <v>3890</v>
      </c>
    </row>
    <row r="23" spans="1:55" x14ac:dyDescent="0.3">
      <c r="A23" s="4" t="s">
        <v>13</v>
      </c>
      <c r="B23" s="92">
        <v>5904958.7799999993</v>
      </c>
      <c r="C23" s="87">
        <v>5021551.379999999</v>
      </c>
      <c r="D23" s="87">
        <v>8771400.9600000009</v>
      </c>
      <c r="E23" s="87">
        <v>0</v>
      </c>
      <c r="F23" s="87">
        <v>3601.53</v>
      </c>
      <c r="G23" s="93">
        <v>19701512.649999999</v>
      </c>
      <c r="H23" s="16">
        <v>893863.71</v>
      </c>
      <c r="I23" s="17">
        <v>408633.47</v>
      </c>
      <c r="J23" s="17">
        <v>21861</v>
      </c>
      <c r="K23" s="17">
        <v>0</v>
      </c>
      <c r="L23" s="17">
        <v>0</v>
      </c>
      <c r="M23" s="12">
        <v>1324358.18</v>
      </c>
      <c r="N23" s="16">
        <v>236739.61</v>
      </c>
      <c r="O23" s="17">
        <v>261221.88000000003</v>
      </c>
      <c r="P23" s="17">
        <v>17158</v>
      </c>
      <c r="Q23" s="17">
        <v>0</v>
      </c>
      <c r="R23" s="17">
        <v>0</v>
      </c>
      <c r="S23" s="12">
        <v>515119.49</v>
      </c>
      <c r="T23" s="16">
        <v>3500482.8600000003</v>
      </c>
      <c r="U23" s="17">
        <v>1951001.2199999997</v>
      </c>
      <c r="V23" s="17">
        <v>8573238.1600000001</v>
      </c>
      <c r="W23" s="17">
        <v>0</v>
      </c>
      <c r="X23" s="17">
        <v>0</v>
      </c>
      <c r="Y23" s="12">
        <v>14024722.24</v>
      </c>
      <c r="Z23" s="16">
        <v>0</v>
      </c>
      <c r="AA23" s="17">
        <v>0</v>
      </c>
      <c r="AB23" s="17">
        <v>0</v>
      </c>
      <c r="AC23" s="17">
        <v>0</v>
      </c>
      <c r="AD23" s="17">
        <v>0</v>
      </c>
      <c r="AE23" s="12">
        <v>0</v>
      </c>
      <c r="AF23" s="16">
        <v>0</v>
      </c>
      <c r="AG23" s="17">
        <v>15772</v>
      </c>
      <c r="AH23" s="17">
        <v>0</v>
      </c>
      <c r="AI23" s="17">
        <v>0</v>
      </c>
      <c r="AJ23" s="17">
        <v>0</v>
      </c>
      <c r="AK23" s="12">
        <v>15772</v>
      </c>
      <c r="AL23" s="16">
        <v>0</v>
      </c>
      <c r="AM23" s="17">
        <v>0</v>
      </c>
      <c r="AN23" s="17">
        <v>0</v>
      </c>
      <c r="AO23" s="17">
        <v>0</v>
      </c>
      <c r="AP23" s="17">
        <v>0</v>
      </c>
      <c r="AQ23" s="12">
        <v>0</v>
      </c>
      <c r="AR23" s="16">
        <v>201506.63</v>
      </c>
      <c r="AS23" s="17">
        <v>139602.59</v>
      </c>
      <c r="AT23" s="17">
        <v>0</v>
      </c>
      <c r="AU23" s="17">
        <v>0</v>
      </c>
      <c r="AV23" s="17">
        <v>0</v>
      </c>
      <c r="AW23" s="12">
        <v>341109.22</v>
      </c>
      <c r="AX23" s="16">
        <v>1072365.97</v>
      </c>
      <c r="AY23" s="17">
        <v>2245320.2199999993</v>
      </c>
      <c r="AZ23" s="17">
        <v>159143.79999999999</v>
      </c>
      <c r="BA23" s="17">
        <v>0</v>
      </c>
      <c r="BB23" s="17">
        <v>3601.53</v>
      </c>
      <c r="BC23" s="12">
        <v>3480431.5199999991</v>
      </c>
    </row>
    <row r="24" spans="1:55" x14ac:dyDescent="0.3">
      <c r="A24" s="4" t="s">
        <v>14</v>
      </c>
      <c r="B24" s="92">
        <v>147285</v>
      </c>
      <c r="C24" s="87">
        <v>273922</v>
      </c>
      <c r="D24" s="87">
        <v>252924</v>
      </c>
      <c r="E24" s="87">
        <v>0</v>
      </c>
      <c r="F24" s="87">
        <v>0</v>
      </c>
      <c r="G24" s="93">
        <v>674131</v>
      </c>
      <c r="H24" s="16">
        <v>0</v>
      </c>
      <c r="I24" s="17">
        <v>53375</v>
      </c>
      <c r="J24" s="17">
        <v>0</v>
      </c>
      <c r="K24" s="17">
        <v>0</v>
      </c>
      <c r="L24" s="17">
        <v>0</v>
      </c>
      <c r="M24" s="12">
        <v>53375</v>
      </c>
      <c r="N24" s="16">
        <v>124428</v>
      </c>
      <c r="O24" s="17">
        <v>26574</v>
      </c>
      <c r="P24" s="17">
        <v>0</v>
      </c>
      <c r="Q24" s="17">
        <v>0</v>
      </c>
      <c r="R24" s="17">
        <v>0</v>
      </c>
      <c r="S24" s="12">
        <v>151002</v>
      </c>
      <c r="T24" s="16">
        <v>0</v>
      </c>
      <c r="U24" s="17">
        <v>142795</v>
      </c>
      <c r="V24" s="17">
        <v>224958</v>
      </c>
      <c r="W24" s="17">
        <v>0</v>
      </c>
      <c r="X24" s="17">
        <v>0</v>
      </c>
      <c r="Y24" s="12">
        <v>367753</v>
      </c>
      <c r="Z24" s="16">
        <v>22857</v>
      </c>
      <c r="AA24" s="17">
        <v>51178</v>
      </c>
      <c r="AB24" s="17">
        <v>27966</v>
      </c>
      <c r="AC24" s="17">
        <v>0</v>
      </c>
      <c r="AD24" s="17">
        <v>0</v>
      </c>
      <c r="AE24" s="12">
        <v>102001</v>
      </c>
      <c r="AF24" s="16">
        <v>0</v>
      </c>
      <c r="AG24" s="17">
        <v>0</v>
      </c>
      <c r="AH24" s="17">
        <v>0</v>
      </c>
      <c r="AI24" s="17">
        <v>0</v>
      </c>
      <c r="AJ24" s="17">
        <v>0</v>
      </c>
      <c r="AK24" s="12">
        <v>0</v>
      </c>
      <c r="AL24" s="16">
        <v>0</v>
      </c>
      <c r="AM24" s="17">
        <v>0</v>
      </c>
      <c r="AN24" s="17">
        <v>0</v>
      </c>
      <c r="AO24" s="17">
        <v>0</v>
      </c>
      <c r="AP24" s="17">
        <v>0</v>
      </c>
      <c r="AQ24" s="12">
        <v>0</v>
      </c>
      <c r="AR24" s="16">
        <v>0</v>
      </c>
      <c r="AS24" s="17">
        <v>0</v>
      </c>
      <c r="AT24" s="17">
        <v>0</v>
      </c>
      <c r="AU24" s="17">
        <v>0</v>
      </c>
      <c r="AV24" s="17">
        <v>0</v>
      </c>
      <c r="AW24" s="12">
        <v>0</v>
      </c>
      <c r="AX24" s="16">
        <v>0</v>
      </c>
      <c r="AY24" s="17">
        <v>0</v>
      </c>
      <c r="AZ24" s="17">
        <v>0</v>
      </c>
      <c r="BA24" s="17">
        <v>0</v>
      </c>
      <c r="BB24" s="17">
        <v>0</v>
      </c>
      <c r="BC24" s="12">
        <v>0</v>
      </c>
    </row>
    <row r="25" spans="1:55" x14ac:dyDescent="0.3">
      <c r="A25" s="4" t="s">
        <v>15</v>
      </c>
      <c r="B25" s="92">
        <v>1480229</v>
      </c>
      <c r="C25" s="87">
        <v>917978</v>
      </c>
      <c r="D25" s="87">
        <v>533532</v>
      </c>
      <c r="E25" s="87">
        <v>0</v>
      </c>
      <c r="F25" s="87">
        <v>115066</v>
      </c>
      <c r="G25" s="93">
        <v>3046805</v>
      </c>
      <c r="H25" s="16">
        <v>328888</v>
      </c>
      <c r="I25" s="17">
        <v>110375</v>
      </c>
      <c r="J25" s="17">
        <v>0</v>
      </c>
      <c r="K25" s="17">
        <v>0</v>
      </c>
      <c r="L25" s="17">
        <v>100379</v>
      </c>
      <c r="M25" s="12">
        <v>539642</v>
      </c>
      <c r="N25" s="16">
        <v>360912</v>
      </c>
      <c r="O25" s="17">
        <v>236484</v>
      </c>
      <c r="P25" s="17">
        <v>2001</v>
      </c>
      <c r="Q25" s="17">
        <v>0</v>
      </c>
      <c r="R25" s="17">
        <v>14683</v>
      </c>
      <c r="S25" s="12">
        <v>614080</v>
      </c>
      <c r="T25" s="16">
        <v>509572</v>
      </c>
      <c r="U25" s="17">
        <v>408926</v>
      </c>
      <c r="V25" s="17">
        <v>482842</v>
      </c>
      <c r="W25" s="17">
        <v>0</v>
      </c>
      <c r="X25" s="17">
        <v>0</v>
      </c>
      <c r="Y25" s="12">
        <v>1401340</v>
      </c>
      <c r="Z25" s="16">
        <v>0</v>
      </c>
      <c r="AA25" s="17">
        <v>0</v>
      </c>
      <c r="AB25" s="17">
        <v>0</v>
      </c>
      <c r="AC25" s="17">
        <v>0</v>
      </c>
      <c r="AD25" s="17">
        <v>0</v>
      </c>
      <c r="AE25" s="12">
        <v>0</v>
      </c>
      <c r="AF25" s="16">
        <v>0</v>
      </c>
      <c r="AG25" s="17">
        <v>0</v>
      </c>
      <c r="AH25" s="17">
        <v>0</v>
      </c>
      <c r="AI25" s="17">
        <v>0</v>
      </c>
      <c r="AJ25" s="17">
        <v>0</v>
      </c>
      <c r="AK25" s="12">
        <v>0</v>
      </c>
      <c r="AL25" s="16">
        <v>0</v>
      </c>
      <c r="AM25" s="17">
        <v>0</v>
      </c>
      <c r="AN25" s="17">
        <v>0</v>
      </c>
      <c r="AO25" s="17">
        <v>0</v>
      </c>
      <c r="AP25" s="17">
        <v>0</v>
      </c>
      <c r="AQ25" s="12">
        <v>0</v>
      </c>
      <c r="AR25" s="16">
        <v>0</v>
      </c>
      <c r="AS25" s="17">
        <v>0</v>
      </c>
      <c r="AT25" s="17">
        <v>0</v>
      </c>
      <c r="AU25" s="17">
        <v>0</v>
      </c>
      <c r="AV25" s="17">
        <v>0</v>
      </c>
      <c r="AW25" s="12">
        <v>0</v>
      </c>
      <c r="AX25" s="16">
        <v>280857</v>
      </c>
      <c r="AY25" s="17">
        <v>162193</v>
      </c>
      <c r="AZ25" s="17">
        <v>48689</v>
      </c>
      <c r="BA25" s="17">
        <v>0</v>
      </c>
      <c r="BB25" s="17">
        <v>4</v>
      </c>
      <c r="BC25" s="12">
        <v>491743</v>
      </c>
    </row>
    <row r="26" spans="1:55" x14ac:dyDescent="0.3">
      <c r="A26" s="4" t="s">
        <v>16</v>
      </c>
      <c r="B26" s="92">
        <v>917450.26</v>
      </c>
      <c r="C26" s="87">
        <v>1544395.45</v>
      </c>
      <c r="D26" s="87">
        <v>405218.70017058949</v>
      </c>
      <c r="E26" s="87">
        <v>0</v>
      </c>
      <c r="F26" s="87">
        <v>68999.520000000004</v>
      </c>
      <c r="G26" s="93">
        <v>2936063.9301705891</v>
      </c>
      <c r="H26" s="16">
        <v>25210.650000000005</v>
      </c>
      <c r="I26" s="17">
        <v>503599.62</v>
      </c>
      <c r="J26" s="17">
        <v>0</v>
      </c>
      <c r="K26" s="17">
        <v>0</v>
      </c>
      <c r="L26" s="17">
        <v>700</v>
      </c>
      <c r="M26" s="12">
        <v>529510.27</v>
      </c>
      <c r="N26" s="16">
        <v>97031.97</v>
      </c>
      <c r="O26" s="17">
        <v>166082.46</v>
      </c>
      <c r="P26" s="17">
        <v>0</v>
      </c>
      <c r="Q26" s="17">
        <v>0</v>
      </c>
      <c r="R26" s="17">
        <v>46.82</v>
      </c>
      <c r="S26" s="12">
        <v>263161.25</v>
      </c>
      <c r="T26" s="16">
        <v>182812.62000000002</v>
      </c>
      <c r="U26" s="17">
        <v>778030.16</v>
      </c>
      <c r="V26" s="17">
        <v>391000</v>
      </c>
      <c r="W26" s="17">
        <v>0</v>
      </c>
      <c r="X26" s="17">
        <v>0</v>
      </c>
      <c r="Y26" s="12">
        <v>1351842.78</v>
      </c>
      <c r="Z26" s="16">
        <v>0</v>
      </c>
      <c r="AA26" s="17">
        <v>25000</v>
      </c>
      <c r="AB26" s="17">
        <v>0</v>
      </c>
      <c r="AC26" s="17">
        <v>0</v>
      </c>
      <c r="AD26" s="17">
        <v>700</v>
      </c>
      <c r="AE26" s="12">
        <v>25700</v>
      </c>
      <c r="AF26" s="16">
        <v>0</v>
      </c>
      <c r="AG26" s="17">
        <v>0</v>
      </c>
      <c r="AH26" s="17">
        <v>0</v>
      </c>
      <c r="AI26" s="17">
        <v>0</v>
      </c>
      <c r="AJ26" s="17">
        <v>0</v>
      </c>
      <c r="AK26" s="12">
        <v>0</v>
      </c>
      <c r="AL26" s="16">
        <v>0</v>
      </c>
      <c r="AM26" s="17">
        <v>0</v>
      </c>
      <c r="AN26" s="17">
        <v>0</v>
      </c>
      <c r="AO26" s="17">
        <v>0</v>
      </c>
      <c r="AP26" s="17">
        <v>0</v>
      </c>
      <c r="AQ26" s="12">
        <v>0</v>
      </c>
      <c r="AR26" s="16">
        <v>0</v>
      </c>
      <c r="AS26" s="17">
        <v>0</v>
      </c>
      <c r="AT26" s="17">
        <v>0</v>
      </c>
      <c r="AU26" s="17">
        <v>0</v>
      </c>
      <c r="AV26" s="17">
        <v>0</v>
      </c>
      <c r="AW26" s="12">
        <v>0</v>
      </c>
      <c r="AX26" s="16">
        <v>612395.02</v>
      </c>
      <c r="AY26" s="17">
        <v>71683.210000000021</v>
      </c>
      <c r="AZ26" s="17">
        <v>14218.700170589516</v>
      </c>
      <c r="BA26" s="17">
        <v>0</v>
      </c>
      <c r="BB26" s="17">
        <v>67552.7</v>
      </c>
      <c r="BC26" s="12">
        <v>765849.63017058943</v>
      </c>
    </row>
    <row r="27" spans="1:55" x14ac:dyDescent="0.3">
      <c r="A27" s="4" t="s">
        <v>17</v>
      </c>
      <c r="B27" s="92">
        <v>2821456.21</v>
      </c>
      <c r="C27" s="87">
        <v>1139759.8700000001</v>
      </c>
      <c r="D27" s="87">
        <v>1961953</v>
      </c>
      <c r="E27" s="87">
        <v>0</v>
      </c>
      <c r="F27" s="87">
        <v>107393.69</v>
      </c>
      <c r="G27" s="93">
        <v>6030562.7699999996</v>
      </c>
      <c r="H27" s="16">
        <v>868483.51</v>
      </c>
      <c r="I27" s="17">
        <v>421075.62</v>
      </c>
      <c r="J27" s="17">
        <v>91404</v>
      </c>
      <c r="K27" s="17">
        <v>0</v>
      </c>
      <c r="L27" s="17">
        <v>85113.79</v>
      </c>
      <c r="M27" s="12">
        <v>1466076.92</v>
      </c>
      <c r="N27" s="16">
        <v>0</v>
      </c>
      <c r="O27" s="17">
        <v>0</v>
      </c>
      <c r="P27" s="17">
        <v>0</v>
      </c>
      <c r="Q27" s="17">
        <v>0</v>
      </c>
      <c r="R27" s="17">
        <v>0</v>
      </c>
      <c r="S27" s="12">
        <v>0</v>
      </c>
      <c r="T27" s="16">
        <v>0</v>
      </c>
      <c r="U27" s="17">
        <v>59661.760000000002</v>
      </c>
      <c r="V27" s="17">
        <v>1695392</v>
      </c>
      <c r="W27" s="17">
        <v>0</v>
      </c>
      <c r="X27" s="17">
        <v>0</v>
      </c>
      <c r="Y27" s="12">
        <v>1755053.76</v>
      </c>
      <c r="Z27" s="16">
        <v>0</v>
      </c>
      <c r="AA27" s="17">
        <v>0</v>
      </c>
      <c r="AB27" s="17">
        <v>0</v>
      </c>
      <c r="AC27" s="17">
        <v>0</v>
      </c>
      <c r="AD27" s="17">
        <v>0</v>
      </c>
      <c r="AE27" s="12">
        <v>0</v>
      </c>
      <c r="AF27" s="16">
        <v>0</v>
      </c>
      <c r="AG27" s="17">
        <v>0</v>
      </c>
      <c r="AH27" s="17">
        <v>0</v>
      </c>
      <c r="AI27" s="17">
        <v>0</v>
      </c>
      <c r="AJ27" s="17">
        <v>0</v>
      </c>
      <c r="AK27" s="12">
        <v>0</v>
      </c>
      <c r="AL27" s="16">
        <v>677262.8</v>
      </c>
      <c r="AM27" s="17">
        <v>22266.32</v>
      </c>
      <c r="AN27" s="17">
        <v>46670</v>
      </c>
      <c r="AO27" s="17">
        <v>0</v>
      </c>
      <c r="AP27" s="17">
        <v>2363.8000000000002</v>
      </c>
      <c r="AQ27" s="12">
        <v>748562.92</v>
      </c>
      <c r="AR27" s="16">
        <v>0</v>
      </c>
      <c r="AS27" s="17">
        <v>196038.81</v>
      </c>
      <c r="AT27" s="17">
        <v>14078</v>
      </c>
      <c r="AU27" s="17">
        <v>0</v>
      </c>
      <c r="AV27" s="17">
        <v>15682.6</v>
      </c>
      <c r="AW27" s="12">
        <v>225799.41</v>
      </c>
      <c r="AX27" s="16">
        <v>1275709.8999999999</v>
      </c>
      <c r="AY27" s="17">
        <v>440717.36</v>
      </c>
      <c r="AZ27" s="17">
        <v>114409</v>
      </c>
      <c r="BA27" s="17">
        <v>0</v>
      </c>
      <c r="BB27" s="17">
        <v>4233.5</v>
      </c>
      <c r="BC27" s="12">
        <v>1835069.7599999998</v>
      </c>
    </row>
    <row r="28" spans="1:55" x14ac:dyDescent="0.3">
      <c r="A28" s="4" t="s">
        <v>18</v>
      </c>
      <c r="B28" s="92">
        <v>867814</v>
      </c>
      <c r="C28" s="87">
        <v>2181333</v>
      </c>
      <c r="D28" s="87">
        <v>106530</v>
      </c>
      <c r="E28" s="87">
        <v>0</v>
      </c>
      <c r="F28" s="87">
        <v>29563</v>
      </c>
      <c r="G28" s="93">
        <v>3185240</v>
      </c>
      <c r="H28" s="16">
        <v>804367</v>
      </c>
      <c r="I28" s="17">
        <v>729494</v>
      </c>
      <c r="J28" s="17">
        <v>52380</v>
      </c>
      <c r="K28" s="17">
        <v>0</v>
      </c>
      <c r="L28" s="17">
        <v>7860</v>
      </c>
      <c r="M28" s="12">
        <v>1594101</v>
      </c>
      <c r="N28" s="16">
        <v>29040</v>
      </c>
      <c r="O28" s="17">
        <v>746</v>
      </c>
      <c r="P28" s="17">
        <v>0</v>
      </c>
      <c r="Q28" s="17">
        <v>0</v>
      </c>
      <c r="R28" s="17">
        <v>0</v>
      </c>
      <c r="S28" s="12">
        <v>29786</v>
      </c>
      <c r="T28" s="16">
        <v>3579</v>
      </c>
      <c r="U28" s="17">
        <v>1451093</v>
      </c>
      <c r="V28" s="17">
        <v>54150</v>
      </c>
      <c r="W28" s="17">
        <v>0</v>
      </c>
      <c r="X28" s="17">
        <v>21703</v>
      </c>
      <c r="Y28" s="12">
        <v>1530525</v>
      </c>
      <c r="Z28" s="16">
        <v>13743</v>
      </c>
      <c r="AA28" s="17">
        <v>0</v>
      </c>
      <c r="AB28" s="17">
        <v>0</v>
      </c>
      <c r="AC28" s="17">
        <v>0</v>
      </c>
      <c r="AD28" s="17">
        <v>0</v>
      </c>
      <c r="AE28" s="12">
        <v>13743</v>
      </c>
      <c r="AF28" s="16">
        <v>0</v>
      </c>
      <c r="AG28" s="17">
        <v>0</v>
      </c>
      <c r="AH28" s="17">
        <v>0</v>
      </c>
      <c r="AI28" s="17">
        <v>0</v>
      </c>
      <c r="AJ28" s="17">
        <v>0</v>
      </c>
      <c r="AK28" s="12">
        <v>0</v>
      </c>
      <c r="AL28" s="16">
        <v>0</v>
      </c>
      <c r="AM28" s="17">
        <v>0</v>
      </c>
      <c r="AN28" s="17">
        <v>0</v>
      </c>
      <c r="AO28" s="17">
        <v>0</v>
      </c>
      <c r="AP28" s="17">
        <v>0</v>
      </c>
      <c r="AQ28" s="12">
        <v>0</v>
      </c>
      <c r="AR28" s="16">
        <v>0</v>
      </c>
      <c r="AS28" s="17">
        <v>0</v>
      </c>
      <c r="AT28" s="17">
        <v>0</v>
      </c>
      <c r="AU28" s="17">
        <v>0</v>
      </c>
      <c r="AV28" s="17">
        <v>0</v>
      </c>
      <c r="AW28" s="12">
        <v>0</v>
      </c>
      <c r="AX28" s="16">
        <v>17085</v>
      </c>
      <c r="AY28" s="17">
        <v>0</v>
      </c>
      <c r="AZ28" s="17">
        <v>0</v>
      </c>
      <c r="BA28" s="17">
        <v>0</v>
      </c>
      <c r="BB28" s="17">
        <v>0</v>
      </c>
      <c r="BC28" s="12">
        <v>17085</v>
      </c>
    </row>
    <row r="29" spans="1:55" x14ac:dyDescent="0.3">
      <c r="A29" s="4" t="s">
        <v>19</v>
      </c>
      <c r="B29" s="92">
        <v>2189401.42</v>
      </c>
      <c r="C29" s="87">
        <v>1559314.12</v>
      </c>
      <c r="D29" s="87">
        <v>3818657.0700000003</v>
      </c>
      <c r="E29" s="87">
        <v>0</v>
      </c>
      <c r="F29" s="87">
        <v>294521.81</v>
      </c>
      <c r="G29" s="93">
        <v>7861894.4200000009</v>
      </c>
      <c r="H29" s="16">
        <v>487962.09</v>
      </c>
      <c r="I29" s="17">
        <v>106241.39</v>
      </c>
      <c r="J29" s="17">
        <v>40320</v>
      </c>
      <c r="K29" s="17">
        <v>0</v>
      </c>
      <c r="L29" s="17">
        <v>6994.4</v>
      </c>
      <c r="M29" s="12">
        <v>641517.88</v>
      </c>
      <c r="N29" s="16">
        <v>6936.48</v>
      </c>
      <c r="O29" s="17">
        <v>132736.41</v>
      </c>
      <c r="P29" s="17">
        <v>0</v>
      </c>
      <c r="Q29" s="17">
        <v>0</v>
      </c>
      <c r="R29" s="17">
        <v>14705.81</v>
      </c>
      <c r="S29" s="12">
        <v>154378.70000000001</v>
      </c>
      <c r="T29" s="16">
        <v>966333.48</v>
      </c>
      <c r="U29" s="17">
        <v>732085.28</v>
      </c>
      <c r="V29" s="17">
        <v>3654221.39</v>
      </c>
      <c r="W29" s="17">
        <v>0</v>
      </c>
      <c r="X29" s="17">
        <v>234250</v>
      </c>
      <c r="Y29" s="12">
        <v>5586890.1500000004</v>
      </c>
      <c r="Z29" s="16">
        <v>0</v>
      </c>
      <c r="AA29" s="17">
        <v>0</v>
      </c>
      <c r="AB29" s="17">
        <v>0</v>
      </c>
      <c r="AC29" s="17">
        <v>0</v>
      </c>
      <c r="AD29" s="17">
        <v>0</v>
      </c>
      <c r="AE29" s="12">
        <v>0</v>
      </c>
      <c r="AF29" s="16">
        <v>0</v>
      </c>
      <c r="AG29" s="17">
        <v>0</v>
      </c>
      <c r="AH29" s="17">
        <v>0</v>
      </c>
      <c r="AI29" s="17">
        <v>0</v>
      </c>
      <c r="AJ29" s="17">
        <v>0</v>
      </c>
      <c r="AK29" s="12">
        <v>0</v>
      </c>
      <c r="AL29" s="16">
        <v>0</v>
      </c>
      <c r="AM29" s="17">
        <v>0</v>
      </c>
      <c r="AN29" s="17">
        <v>0</v>
      </c>
      <c r="AO29" s="17">
        <v>0</v>
      </c>
      <c r="AP29" s="17">
        <v>0</v>
      </c>
      <c r="AQ29" s="12">
        <v>0</v>
      </c>
      <c r="AR29" s="16">
        <v>0</v>
      </c>
      <c r="AS29" s="17">
        <v>248542.03</v>
      </c>
      <c r="AT29" s="17">
        <v>0</v>
      </c>
      <c r="AU29" s="17">
        <v>0</v>
      </c>
      <c r="AV29" s="17">
        <v>0</v>
      </c>
      <c r="AW29" s="12">
        <v>248542.03</v>
      </c>
      <c r="AX29" s="16">
        <v>728169.37</v>
      </c>
      <c r="AY29" s="17">
        <v>339709.01</v>
      </c>
      <c r="AZ29" s="17">
        <v>124115.68</v>
      </c>
      <c r="BA29" s="17">
        <v>0</v>
      </c>
      <c r="BB29" s="17">
        <v>38571.599999999999</v>
      </c>
      <c r="BC29" s="12">
        <v>1230565.6599999999</v>
      </c>
    </row>
    <row r="30" spans="1:55" x14ac:dyDescent="0.3">
      <c r="A30" s="4" t="s">
        <v>20</v>
      </c>
      <c r="B30" s="92">
        <v>319932</v>
      </c>
      <c r="C30" s="87">
        <v>433270</v>
      </c>
      <c r="D30" s="87">
        <v>318217</v>
      </c>
      <c r="E30" s="87">
        <v>0</v>
      </c>
      <c r="F30" s="87">
        <v>0</v>
      </c>
      <c r="G30" s="93">
        <v>1071419</v>
      </c>
      <c r="H30" s="16">
        <v>97633</v>
      </c>
      <c r="I30" s="17">
        <v>138663</v>
      </c>
      <c r="J30" s="17">
        <v>10407</v>
      </c>
      <c r="K30" s="17">
        <v>0</v>
      </c>
      <c r="L30" s="17">
        <v>0</v>
      </c>
      <c r="M30" s="12">
        <v>246703</v>
      </c>
      <c r="N30" s="16">
        <v>13929</v>
      </c>
      <c r="O30" s="17">
        <v>12120</v>
      </c>
      <c r="P30" s="17">
        <v>0</v>
      </c>
      <c r="Q30" s="17">
        <v>0</v>
      </c>
      <c r="R30" s="17">
        <v>0</v>
      </c>
      <c r="S30" s="12">
        <v>26049</v>
      </c>
      <c r="T30" s="16">
        <v>64997</v>
      </c>
      <c r="U30" s="17">
        <v>98439</v>
      </c>
      <c r="V30" s="17">
        <v>266745</v>
      </c>
      <c r="W30" s="17">
        <v>0</v>
      </c>
      <c r="X30" s="17">
        <v>0</v>
      </c>
      <c r="Y30" s="12">
        <v>430181</v>
      </c>
      <c r="Z30" s="16">
        <v>0</v>
      </c>
      <c r="AA30" s="17">
        <v>75064</v>
      </c>
      <c r="AB30" s="17">
        <v>0</v>
      </c>
      <c r="AC30" s="17">
        <v>0</v>
      </c>
      <c r="AD30" s="17">
        <v>0</v>
      </c>
      <c r="AE30" s="12">
        <v>75064</v>
      </c>
      <c r="AF30" s="16">
        <v>0</v>
      </c>
      <c r="AG30" s="17">
        <v>0</v>
      </c>
      <c r="AH30" s="17">
        <v>0</v>
      </c>
      <c r="AI30" s="17">
        <v>0</v>
      </c>
      <c r="AJ30" s="17">
        <v>0</v>
      </c>
      <c r="AK30" s="12">
        <v>0</v>
      </c>
      <c r="AL30" s="16">
        <v>0</v>
      </c>
      <c r="AM30" s="17">
        <v>0</v>
      </c>
      <c r="AN30" s="17">
        <v>0</v>
      </c>
      <c r="AO30" s="17">
        <v>0</v>
      </c>
      <c r="AP30" s="17">
        <v>0</v>
      </c>
      <c r="AQ30" s="12">
        <v>0</v>
      </c>
      <c r="AR30" s="16">
        <v>0</v>
      </c>
      <c r="AS30" s="17">
        <v>0</v>
      </c>
      <c r="AT30" s="17">
        <v>0</v>
      </c>
      <c r="AU30" s="17">
        <v>0</v>
      </c>
      <c r="AV30" s="17">
        <v>0</v>
      </c>
      <c r="AW30" s="12">
        <v>0</v>
      </c>
      <c r="AX30" s="16">
        <v>143373</v>
      </c>
      <c r="AY30" s="17">
        <v>108984</v>
      </c>
      <c r="AZ30" s="17">
        <v>41065</v>
      </c>
      <c r="BA30" s="17">
        <v>0</v>
      </c>
      <c r="BB30" s="17">
        <v>0</v>
      </c>
      <c r="BC30" s="12">
        <v>293422</v>
      </c>
    </row>
    <row r="31" spans="1:55" x14ac:dyDescent="0.3">
      <c r="A31" s="4" t="s">
        <v>21</v>
      </c>
      <c r="B31" s="92">
        <v>661537.29</v>
      </c>
      <c r="C31" s="87">
        <v>688440.32000000007</v>
      </c>
      <c r="D31" s="87">
        <v>2155032.7799999998</v>
      </c>
      <c r="E31" s="87">
        <v>0</v>
      </c>
      <c r="F31" s="87">
        <v>0</v>
      </c>
      <c r="G31" s="93">
        <v>3505010.3899999997</v>
      </c>
      <c r="H31" s="16">
        <v>0</v>
      </c>
      <c r="I31" s="17">
        <v>0</v>
      </c>
      <c r="J31" s="17">
        <v>0</v>
      </c>
      <c r="K31" s="17">
        <v>0</v>
      </c>
      <c r="L31" s="17">
        <v>0</v>
      </c>
      <c r="M31" s="12">
        <v>0</v>
      </c>
      <c r="N31" s="16">
        <v>0</v>
      </c>
      <c r="O31" s="17">
        <v>90753.55</v>
      </c>
      <c r="P31" s="17">
        <v>0</v>
      </c>
      <c r="Q31" s="17">
        <v>0</v>
      </c>
      <c r="R31" s="17">
        <v>0</v>
      </c>
      <c r="S31" s="12">
        <v>90753.55</v>
      </c>
      <c r="T31" s="16">
        <v>436411.5</v>
      </c>
      <c r="U31" s="17">
        <v>584147.80000000005</v>
      </c>
      <c r="V31" s="17">
        <v>2155032.7799999998</v>
      </c>
      <c r="W31" s="17">
        <v>0</v>
      </c>
      <c r="X31" s="17">
        <v>0</v>
      </c>
      <c r="Y31" s="12">
        <v>3175592.08</v>
      </c>
      <c r="Z31" s="16">
        <v>0</v>
      </c>
      <c r="AA31" s="17">
        <v>0</v>
      </c>
      <c r="AB31" s="17">
        <v>0</v>
      </c>
      <c r="AC31" s="17">
        <v>0</v>
      </c>
      <c r="AD31" s="17">
        <v>0</v>
      </c>
      <c r="AE31" s="12">
        <v>0</v>
      </c>
      <c r="AF31" s="16">
        <v>0</v>
      </c>
      <c r="AG31" s="17">
        <v>0</v>
      </c>
      <c r="AH31" s="17">
        <v>0</v>
      </c>
      <c r="AI31" s="17">
        <v>0</v>
      </c>
      <c r="AJ31" s="17">
        <v>0</v>
      </c>
      <c r="AK31" s="12">
        <v>0</v>
      </c>
      <c r="AL31" s="16">
        <v>0</v>
      </c>
      <c r="AM31" s="17">
        <v>0</v>
      </c>
      <c r="AN31" s="17">
        <v>0</v>
      </c>
      <c r="AO31" s="17">
        <v>0</v>
      </c>
      <c r="AP31" s="17">
        <v>0</v>
      </c>
      <c r="AQ31" s="12">
        <v>0</v>
      </c>
      <c r="AR31" s="16">
        <v>0</v>
      </c>
      <c r="AS31" s="17">
        <v>0</v>
      </c>
      <c r="AT31" s="17">
        <v>0</v>
      </c>
      <c r="AU31" s="17">
        <v>0</v>
      </c>
      <c r="AV31" s="17">
        <v>0</v>
      </c>
      <c r="AW31" s="12">
        <v>0</v>
      </c>
      <c r="AX31" s="16">
        <v>225125.79</v>
      </c>
      <c r="AY31" s="17">
        <v>13538.97</v>
      </c>
      <c r="AZ31" s="17">
        <v>0</v>
      </c>
      <c r="BA31" s="17">
        <v>0</v>
      </c>
      <c r="BB31" s="17">
        <v>0</v>
      </c>
      <c r="BC31" s="12">
        <v>238664.76</v>
      </c>
    </row>
    <row r="32" spans="1:55" x14ac:dyDescent="0.3">
      <c r="A32" s="4" t="s">
        <v>22</v>
      </c>
      <c r="B32" s="92">
        <v>889981.7899999998</v>
      </c>
      <c r="C32" s="87">
        <v>1091897.3500000001</v>
      </c>
      <c r="D32" s="87">
        <v>1015954</v>
      </c>
      <c r="E32" s="87">
        <v>0</v>
      </c>
      <c r="F32" s="87">
        <v>38468.85</v>
      </c>
      <c r="G32" s="93">
        <v>3036301.99</v>
      </c>
      <c r="H32" s="16">
        <v>710816.21999999986</v>
      </c>
      <c r="I32" s="17">
        <v>893645.20000000019</v>
      </c>
      <c r="J32" s="17">
        <v>0</v>
      </c>
      <c r="K32" s="17">
        <v>0</v>
      </c>
      <c r="L32" s="17">
        <v>27753.269999999997</v>
      </c>
      <c r="M32" s="12">
        <v>1632214.69</v>
      </c>
      <c r="N32" s="16">
        <v>0</v>
      </c>
      <c r="O32" s="17">
        <v>-25529.870000000003</v>
      </c>
      <c r="P32" s="17">
        <v>0</v>
      </c>
      <c r="Q32" s="17">
        <v>0</v>
      </c>
      <c r="R32" s="17">
        <v>991.99</v>
      </c>
      <c r="S32" s="12">
        <v>-24537.88</v>
      </c>
      <c r="T32" s="16">
        <v>69204.989999999991</v>
      </c>
      <c r="U32" s="17">
        <v>196081.5</v>
      </c>
      <c r="V32" s="17">
        <v>1015954</v>
      </c>
      <c r="W32" s="17">
        <v>0</v>
      </c>
      <c r="X32" s="17">
        <v>7374.1</v>
      </c>
      <c r="Y32" s="12">
        <v>1288614.5900000001</v>
      </c>
      <c r="Z32" s="16">
        <v>0</v>
      </c>
      <c r="AA32" s="17">
        <v>0</v>
      </c>
      <c r="AB32" s="17">
        <v>0</v>
      </c>
      <c r="AC32" s="17">
        <v>0</v>
      </c>
      <c r="AD32" s="17">
        <v>0</v>
      </c>
      <c r="AE32" s="12">
        <v>0</v>
      </c>
      <c r="AF32" s="16">
        <v>0</v>
      </c>
      <c r="AG32" s="17">
        <v>0</v>
      </c>
      <c r="AH32" s="17">
        <v>0</v>
      </c>
      <c r="AI32" s="17">
        <v>0</v>
      </c>
      <c r="AJ32" s="17">
        <v>0</v>
      </c>
      <c r="AK32" s="12">
        <v>0</v>
      </c>
      <c r="AL32" s="16">
        <v>0</v>
      </c>
      <c r="AM32" s="17">
        <v>27700.519999999997</v>
      </c>
      <c r="AN32" s="17">
        <v>0</v>
      </c>
      <c r="AO32" s="17">
        <v>0</v>
      </c>
      <c r="AP32" s="17">
        <v>160</v>
      </c>
      <c r="AQ32" s="12">
        <v>27860.519999999997</v>
      </c>
      <c r="AR32" s="16">
        <v>0</v>
      </c>
      <c r="AS32" s="17">
        <v>0</v>
      </c>
      <c r="AT32" s="17">
        <v>0</v>
      </c>
      <c r="AU32" s="17">
        <v>0</v>
      </c>
      <c r="AV32" s="17">
        <v>0</v>
      </c>
      <c r="AW32" s="12">
        <v>0</v>
      </c>
      <c r="AX32" s="16">
        <v>109960.58</v>
      </c>
      <c r="AY32" s="17">
        <v>0</v>
      </c>
      <c r="AZ32" s="17">
        <v>0</v>
      </c>
      <c r="BA32" s="17">
        <v>0</v>
      </c>
      <c r="BB32" s="17">
        <v>2189.4900000000002</v>
      </c>
      <c r="BC32" s="12">
        <v>112150.07</v>
      </c>
    </row>
    <row r="33" spans="1:55" x14ac:dyDescent="0.3">
      <c r="A33" s="4" t="s">
        <v>23</v>
      </c>
      <c r="B33" s="92">
        <v>1030901.3616897264</v>
      </c>
      <c r="C33" s="87">
        <v>826939.9528027554</v>
      </c>
      <c r="D33" s="87">
        <v>190552.57246623325</v>
      </c>
      <c r="E33" s="87">
        <v>0</v>
      </c>
      <c r="F33" s="87">
        <v>0</v>
      </c>
      <c r="G33" s="93">
        <v>2048393.8869587153</v>
      </c>
      <c r="H33" s="16">
        <v>149647.88133821424</v>
      </c>
      <c r="I33" s="17">
        <v>254389.78229167624</v>
      </c>
      <c r="J33" s="17">
        <v>0</v>
      </c>
      <c r="K33" s="17">
        <v>0</v>
      </c>
      <c r="L33" s="17">
        <v>0</v>
      </c>
      <c r="M33" s="12">
        <v>404037.66362989048</v>
      </c>
      <c r="N33" s="16">
        <v>186838.99766580696</v>
      </c>
      <c r="O33" s="17">
        <v>66033.542487874423</v>
      </c>
      <c r="P33" s="17">
        <v>1017.4711219040896</v>
      </c>
      <c r="Q33" s="17">
        <v>0</v>
      </c>
      <c r="R33" s="17">
        <v>0</v>
      </c>
      <c r="S33" s="12">
        <v>253890.01127558548</v>
      </c>
      <c r="T33" s="16">
        <v>256585.80475504932</v>
      </c>
      <c r="U33" s="17">
        <v>384767.03274948726</v>
      </c>
      <c r="V33" s="17">
        <v>189535.10134432916</v>
      </c>
      <c r="W33" s="17">
        <v>0</v>
      </c>
      <c r="X33" s="17">
        <v>0</v>
      </c>
      <c r="Y33" s="12">
        <v>830887.9388488658</v>
      </c>
      <c r="Z33" s="16">
        <v>437828.67793065589</v>
      </c>
      <c r="AA33" s="17">
        <v>121749.59527371748</v>
      </c>
      <c r="AB33" s="17">
        <v>0</v>
      </c>
      <c r="AC33" s="17">
        <v>0</v>
      </c>
      <c r="AD33" s="17">
        <v>0</v>
      </c>
      <c r="AE33" s="12">
        <v>559578.27320437343</v>
      </c>
      <c r="AF33" s="16">
        <v>0</v>
      </c>
      <c r="AG33" s="17">
        <v>0</v>
      </c>
      <c r="AH33" s="17">
        <v>0</v>
      </c>
      <c r="AI33" s="17">
        <v>0</v>
      </c>
      <c r="AJ33" s="17">
        <v>0</v>
      </c>
      <c r="AK33" s="12">
        <v>0</v>
      </c>
      <c r="AL33" s="16">
        <v>0</v>
      </c>
      <c r="AM33" s="17">
        <v>0</v>
      </c>
      <c r="AN33" s="17">
        <v>0</v>
      </c>
      <c r="AO33" s="17">
        <v>0</v>
      </c>
      <c r="AP33" s="17">
        <v>0</v>
      </c>
      <c r="AQ33" s="12">
        <v>0</v>
      </c>
      <c r="AR33" s="16">
        <v>0</v>
      </c>
      <c r="AS33" s="17">
        <v>0</v>
      </c>
      <c r="AT33" s="17">
        <v>0</v>
      </c>
      <c r="AU33" s="17">
        <v>0</v>
      </c>
      <c r="AV33" s="17">
        <v>0</v>
      </c>
      <c r="AW33" s="12">
        <v>0</v>
      </c>
      <c r="AX33" s="16">
        <v>0</v>
      </c>
      <c r="AY33" s="17">
        <v>0</v>
      </c>
      <c r="AZ33" s="17">
        <v>0</v>
      </c>
      <c r="BA33" s="17">
        <v>0</v>
      </c>
      <c r="BB33" s="17">
        <v>0</v>
      </c>
      <c r="BC33" s="12">
        <v>0</v>
      </c>
    </row>
    <row r="34" spans="1:55" ht="13.15" customHeight="1" x14ac:dyDescent="0.3">
      <c r="A34" s="4" t="s">
        <v>24</v>
      </c>
      <c r="B34" s="92">
        <v>3494274.05</v>
      </c>
      <c r="C34" s="87">
        <v>5415231.0899999999</v>
      </c>
      <c r="D34" s="87">
        <v>828036.57</v>
      </c>
      <c r="E34" s="87">
        <v>0</v>
      </c>
      <c r="F34" s="87">
        <v>-63246.010000000009</v>
      </c>
      <c r="G34" s="93">
        <v>9674295.6999999993</v>
      </c>
      <c r="H34" s="16">
        <v>2114.1999999999998</v>
      </c>
      <c r="I34" s="17">
        <v>132182.06</v>
      </c>
      <c r="J34" s="17">
        <v>0</v>
      </c>
      <c r="K34" s="17">
        <v>0</v>
      </c>
      <c r="L34" s="17">
        <v>0</v>
      </c>
      <c r="M34" s="12">
        <v>134296.26</v>
      </c>
      <c r="N34" s="16">
        <v>199234.77</v>
      </c>
      <c r="O34" s="17">
        <v>186899.62</v>
      </c>
      <c r="P34" s="17">
        <v>0</v>
      </c>
      <c r="Q34" s="17">
        <v>0</v>
      </c>
      <c r="R34" s="17">
        <v>0</v>
      </c>
      <c r="S34" s="12">
        <v>386134.39</v>
      </c>
      <c r="T34" s="16">
        <v>158333.73000000001</v>
      </c>
      <c r="U34" s="17">
        <v>181876.4</v>
      </c>
      <c r="V34" s="17">
        <v>0</v>
      </c>
      <c r="W34" s="17">
        <v>0</v>
      </c>
      <c r="X34" s="17">
        <v>0</v>
      </c>
      <c r="Y34" s="12">
        <v>340210.13</v>
      </c>
      <c r="Z34" s="16">
        <v>0</v>
      </c>
      <c r="AA34" s="17">
        <v>0</v>
      </c>
      <c r="AB34" s="17">
        <v>0</v>
      </c>
      <c r="AC34" s="17">
        <v>0</v>
      </c>
      <c r="AD34" s="17">
        <v>0</v>
      </c>
      <c r="AE34" s="12">
        <v>0</v>
      </c>
      <c r="AF34" s="16">
        <v>0</v>
      </c>
      <c r="AG34" s="17">
        <v>0</v>
      </c>
      <c r="AH34" s="17">
        <v>0</v>
      </c>
      <c r="AI34" s="17">
        <v>0</v>
      </c>
      <c r="AJ34" s="17">
        <v>0</v>
      </c>
      <c r="AK34" s="12">
        <v>0</v>
      </c>
      <c r="AL34" s="16">
        <v>237693.56</v>
      </c>
      <c r="AM34" s="17">
        <v>1123700.79</v>
      </c>
      <c r="AN34" s="17">
        <v>0</v>
      </c>
      <c r="AO34" s="17">
        <v>0</v>
      </c>
      <c r="AP34" s="17">
        <v>0</v>
      </c>
      <c r="AQ34" s="12">
        <v>1361394.35</v>
      </c>
      <c r="AR34" s="16">
        <v>0</v>
      </c>
      <c r="AS34" s="17">
        <v>0</v>
      </c>
      <c r="AT34" s="17">
        <v>0</v>
      </c>
      <c r="AU34" s="17">
        <v>0</v>
      </c>
      <c r="AV34" s="17">
        <v>0</v>
      </c>
      <c r="AW34" s="12">
        <v>0</v>
      </c>
      <c r="AX34" s="16">
        <v>2896897.79</v>
      </c>
      <c r="AY34" s="17">
        <v>3790572.22</v>
      </c>
      <c r="AZ34" s="17">
        <v>828036.57</v>
      </c>
      <c r="BA34" s="17">
        <v>0</v>
      </c>
      <c r="BB34" s="17">
        <v>-63246.010000000009</v>
      </c>
      <c r="BC34" s="12">
        <v>7452260.5700000003</v>
      </c>
    </row>
    <row r="35" spans="1:55" x14ac:dyDescent="0.3">
      <c r="A35" s="4" t="s">
        <v>25</v>
      </c>
      <c r="B35" s="92">
        <v>1349970.336343623</v>
      </c>
      <c r="C35" s="87">
        <v>1549219.9581174019</v>
      </c>
      <c r="D35" s="87">
        <v>4805416.0154003203</v>
      </c>
      <c r="E35" s="87">
        <v>0</v>
      </c>
      <c r="F35" s="87">
        <v>23953.212551238677</v>
      </c>
      <c r="G35" s="93">
        <v>7728559.5224125832</v>
      </c>
      <c r="H35" s="16">
        <v>825270.80593111622</v>
      </c>
      <c r="I35" s="17">
        <v>132650.82124707979</v>
      </c>
      <c r="J35" s="17">
        <v>44142.786499999995</v>
      </c>
      <c r="K35" s="17">
        <v>0</v>
      </c>
      <c r="L35" s="17">
        <v>3161.6259462804678</v>
      </c>
      <c r="M35" s="12">
        <v>1005226.0396244765</v>
      </c>
      <c r="N35" s="16">
        <v>2837.3724708863738</v>
      </c>
      <c r="O35" s="17">
        <v>6102.5098614164581</v>
      </c>
      <c r="P35" s="17">
        <v>0</v>
      </c>
      <c r="Q35" s="17">
        <v>0</v>
      </c>
      <c r="R35" s="17">
        <v>0</v>
      </c>
      <c r="S35" s="12">
        <v>8939.8823323028319</v>
      </c>
      <c r="T35" s="16">
        <v>410398.83733911457</v>
      </c>
      <c r="U35" s="17">
        <v>1137808.643328595</v>
      </c>
      <c r="V35" s="17">
        <v>4472691.4981003189</v>
      </c>
      <c r="W35" s="17">
        <v>0</v>
      </c>
      <c r="X35" s="17">
        <v>12892.123651407541</v>
      </c>
      <c r="Y35" s="12">
        <v>6033791.102419436</v>
      </c>
      <c r="Z35" s="16">
        <v>0</v>
      </c>
      <c r="AA35" s="17">
        <v>0</v>
      </c>
      <c r="AB35" s="17">
        <v>0</v>
      </c>
      <c r="AC35" s="17">
        <v>0</v>
      </c>
      <c r="AD35" s="17">
        <v>0</v>
      </c>
      <c r="AE35" s="12">
        <v>0</v>
      </c>
      <c r="AF35" s="16">
        <v>0</v>
      </c>
      <c r="AG35" s="17">
        <v>0</v>
      </c>
      <c r="AH35" s="17">
        <v>0</v>
      </c>
      <c r="AI35" s="17">
        <v>0</v>
      </c>
      <c r="AJ35" s="17">
        <v>0</v>
      </c>
      <c r="AK35" s="12">
        <v>0</v>
      </c>
      <c r="AL35" s="16">
        <v>0</v>
      </c>
      <c r="AM35" s="17">
        <v>0</v>
      </c>
      <c r="AN35" s="17">
        <v>5.1494</v>
      </c>
      <c r="AO35" s="17">
        <v>0</v>
      </c>
      <c r="AP35" s="17">
        <v>0</v>
      </c>
      <c r="AQ35" s="12">
        <v>5.1494</v>
      </c>
      <c r="AR35" s="16">
        <v>0</v>
      </c>
      <c r="AS35" s="17">
        <v>0</v>
      </c>
      <c r="AT35" s="17">
        <v>0</v>
      </c>
      <c r="AU35" s="17">
        <v>0</v>
      </c>
      <c r="AV35" s="17">
        <v>0</v>
      </c>
      <c r="AW35" s="12">
        <v>0</v>
      </c>
      <c r="AX35" s="16">
        <v>111463.32060250589</v>
      </c>
      <c r="AY35" s="17">
        <v>272657.98368031066</v>
      </c>
      <c r="AZ35" s="17">
        <v>288576.58140000002</v>
      </c>
      <c r="BA35" s="17">
        <v>0</v>
      </c>
      <c r="BB35" s="17">
        <v>7899.4629535506665</v>
      </c>
      <c r="BC35" s="12">
        <v>680597.34863636724</v>
      </c>
    </row>
    <row r="36" spans="1:55" x14ac:dyDescent="0.3">
      <c r="A36" s="4" t="s">
        <v>26</v>
      </c>
      <c r="B36" s="92">
        <v>5215487.879999999</v>
      </c>
      <c r="C36" s="87">
        <v>4361185.7199999988</v>
      </c>
      <c r="D36" s="87">
        <v>8042979.2831986807</v>
      </c>
      <c r="E36" s="87">
        <v>0</v>
      </c>
      <c r="F36" s="87">
        <v>-380708.38</v>
      </c>
      <c r="G36" s="93">
        <v>17238944.503198676</v>
      </c>
      <c r="H36" s="16">
        <v>200589.57</v>
      </c>
      <c r="I36" s="17">
        <v>2312010.129999999</v>
      </c>
      <c r="J36" s="17">
        <v>1417916.2346928178</v>
      </c>
      <c r="K36" s="17">
        <v>0</v>
      </c>
      <c r="L36" s="17">
        <v>85248.65</v>
      </c>
      <c r="M36" s="12">
        <v>4015764.5846928167</v>
      </c>
      <c r="N36" s="16">
        <v>449461.72</v>
      </c>
      <c r="O36" s="17">
        <v>108985.92000000001</v>
      </c>
      <c r="P36" s="17">
        <v>0.12</v>
      </c>
      <c r="Q36" s="17">
        <v>0</v>
      </c>
      <c r="R36" s="17">
        <v>23570.97</v>
      </c>
      <c r="S36" s="12">
        <v>582018.73</v>
      </c>
      <c r="T36" s="16">
        <v>1515747.4699999995</v>
      </c>
      <c r="U36" s="17">
        <v>1554162.1700000002</v>
      </c>
      <c r="V36" s="17">
        <v>6522954.0285058627</v>
      </c>
      <c r="W36" s="17">
        <v>0</v>
      </c>
      <c r="X36" s="17">
        <v>191609.02999999994</v>
      </c>
      <c r="Y36" s="12">
        <v>9784472.6985058617</v>
      </c>
      <c r="Z36" s="16">
        <v>0</v>
      </c>
      <c r="AA36" s="17">
        <v>51876.42</v>
      </c>
      <c r="AB36" s="17">
        <v>0</v>
      </c>
      <c r="AC36" s="17">
        <v>0</v>
      </c>
      <c r="AD36" s="17">
        <v>0</v>
      </c>
      <c r="AE36" s="12">
        <v>51876.42</v>
      </c>
      <c r="AF36" s="16">
        <v>0</v>
      </c>
      <c r="AG36" s="17">
        <v>0</v>
      </c>
      <c r="AH36" s="17">
        <v>0</v>
      </c>
      <c r="AI36" s="17">
        <v>0</v>
      </c>
      <c r="AJ36" s="17">
        <v>0</v>
      </c>
      <c r="AK36" s="12">
        <v>0</v>
      </c>
      <c r="AL36" s="16">
        <v>0</v>
      </c>
      <c r="AM36" s="17">
        <v>0</v>
      </c>
      <c r="AN36" s="17">
        <v>0</v>
      </c>
      <c r="AO36" s="17">
        <v>0</v>
      </c>
      <c r="AP36" s="17">
        <v>0</v>
      </c>
      <c r="AQ36" s="12">
        <v>0</v>
      </c>
      <c r="AR36" s="16">
        <v>0</v>
      </c>
      <c r="AS36" s="17">
        <v>0</v>
      </c>
      <c r="AT36" s="17">
        <v>0</v>
      </c>
      <c r="AU36" s="17">
        <v>0</v>
      </c>
      <c r="AV36" s="17">
        <v>0</v>
      </c>
      <c r="AW36" s="12">
        <v>0</v>
      </c>
      <c r="AX36" s="16">
        <v>3049689.1199999992</v>
      </c>
      <c r="AY36" s="17">
        <v>334151.08</v>
      </c>
      <c r="AZ36" s="17">
        <v>102108.9</v>
      </c>
      <c r="BA36" s="17">
        <v>0</v>
      </c>
      <c r="BB36" s="17">
        <v>-681137.02999999991</v>
      </c>
      <c r="BC36" s="12">
        <v>2804812.0699999994</v>
      </c>
    </row>
    <row r="37" spans="1:55" x14ac:dyDescent="0.3">
      <c r="A37" s="4" t="s">
        <v>27</v>
      </c>
      <c r="B37" s="92">
        <v>2280656</v>
      </c>
      <c r="C37" s="87">
        <v>2671505</v>
      </c>
      <c r="D37" s="87">
        <v>2025875</v>
      </c>
      <c r="E37" s="87">
        <v>0</v>
      </c>
      <c r="F37" s="87">
        <v>0</v>
      </c>
      <c r="G37" s="93">
        <v>6978036</v>
      </c>
      <c r="H37" s="16">
        <v>1484165</v>
      </c>
      <c r="I37" s="17">
        <v>1904565</v>
      </c>
      <c r="J37" s="17">
        <v>0</v>
      </c>
      <c r="K37" s="17">
        <v>0</v>
      </c>
      <c r="L37" s="17">
        <v>0</v>
      </c>
      <c r="M37" s="12">
        <v>3388730</v>
      </c>
      <c r="N37" s="16">
        <v>0</v>
      </c>
      <c r="O37" s="17">
        <v>0</v>
      </c>
      <c r="P37" s="17">
        <v>0</v>
      </c>
      <c r="Q37" s="17">
        <v>0</v>
      </c>
      <c r="R37" s="17">
        <v>0</v>
      </c>
      <c r="S37" s="12">
        <v>0</v>
      </c>
      <c r="T37" s="16">
        <v>297072</v>
      </c>
      <c r="U37" s="17">
        <v>681196</v>
      </c>
      <c r="V37" s="17">
        <v>2025875</v>
      </c>
      <c r="W37" s="17">
        <v>0</v>
      </c>
      <c r="X37" s="17">
        <v>0</v>
      </c>
      <c r="Y37" s="12">
        <v>3004143</v>
      </c>
      <c r="Z37" s="16">
        <v>0</v>
      </c>
      <c r="AA37" s="17">
        <v>9000</v>
      </c>
      <c r="AB37" s="17">
        <v>0</v>
      </c>
      <c r="AC37" s="17">
        <v>0</v>
      </c>
      <c r="AD37" s="17">
        <v>0</v>
      </c>
      <c r="AE37" s="12">
        <v>9000</v>
      </c>
      <c r="AF37" s="16">
        <v>0</v>
      </c>
      <c r="AG37" s="17">
        <v>0</v>
      </c>
      <c r="AH37" s="17">
        <v>0</v>
      </c>
      <c r="AI37" s="17">
        <v>0</v>
      </c>
      <c r="AJ37" s="17">
        <v>0</v>
      </c>
      <c r="AK37" s="12">
        <v>0</v>
      </c>
      <c r="AL37" s="16">
        <v>0</v>
      </c>
      <c r="AM37" s="17">
        <v>0</v>
      </c>
      <c r="AN37" s="17">
        <v>0</v>
      </c>
      <c r="AO37" s="17">
        <v>0</v>
      </c>
      <c r="AP37" s="17">
        <v>0</v>
      </c>
      <c r="AQ37" s="12">
        <v>0</v>
      </c>
      <c r="AR37" s="16">
        <v>0</v>
      </c>
      <c r="AS37" s="17">
        <v>0</v>
      </c>
      <c r="AT37" s="17">
        <v>0</v>
      </c>
      <c r="AU37" s="17">
        <v>0</v>
      </c>
      <c r="AV37" s="17">
        <v>0</v>
      </c>
      <c r="AW37" s="12">
        <v>0</v>
      </c>
      <c r="AX37" s="16">
        <v>499419</v>
      </c>
      <c r="AY37" s="17">
        <v>76744</v>
      </c>
      <c r="AZ37" s="17">
        <v>0</v>
      </c>
      <c r="BA37" s="17">
        <v>0</v>
      </c>
      <c r="BB37" s="17">
        <v>0</v>
      </c>
      <c r="BC37" s="12">
        <v>576163</v>
      </c>
    </row>
    <row r="38" spans="1:55" x14ac:dyDescent="0.3">
      <c r="A38" s="4" t="s">
        <v>28</v>
      </c>
      <c r="B38" s="92">
        <v>187555.18</v>
      </c>
      <c r="C38" s="87">
        <v>405920</v>
      </c>
      <c r="D38" s="87">
        <v>248000</v>
      </c>
      <c r="E38" s="87">
        <v>0</v>
      </c>
      <c r="F38" s="87">
        <v>99083</v>
      </c>
      <c r="G38" s="93">
        <v>940558.17999999993</v>
      </c>
      <c r="H38" s="16">
        <v>176465.72</v>
      </c>
      <c r="I38" s="17">
        <v>296924</v>
      </c>
      <c r="J38" s="17">
        <v>0</v>
      </c>
      <c r="K38" s="17">
        <v>0</v>
      </c>
      <c r="L38" s="17">
        <v>98690</v>
      </c>
      <c r="M38" s="12">
        <v>572079.72</v>
      </c>
      <c r="N38" s="16">
        <v>3015.46</v>
      </c>
      <c r="O38" s="17">
        <v>85594</v>
      </c>
      <c r="P38" s="17">
        <v>0</v>
      </c>
      <c r="Q38" s="17">
        <v>0</v>
      </c>
      <c r="R38" s="17">
        <v>0</v>
      </c>
      <c r="S38" s="12">
        <v>88609.46</v>
      </c>
      <c r="T38" s="16">
        <v>0</v>
      </c>
      <c r="U38" s="17">
        <v>0</v>
      </c>
      <c r="V38" s="17">
        <v>248000</v>
      </c>
      <c r="W38" s="17">
        <v>0</v>
      </c>
      <c r="X38" s="17">
        <v>0</v>
      </c>
      <c r="Y38" s="12">
        <v>248000</v>
      </c>
      <c r="Z38" s="16">
        <v>0</v>
      </c>
      <c r="AA38" s="17">
        <v>0</v>
      </c>
      <c r="AB38" s="17">
        <v>0</v>
      </c>
      <c r="AC38" s="17">
        <v>0</v>
      </c>
      <c r="AD38" s="17">
        <v>0</v>
      </c>
      <c r="AE38" s="12">
        <v>0</v>
      </c>
      <c r="AF38" s="16">
        <v>0</v>
      </c>
      <c r="AG38" s="17">
        <v>0</v>
      </c>
      <c r="AH38" s="17">
        <v>0</v>
      </c>
      <c r="AI38" s="17">
        <v>0</v>
      </c>
      <c r="AJ38" s="17">
        <v>0</v>
      </c>
      <c r="AK38" s="12">
        <v>0</v>
      </c>
      <c r="AL38" s="16">
        <v>0</v>
      </c>
      <c r="AM38" s="17">
        <v>0</v>
      </c>
      <c r="AN38" s="17">
        <v>0</v>
      </c>
      <c r="AO38" s="17">
        <v>0</v>
      </c>
      <c r="AP38" s="17">
        <v>0</v>
      </c>
      <c r="AQ38" s="12">
        <v>0</v>
      </c>
      <c r="AR38" s="16">
        <v>0</v>
      </c>
      <c r="AS38" s="17">
        <v>0</v>
      </c>
      <c r="AT38" s="17">
        <v>0</v>
      </c>
      <c r="AU38" s="17">
        <v>0</v>
      </c>
      <c r="AV38" s="17">
        <v>0</v>
      </c>
      <c r="AW38" s="12">
        <v>0</v>
      </c>
      <c r="AX38" s="16">
        <v>8074</v>
      </c>
      <c r="AY38" s="17">
        <v>23402</v>
      </c>
      <c r="AZ38" s="17">
        <v>0</v>
      </c>
      <c r="BA38" s="17">
        <v>0</v>
      </c>
      <c r="BB38" s="17">
        <v>393</v>
      </c>
      <c r="BC38" s="12">
        <v>31869</v>
      </c>
    </row>
    <row r="39" spans="1:55" x14ac:dyDescent="0.3">
      <c r="A39" s="4" t="s">
        <v>29</v>
      </c>
      <c r="B39" s="92">
        <v>423461.03999999992</v>
      </c>
      <c r="C39" s="87">
        <v>254199.52999999997</v>
      </c>
      <c r="D39" s="87">
        <v>314991.03000000003</v>
      </c>
      <c r="E39" s="87">
        <v>0</v>
      </c>
      <c r="F39" s="87">
        <v>123599.61</v>
      </c>
      <c r="G39" s="93">
        <v>1116251.21</v>
      </c>
      <c r="H39" s="16">
        <v>52002.93</v>
      </c>
      <c r="I39" s="17">
        <v>8260.68</v>
      </c>
      <c r="J39" s="17">
        <v>0</v>
      </c>
      <c r="K39" s="17">
        <v>0</v>
      </c>
      <c r="L39" s="17">
        <v>59878</v>
      </c>
      <c r="M39" s="12">
        <v>120141.61</v>
      </c>
      <c r="N39" s="16">
        <v>55452</v>
      </c>
      <c r="O39" s="17">
        <v>49794.67</v>
      </c>
      <c r="P39" s="17">
        <v>0</v>
      </c>
      <c r="Q39" s="17">
        <v>0</v>
      </c>
      <c r="R39" s="17">
        <v>1326</v>
      </c>
      <c r="S39" s="12">
        <v>106572.67</v>
      </c>
      <c r="T39" s="16">
        <v>120325.98</v>
      </c>
      <c r="U39" s="17">
        <v>15941.33</v>
      </c>
      <c r="V39" s="17">
        <v>304130.07</v>
      </c>
      <c r="W39" s="17">
        <v>0</v>
      </c>
      <c r="X39" s="17">
        <v>34972.75</v>
      </c>
      <c r="Y39" s="12">
        <v>475370.13</v>
      </c>
      <c r="Z39" s="16">
        <v>63977.11</v>
      </c>
      <c r="AA39" s="17">
        <v>123869.4</v>
      </c>
      <c r="AB39" s="17">
        <v>0</v>
      </c>
      <c r="AC39" s="17">
        <v>0</v>
      </c>
      <c r="AD39" s="17">
        <v>0</v>
      </c>
      <c r="AE39" s="12">
        <v>187846.51</v>
      </c>
      <c r="AF39" s="16">
        <v>0</v>
      </c>
      <c r="AG39" s="17">
        <v>0</v>
      </c>
      <c r="AH39" s="17">
        <v>0</v>
      </c>
      <c r="AI39" s="17">
        <v>0</v>
      </c>
      <c r="AJ39" s="17">
        <v>0</v>
      </c>
      <c r="AK39" s="12">
        <v>0</v>
      </c>
      <c r="AL39" s="16">
        <v>0</v>
      </c>
      <c r="AM39" s="17">
        <v>0</v>
      </c>
      <c r="AN39" s="17">
        <v>0</v>
      </c>
      <c r="AO39" s="17">
        <v>0</v>
      </c>
      <c r="AP39" s="17">
        <v>0</v>
      </c>
      <c r="AQ39" s="12">
        <v>0</v>
      </c>
      <c r="AR39" s="16">
        <v>0</v>
      </c>
      <c r="AS39" s="17">
        <v>0</v>
      </c>
      <c r="AT39" s="17">
        <v>0</v>
      </c>
      <c r="AU39" s="17">
        <v>0</v>
      </c>
      <c r="AV39" s="17">
        <v>0</v>
      </c>
      <c r="AW39" s="12">
        <v>0</v>
      </c>
      <c r="AX39" s="16">
        <v>131703.01999999999</v>
      </c>
      <c r="AY39" s="17">
        <v>56333.45</v>
      </c>
      <c r="AZ39" s="17">
        <v>10860.96</v>
      </c>
      <c r="BA39" s="17">
        <v>0</v>
      </c>
      <c r="BB39" s="17">
        <v>27422.86</v>
      </c>
      <c r="BC39" s="12">
        <v>226320.28999999998</v>
      </c>
    </row>
    <row r="40" spans="1:55" x14ac:dyDescent="0.3">
      <c r="A40" s="4" t="s">
        <v>30</v>
      </c>
      <c r="B40" s="92">
        <v>3713298</v>
      </c>
      <c r="C40" s="87">
        <v>8398240</v>
      </c>
      <c r="D40" s="87">
        <v>0</v>
      </c>
      <c r="E40" s="87">
        <v>0</v>
      </c>
      <c r="F40" s="87">
        <v>600</v>
      </c>
      <c r="G40" s="93">
        <v>12112138</v>
      </c>
      <c r="H40" s="16">
        <v>2037222</v>
      </c>
      <c r="I40" s="17">
        <v>3291302</v>
      </c>
      <c r="J40" s="17">
        <v>0</v>
      </c>
      <c r="K40" s="17">
        <v>0</v>
      </c>
      <c r="L40" s="17">
        <v>0</v>
      </c>
      <c r="M40" s="12">
        <v>5328524</v>
      </c>
      <c r="N40" s="16">
        <v>0</v>
      </c>
      <c r="O40" s="17">
        <v>42294</v>
      </c>
      <c r="P40" s="17">
        <v>0</v>
      </c>
      <c r="Q40" s="17">
        <v>0</v>
      </c>
      <c r="R40" s="17">
        <v>0</v>
      </c>
      <c r="S40" s="12">
        <v>42294</v>
      </c>
      <c r="T40" s="16">
        <v>0</v>
      </c>
      <c r="U40" s="17">
        <v>11069</v>
      </c>
      <c r="V40" s="17">
        <v>0</v>
      </c>
      <c r="W40" s="17">
        <v>0</v>
      </c>
      <c r="X40" s="17">
        <v>0</v>
      </c>
      <c r="Y40" s="12">
        <v>11069</v>
      </c>
      <c r="Z40" s="16">
        <v>0</v>
      </c>
      <c r="AA40" s="17">
        <v>0</v>
      </c>
      <c r="AB40" s="17">
        <v>0</v>
      </c>
      <c r="AC40" s="17">
        <v>0</v>
      </c>
      <c r="AD40" s="17">
        <v>0</v>
      </c>
      <c r="AE40" s="12">
        <v>0</v>
      </c>
      <c r="AF40" s="16">
        <v>0</v>
      </c>
      <c r="AG40" s="17">
        <v>0</v>
      </c>
      <c r="AH40" s="17">
        <v>0</v>
      </c>
      <c r="AI40" s="17">
        <v>0</v>
      </c>
      <c r="AJ40" s="17">
        <v>0</v>
      </c>
      <c r="AK40" s="12">
        <v>0</v>
      </c>
      <c r="AL40" s="16">
        <v>0</v>
      </c>
      <c r="AM40" s="17">
        <v>0</v>
      </c>
      <c r="AN40" s="17">
        <v>0</v>
      </c>
      <c r="AO40" s="17">
        <v>0</v>
      </c>
      <c r="AP40" s="17">
        <v>0</v>
      </c>
      <c r="AQ40" s="12">
        <v>0</v>
      </c>
      <c r="AR40" s="16">
        <v>0</v>
      </c>
      <c r="AS40" s="17">
        <v>0</v>
      </c>
      <c r="AT40" s="17">
        <v>0</v>
      </c>
      <c r="AU40" s="17">
        <v>0</v>
      </c>
      <c r="AV40" s="17">
        <v>0</v>
      </c>
      <c r="AW40" s="12">
        <v>0</v>
      </c>
      <c r="AX40" s="16">
        <v>1676076</v>
      </c>
      <c r="AY40" s="17">
        <v>5053575</v>
      </c>
      <c r="AZ40" s="17">
        <v>0</v>
      </c>
      <c r="BA40" s="17">
        <v>0</v>
      </c>
      <c r="BB40" s="17">
        <v>600</v>
      </c>
      <c r="BC40" s="12">
        <v>6730251</v>
      </c>
    </row>
    <row r="41" spans="1:55" x14ac:dyDescent="0.3">
      <c r="A41" s="4" t="s">
        <v>31</v>
      </c>
      <c r="B41" s="92">
        <v>651832.82000000007</v>
      </c>
      <c r="C41" s="87">
        <v>491580.62</v>
      </c>
      <c r="D41" s="87">
        <v>1017522.2300000001</v>
      </c>
      <c r="E41" s="87">
        <v>2242.92</v>
      </c>
      <c r="F41" s="87">
        <v>212982.05</v>
      </c>
      <c r="G41" s="93">
        <v>2376160.6399999997</v>
      </c>
      <c r="H41" s="16">
        <v>304567.09000000003</v>
      </c>
      <c r="I41" s="17">
        <v>83400.2</v>
      </c>
      <c r="J41" s="17">
        <v>0</v>
      </c>
      <c r="K41" s="17">
        <v>0</v>
      </c>
      <c r="L41" s="17">
        <v>109906.12000000001</v>
      </c>
      <c r="M41" s="12">
        <v>497873.41000000003</v>
      </c>
      <c r="N41" s="16">
        <v>81223.040000000008</v>
      </c>
      <c r="O41" s="17">
        <v>65930.91</v>
      </c>
      <c r="P41" s="17">
        <v>0</v>
      </c>
      <c r="Q41" s="17">
        <v>0</v>
      </c>
      <c r="R41" s="17">
        <v>1355.4</v>
      </c>
      <c r="S41" s="12">
        <v>148509.35</v>
      </c>
      <c r="T41" s="16">
        <v>70948.44</v>
      </c>
      <c r="U41" s="17">
        <v>125147.22</v>
      </c>
      <c r="V41" s="17">
        <v>925284.18</v>
      </c>
      <c r="W41" s="17">
        <v>2242.92</v>
      </c>
      <c r="X41" s="17">
        <v>16176.89</v>
      </c>
      <c r="Y41" s="12">
        <v>1139799.6499999999</v>
      </c>
      <c r="Z41" s="16">
        <v>0</v>
      </c>
      <c r="AA41" s="17">
        <v>0</v>
      </c>
      <c r="AB41" s="17">
        <v>0</v>
      </c>
      <c r="AC41" s="17">
        <v>0</v>
      </c>
      <c r="AD41" s="17">
        <v>0</v>
      </c>
      <c r="AE41" s="12">
        <v>0</v>
      </c>
      <c r="AF41" s="16">
        <v>0</v>
      </c>
      <c r="AG41" s="17">
        <v>0</v>
      </c>
      <c r="AH41" s="17">
        <v>0</v>
      </c>
      <c r="AI41" s="17">
        <v>0</v>
      </c>
      <c r="AJ41" s="17">
        <v>0</v>
      </c>
      <c r="AK41" s="12">
        <v>0</v>
      </c>
      <c r="AL41" s="16">
        <v>0</v>
      </c>
      <c r="AM41" s="17">
        <v>0</v>
      </c>
      <c r="AN41" s="17">
        <v>0</v>
      </c>
      <c r="AO41" s="17">
        <v>0</v>
      </c>
      <c r="AP41" s="17">
        <v>0</v>
      </c>
      <c r="AQ41" s="12">
        <v>0</v>
      </c>
      <c r="AR41" s="16">
        <v>0</v>
      </c>
      <c r="AS41" s="17">
        <v>0</v>
      </c>
      <c r="AT41" s="17">
        <v>0</v>
      </c>
      <c r="AU41" s="17">
        <v>0</v>
      </c>
      <c r="AV41" s="17">
        <v>0</v>
      </c>
      <c r="AW41" s="12">
        <v>0</v>
      </c>
      <c r="AX41" s="16">
        <v>195094.25</v>
      </c>
      <c r="AY41" s="17">
        <v>217102.29</v>
      </c>
      <c r="AZ41" s="17">
        <v>92238.05</v>
      </c>
      <c r="BA41" s="17">
        <v>0</v>
      </c>
      <c r="BB41" s="17">
        <v>85543.64</v>
      </c>
      <c r="BC41" s="12">
        <v>589978.23</v>
      </c>
    </row>
    <row r="42" spans="1:55" x14ac:dyDescent="0.3">
      <c r="A42" s="4" t="s">
        <v>32</v>
      </c>
      <c r="B42" s="92">
        <v>3811860.9447855707</v>
      </c>
      <c r="C42" s="87">
        <v>2490175.0350027084</v>
      </c>
      <c r="D42" s="87">
        <v>7594445.8298471775</v>
      </c>
      <c r="E42" s="87">
        <v>0</v>
      </c>
      <c r="F42" s="87">
        <v>419856.90422864142</v>
      </c>
      <c r="G42" s="93">
        <v>14316338.713864099</v>
      </c>
      <c r="H42" s="16">
        <v>1028519.69744121</v>
      </c>
      <c r="I42" s="17">
        <v>1220637.8620872006</v>
      </c>
      <c r="J42" s="17">
        <v>11542.792421302855</v>
      </c>
      <c r="K42" s="17">
        <v>0</v>
      </c>
      <c r="L42" s="17">
        <v>383797.22112821287</v>
      </c>
      <c r="M42" s="12">
        <v>2644497.5730779259</v>
      </c>
      <c r="N42" s="16">
        <v>0</v>
      </c>
      <c r="O42" s="17">
        <v>0</v>
      </c>
      <c r="P42" s="17">
        <v>0</v>
      </c>
      <c r="Q42" s="17">
        <v>0</v>
      </c>
      <c r="R42" s="17">
        <v>0</v>
      </c>
      <c r="S42" s="12">
        <v>0</v>
      </c>
      <c r="T42" s="16">
        <v>369562.32070293289</v>
      </c>
      <c r="U42" s="17">
        <v>253288.52833822893</v>
      </c>
      <c r="V42" s="17">
        <v>7384421.0012447219</v>
      </c>
      <c r="W42" s="17">
        <v>0</v>
      </c>
      <c r="X42" s="17">
        <v>15439.764115238704</v>
      </c>
      <c r="Y42" s="12">
        <v>8022711.6144011226</v>
      </c>
      <c r="Z42" s="16">
        <v>0</v>
      </c>
      <c r="AA42" s="17">
        <v>0</v>
      </c>
      <c r="AB42" s="17">
        <v>0</v>
      </c>
      <c r="AC42" s="17">
        <v>0</v>
      </c>
      <c r="AD42" s="17">
        <v>0</v>
      </c>
      <c r="AE42" s="12">
        <v>0</v>
      </c>
      <c r="AF42" s="16">
        <v>0</v>
      </c>
      <c r="AG42" s="17">
        <v>0</v>
      </c>
      <c r="AH42" s="17">
        <v>0</v>
      </c>
      <c r="AI42" s="17">
        <v>0</v>
      </c>
      <c r="AJ42" s="17">
        <v>0</v>
      </c>
      <c r="AK42" s="12">
        <v>0</v>
      </c>
      <c r="AL42" s="16">
        <v>2897.7524988339301</v>
      </c>
      <c r="AM42" s="17">
        <v>1347.4232953241672</v>
      </c>
      <c r="AN42" s="17">
        <v>0</v>
      </c>
      <c r="AO42" s="17">
        <v>0</v>
      </c>
      <c r="AP42" s="17">
        <v>1.2281453120712267</v>
      </c>
      <c r="AQ42" s="12">
        <v>4246.4039394701686</v>
      </c>
      <c r="AR42" s="16">
        <v>0</v>
      </c>
      <c r="AS42" s="17">
        <v>0</v>
      </c>
      <c r="AT42" s="17">
        <v>0</v>
      </c>
      <c r="AU42" s="17">
        <v>0</v>
      </c>
      <c r="AV42" s="17">
        <v>0</v>
      </c>
      <c r="AW42" s="12">
        <v>0</v>
      </c>
      <c r="AX42" s="16">
        <v>2410881.174142594</v>
      </c>
      <c r="AY42" s="17">
        <v>1014901.2212819544</v>
      </c>
      <c r="AZ42" s="17">
        <v>198482.03618115289</v>
      </c>
      <c r="BA42" s="17">
        <v>0</v>
      </c>
      <c r="BB42" s="17">
        <v>20618.690839877814</v>
      </c>
      <c r="BC42" s="12">
        <v>3644883.1224455792</v>
      </c>
    </row>
    <row r="43" spans="1:55" x14ac:dyDescent="0.3">
      <c r="A43" s="4" t="s">
        <v>33</v>
      </c>
      <c r="B43" s="92">
        <v>200691</v>
      </c>
      <c r="C43" s="87">
        <v>192617</v>
      </c>
      <c r="D43" s="87">
        <v>285159</v>
      </c>
      <c r="E43" s="87">
        <v>0</v>
      </c>
      <c r="F43" s="87">
        <v>55856</v>
      </c>
      <c r="G43" s="93">
        <v>734323</v>
      </c>
      <c r="H43" s="16">
        <v>168051</v>
      </c>
      <c r="I43" s="17">
        <v>145382</v>
      </c>
      <c r="J43" s="17">
        <v>0</v>
      </c>
      <c r="K43" s="17">
        <v>0</v>
      </c>
      <c r="L43" s="17">
        <v>42677</v>
      </c>
      <c r="M43" s="12">
        <v>356110</v>
      </c>
      <c r="N43" s="16">
        <v>30435</v>
      </c>
      <c r="O43" s="17">
        <v>15418</v>
      </c>
      <c r="P43" s="17">
        <v>0</v>
      </c>
      <c r="Q43" s="17">
        <v>0</v>
      </c>
      <c r="R43" s="17">
        <v>10011</v>
      </c>
      <c r="S43" s="12">
        <v>55864</v>
      </c>
      <c r="T43" s="16">
        <v>0</v>
      </c>
      <c r="U43" s="17">
        <v>0</v>
      </c>
      <c r="V43" s="17">
        <v>285159</v>
      </c>
      <c r="W43" s="17">
        <v>0</v>
      </c>
      <c r="X43" s="17">
        <v>0</v>
      </c>
      <c r="Y43" s="12">
        <v>285159</v>
      </c>
      <c r="Z43" s="16">
        <v>0</v>
      </c>
      <c r="AA43" s="17">
        <v>0</v>
      </c>
      <c r="AB43" s="17">
        <v>0</v>
      </c>
      <c r="AC43" s="17">
        <v>0</v>
      </c>
      <c r="AD43" s="17">
        <v>0</v>
      </c>
      <c r="AE43" s="12">
        <v>0</v>
      </c>
      <c r="AF43" s="16">
        <v>0</v>
      </c>
      <c r="AG43" s="17">
        <v>0</v>
      </c>
      <c r="AH43" s="17">
        <v>0</v>
      </c>
      <c r="AI43" s="17">
        <v>0</v>
      </c>
      <c r="AJ43" s="17">
        <v>0</v>
      </c>
      <c r="AK43" s="12">
        <v>0</v>
      </c>
      <c r="AL43" s="16">
        <v>0</v>
      </c>
      <c r="AM43" s="17">
        <v>4167</v>
      </c>
      <c r="AN43" s="17">
        <v>0</v>
      </c>
      <c r="AO43" s="17">
        <v>0</v>
      </c>
      <c r="AP43" s="17">
        <v>0</v>
      </c>
      <c r="AQ43" s="12">
        <v>4167</v>
      </c>
      <c r="AR43" s="16">
        <v>0</v>
      </c>
      <c r="AS43" s="17">
        <v>0</v>
      </c>
      <c r="AT43" s="17">
        <v>0</v>
      </c>
      <c r="AU43" s="17">
        <v>0</v>
      </c>
      <c r="AV43" s="17">
        <v>0</v>
      </c>
      <c r="AW43" s="12">
        <v>0</v>
      </c>
      <c r="AX43" s="16">
        <v>2205</v>
      </c>
      <c r="AY43" s="17">
        <v>27650</v>
      </c>
      <c r="AZ43" s="17">
        <v>0</v>
      </c>
      <c r="BA43" s="17">
        <v>0</v>
      </c>
      <c r="BB43" s="17">
        <v>3168</v>
      </c>
      <c r="BC43" s="12">
        <v>33023</v>
      </c>
    </row>
    <row r="44" spans="1:55" x14ac:dyDescent="0.3">
      <c r="A44" s="4" t="s">
        <v>34</v>
      </c>
      <c r="B44" s="92">
        <v>317279.83</v>
      </c>
      <c r="C44" s="87">
        <v>24828.9</v>
      </c>
      <c r="D44" s="87">
        <v>4189604</v>
      </c>
      <c r="E44" s="87">
        <v>0</v>
      </c>
      <c r="F44" s="87">
        <v>0</v>
      </c>
      <c r="G44" s="93">
        <v>4531712.7300000004</v>
      </c>
      <c r="H44" s="16">
        <v>0</v>
      </c>
      <c r="I44" s="17">
        <v>0</v>
      </c>
      <c r="J44" s="17">
        <v>0</v>
      </c>
      <c r="K44" s="17">
        <v>0</v>
      </c>
      <c r="L44" s="17">
        <v>0</v>
      </c>
      <c r="M44" s="12">
        <v>0</v>
      </c>
      <c r="N44" s="16">
        <v>0</v>
      </c>
      <c r="O44" s="17">
        <v>0</v>
      </c>
      <c r="P44" s="17">
        <v>545103</v>
      </c>
      <c r="Q44" s="17">
        <v>0</v>
      </c>
      <c r="R44" s="17">
        <v>0</v>
      </c>
      <c r="S44" s="12">
        <v>545103</v>
      </c>
      <c r="T44" s="16">
        <v>0</v>
      </c>
      <c r="U44" s="17">
        <v>0</v>
      </c>
      <c r="V44" s="17">
        <v>3644501</v>
      </c>
      <c r="W44" s="17">
        <v>0</v>
      </c>
      <c r="X44" s="17">
        <v>0</v>
      </c>
      <c r="Y44" s="12">
        <v>3644501</v>
      </c>
      <c r="Z44" s="16">
        <v>0</v>
      </c>
      <c r="AA44" s="17">
        <v>0</v>
      </c>
      <c r="AB44" s="17">
        <v>0</v>
      </c>
      <c r="AC44" s="17">
        <v>0</v>
      </c>
      <c r="AD44" s="17">
        <v>0</v>
      </c>
      <c r="AE44" s="12">
        <v>0</v>
      </c>
      <c r="AF44" s="16">
        <v>0</v>
      </c>
      <c r="AG44" s="17">
        <v>0</v>
      </c>
      <c r="AH44" s="17">
        <v>0</v>
      </c>
      <c r="AI44" s="17">
        <v>0</v>
      </c>
      <c r="AJ44" s="17">
        <v>0</v>
      </c>
      <c r="AK44" s="12">
        <v>0</v>
      </c>
      <c r="AL44" s="16">
        <v>0</v>
      </c>
      <c r="AM44" s="17">
        <v>0</v>
      </c>
      <c r="AN44" s="17">
        <v>0</v>
      </c>
      <c r="AO44" s="17">
        <v>0</v>
      </c>
      <c r="AP44" s="17">
        <v>0</v>
      </c>
      <c r="AQ44" s="12">
        <v>0</v>
      </c>
      <c r="AR44" s="16">
        <v>0</v>
      </c>
      <c r="AS44" s="17">
        <v>0</v>
      </c>
      <c r="AT44" s="17">
        <v>0</v>
      </c>
      <c r="AU44" s="17">
        <v>0</v>
      </c>
      <c r="AV44" s="17">
        <v>0</v>
      </c>
      <c r="AW44" s="12">
        <v>0</v>
      </c>
      <c r="AX44" s="16">
        <v>317279.83</v>
      </c>
      <c r="AY44" s="17">
        <v>24828.9</v>
      </c>
      <c r="AZ44" s="17">
        <v>0</v>
      </c>
      <c r="BA44" s="17">
        <v>0</v>
      </c>
      <c r="BB44" s="17">
        <v>0</v>
      </c>
      <c r="BC44" s="12">
        <v>342108.73000000004</v>
      </c>
    </row>
    <row r="45" spans="1:55" x14ac:dyDescent="0.3">
      <c r="A45" s="4" t="s">
        <v>35</v>
      </c>
      <c r="B45" s="92">
        <v>5688062</v>
      </c>
      <c r="C45" s="87">
        <v>1294260.3299999998</v>
      </c>
      <c r="D45" s="87">
        <v>4612776.4700000007</v>
      </c>
      <c r="E45" s="87">
        <v>0</v>
      </c>
      <c r="F45" s="87">
        <v>6990</v>
      </c>
      <c r="G45" s="93">
        <v>11602088.800000001</v>
      </c>
      <c r="H45" s="16">
        <v>1447345</v>
      </c>
      <c r="I45" s="17">
        <v>1199481.28</v>
      </c>
      <c r="J45" s="17">
        <v>55219.47</v>
      </c>
      <c r="K45" s="17">
        <v>0</v>
      </c>
      <c r="L45" s="17">
        <v>9227</v>
      </c>
      <c r="M45" s="12">
        <v>2711272.7500000005</v>
      </c>
      <c r="N45" s="16">
        <v>0</v>
      </c>
      <c r="O45" s="17">
        <v>41942.519999999997</v>
      </c>
      <c r="P45" s="17">
        <v>5159.66</v>
      </c>
      <c r="Q45" s="17">
        <v>0</v>
      </c>
      <c r="R45" s="17">
        <v>0</v>
      </c>
      <c r="S45" s="12">
        <v>47102.179999999993</v>
      </c>
      <c r="T45" s="16">
        <v>470145</v>
      </c>
      <c r="U45" s="17">
        <v>1519343.67</v>
      </c>
      <c r="V45" s="17">
        <v>4176999.27</v>
      </c>
      <c r="W45" s="17">
        <v>0</v>
      </c>
      <c r="X45" s="17">
        <v>0</v>
      </c>
      <c r="Y45" s="12">
        <v>6166487.9399999995</v>
      </c>
      <c r="Z45" s="16">
        <v>0</v>
      </c>
      <c r="AA45" s="17">
        <v>0</v>
      </c>
      <c r="AB45" s="17">
        <v>0</v>
      </c>
      <c r="AC45" s="17">
        <v>0</v>
      </c>
      <c r="AD45" s="17">
        <v>0</v>
      </c>
      <c r="AE45" s="12">
        <v>0</v>
      </c>
      <c r="AF45" s="16">
        <v>0</v>
      </c>
      <c r="AG45" s="17">
        <v>0</v>
      </c>
      <c r="AH45" s="17">
        <v>0</v>
      </c>
      <c r="AI45" s="17">
        <v>0</v>
      </c>
      <c r="AJ45" s="17">
        <v>0</v>
      </c>
      <c r="AK45" s="12">
        <v>0</v>
      </c>
      <c r="AL45" s="16">
        <v>0</v>
      </c>
      <c r="AM45" s="17">
        <v>0</v>
      </c>
      <c r="AN45" s="17">
        <v>0</v>
      </c>
      <c r="AO45" s="17">
        <v>0</v>
      </c>
      <c r="AP45" s="17">
        <v>0</v>
      </c>
      <c r="AQ45" s="12">
        <v>0</v>
      </c>
      <c r="AR45" s="16">
        <v>0</v>
      </c>
      <c r="AS45" s="17">
        <v>69486.58</v>
      </c>
      <c r="AT45" s="17">
        <v>16226.91</v>
      </c>
      <c r="AU45" s="17">
        <v>0</v>
      </c>
      <c r="AV45" s="17">
        <v>0</v>
      </c>
      <c r="AW45" s="12">
        <v>85713.49</v>
      </c>
      <c r="AX45" s="16">
        <v>3770572</v>
      </c>
      <c r="AY45" s="17">
        <v>-1535993.72</v>
      </c>
      <c r="AZ45" s="17">
        <v>359171.16</v>
      </c>
      <c r="BA45" s="17">
        <v>0</v>
      </c>
      <c r="BB45" s="17">
        <v>-2237</v>
      </c>
      <c r="BC45" s="12">
        <v>2591512.4400000004</v>
      </c>
    </row>
    <row r="46" spans="1:55" x14ac:dyDescent="0.3">
      <c r="A46" s="4" t="s">
        <v>36</v>
      </c>
      <c r="B46" s="92">
        <v>2349378.7700000005</v>
      </c>
      <c r="C46" s="87">
        <v>4810388.5199999996</v>
      </c>
      <c r="D46" s="87">
        <v>2536990.41</v>
      </c>
      <c r="E46" s="87">
        <v>0</v>
      </c>
      <c r="F46" s="87">
        <v>31012.89</v>
      </c>
      <c r="G46" s="93">
        <v>9727770.5899999999</v>
      </c>
      <c r="H46" s="16">
        <v>1571893.6</v>
      </c>
      <c r="I46" s="17">
        <v>3753433.6</v>
      </c>
      <c r="J46" s="17">
        <v>9885.2900000000009</v>
      </c>
      <c r="K46" s="17">
        <v>0</v>
      </c>
      <c r="L46" s="17">
        <v>31012.89</v>
      </c>
      <c r="M46" s="12">
        <v>5366225.38</v>
      </c>
      <c r="N46" s="16">
        <v>3478.21</v>
      </c>
      <c r="O46" s="17">
        <v>264763.34000000003</v>
      </c>
      <c r="P46" s="17">
        <v>4.63</v>
      </c>
      <c r="Q46" s="17">
        <v>0</v>
      </c>
      <c r="R46" s="17">
        <v>0</v>
      </c>
      <c r="S46" s="12">
        <v>268246.18000000005</v>
      </c>
      <c r="T46" s="16">
        <v>375642.59</v>
      </c>
      <c r="U46" s="17">
        <v>401370.29</v>
      </c>
      <c r="V46" s="17">
        <v>2397950.7000000002</v>
      </c>
      <c r="W46" s="17">
        <v>0</v>
      </c>
      <c r="X46" s="17">
        <v>0</v>
      </c>
      <c r="Y46" s="12">
        <v>3174963.58</v>
      </c>
      <c r="Z46" s="16">
        <v>0</v>
      </c>
      <c r="AA46" s="17">
        <v>0</v>
      </c>
      <c r="AB46" s="17">
        <v>0</v>
      </c>
      <c r="AC46" s="17">
        <v>0</v>
      </c>
      <c r="AD46" s="17">
        <v>0</v>
      </c>
      <c r="AE46" s="12">
        <v>0</v>
      </c>
      <c r="AF46" s="16">
        <v>0</v>
      </c>
      <c r="AG46" s="17">
        <v>0</v>
      </c>
      <c r="AH46" s="17">
        <v>0</v>
      </c>
      <c r="AI46" s="17">
        <v>0</v>
      </c>
      <c r="AJ46" s="17">
        <v>0</v>
      </c>
      <c r="AK46" s="12">
        <v>0</v>
      </c>
      <c r="AL46" s="16">
        <v>0</v>
      </c>
      <c r="AM46" s="17">
        <v>0</v>
      </c>
      <c r="AN46" s="17">
        <v>0</v>
      </c>
      <c r="AO46" s="17">
        <v>0</v>
      </c>
      <c r="AP46" s="17">
        <v>0</v>
      </c>
      <c r="AQ46" s="12">
        <v>0</v>
      </c>
      <c r="AR46" s="16">
        <v>2538.85</v>
      </c>
      <c r="AS46" s="17">
        <v>50777</v>
      </c>
      <c r="AT46" s="17">
        <v>0</v>
      </c>
      <c r="AU46" s="17">
        <v>0</v>
      </c>
      <c r="AV46" s="17">
        <v>0</v>
      </c>
      <c r="AW46" s="12">
        <v>53315.85</v>
      </c>
      <c r="AX46" s="16">
        <v>395825.52</v>
      </c>
      <c r="AY46" s="17">
        <v>340044.29</v>
      </c>
      <c r="AZ46" s="17">
        <v>129149.79</v>
      </c>
      <c r="BA46" s="17">
        <v>0</v>
      </c>
      <c r="BB46" s="17">
        <v>0</v>
      </c>
      <c r="BC46" s="12">
        <v>865019.60000000009</v>
      </c>
    </row>
    <row r="47" spans="1:55" x14ac:dyDescent="0.3">
      <c r="A47" s="4" t="s">
        <v>37</v>
      </c>
      <c r="B47" s="92">
        <v>1273.55</v>
      </c>
      <c r="C47" s="87">
        <v>179799.52000000002</v>
      </c>
      <c r="D47" s="87">
        <v>282623</v>
      </c>
      <c r="E47" s="87">
        <v>0</v>
      </c>
      <c r="F47" s="87">
        <v>0</v>
      </c>
      <c r="G47" s="93">
        <v>463696.07</v>
      </c>
      <c r="H47" s="16">
        <v>0</v>
      </c>
      <c r="I47" s="17">
        <v>0</v>
      </c>
      <c r="J47" s="17">
        <v>8125</v>
      </c>
      <c r="K47" s="17">
        <v>0</v>
      </c>
      <c r="L47" s="17">
        <v>0</v>
      </c>
      <c r="M47" s="12">
        <v>8125</v>
      </c>
      <c r="N47" s="16">
        <v>492.43</v>
      </c>
      <c r="O47" s="17">
        <v>48913.2</v>
      </c>
      <c r="P47" s="17">
        <v>0</v>
      </c>
      <c r="Q47" s="17">
        <v>0</v>
      </c>
      <c r="R47" s="17">
        <v>0</v>
      </c>
      <c r="S47" s="12">
        <v>49405.63</v>
      </c>
      <c r="T47" s="16">
        <v>781.12</v>
      </c>
      <c r="U47" s="17">
        <v>39455.68</v>
      </c>
      <c r="V47" s="17">
        <v>236287</v>
      </c>
      <c r="W47" s="17">
        <v>0</v>
      </c>
      <c r="X47" s="17">
        <v>0</v>
      </c>
      <c r="Y47" s="12">
        <v>276523.8</v>
      </c>
      <c r="Z47" s="16">
        <v>0</v>
      </c>
      <c r="AA47" s="17">
        <v>91430.64</v>
      </c>
      <c r="AB47" s="17">
        <v>0</v>
      </c>
      <c r="AC47" s="17">
        <v>0</v>
      </c>
      <c r="AD47" s="17">
        <v>0</v>
      </c>
      <c r="AE47" s="12">
        <v>91430.64</v>
      </c>
      <c r="AF47" s="16">
        <v>0</v>
      </c>
      <c r="AG47" s="17">
        <v>0</v>
      </c>
      <c r="AH47" s="17">
        <v>0</v>
      </c>
      <c r="AI47" s="17">
        <v>0</v>
      </c>
      <c r="AJ47" s="17">
        <v>0</v>
      </c>
      <c r="AK47" s="12">
        <v>0</v>
      </c>
      <c r="AL47" s="16">
        <v>0</v>
      </c>
      <c r="AM47" s="17">
        <v>0</v>
      </c>
      <c r="AN47" s="17">
        <v>0</v>
      </c>
      <c r="AO47" s="17">
        <v>0</v>
      </c>
      <c r="AP47" s="17">
        <v>0</v>
      </c>
      <c r="AQ47" s="12">
        <v>0</v>
      </c>
      <c r="AR47" s="16">
        <v>0</v>
      </c>
      <c r="AS47" s="17">
        <v>0</v>
      </c>
      <c r="AT47" s="17">
        <v>0</v>
      </c>
      <c r="AU47" s="17">
        <v>0</v>
      </c>
      <c r="AV47" s="17">
        <v>0</v>
      </c>
      <c r="AW47" s="12">
        <v>0</v>
      </c>
      <c r="AX47" s="16">
        <v>0</v>
      </c>
      <c r="AY47" s="17">
        <v>0</v>
      </c>
      <c r="AZ47" s="17">
        <v>38211</v>
      </c>
      <c r="BA47" s="17">
        <v>0</v>
      </c>
      <c r="BB47" s="17">
        <v>0</v>
      </c>
      <c r="BC47" s="12">
        <v>38211</v>
      </c>
    </row>
    <row r="48" spans="1:55" x14ac:dyDescent="0.3">
      <c r="A48" s="4" t="s">
        <v>38</v>
      </c>
      <c r="B48" s="92">
        <v>1656659.1510000001</v>
      </c>
      <c r="C48" s="87">
        <v>1862555.733</v>
      </c>
      <c r="D48" s="87">
        <v>773000</v>
      </c>
      <c r="E48" s="87">
        <v>0</v>
      </c>
      <c r="F48" s="87">
        <v>69589.27</v>
      </c>
      <c r="G48" s="93">
        <v>4361804.1540000001</v>
      </c>
      <c r="H48" s="16">
        <v>732794.44799999997</v>
      </c>
      <c r="I48" s="17">
        <v>638859.79200000002</v>
      </c>
      <c r="J48" s="17">
        <v>0</v>
      </c>
      <c r="K48" s="17">
        <v>0</v>
      </c>
      <c r="L48" s="17">
        <v>57194.932000000001</v>
      </c>
      <c r="M48" s="12">
        <v>1428849.172</v>
      </c>
      <c r="N48" s="16">
        <v>138184.315</v>
      </c>
      <c r="O48" s="17">
        <v>466869.66</v>
      </c>
      <c r="P48" s="17">
        <v>0</v>
      </c>
      <c r="Q48" s="17">
        <v>0</v>
      </c>
      <c r="R48" s="17">
        <v>0</v>
      </c>
      <c r="S48" s="12">
        <v>605053.97499999998</v>
      </c>
      <c r="T48" s="16">
        <v>427777.04000000004</v>
      </c>
      <c r="U48" s="17">
        <v>575115.47899999993</v>
      </c>
      <c r="V48" s="17">
        <v>773000</v>
      </c>
      <c r="W48" s="17">
        <v>0</v>
      </c>
      <c r="X48" s="17">
        <v>0</v>
      </c>
      <c r="Y48" s="12">
        <v>1775892.5189999999</v>
      </c>
      <c r="Z48" s="16">
        <v>0</v>
      </c>
      <c r="AA48" s="17">
        <v>0</v>
      </c>
      <c r="AB48" s="17">
        <v>0</v>
      </c>
      <c r="AC48" s="17">
        <v>0</v>
      </c>
      <c r="AD48" s="17">
        <v>0</v>
      </c>
      <c r="AE48" s="12">
        <v>0</v>
      </c>
      <c r="AF48" s="16">
        <v>0</v>
      </c>
      <c r="AG48" s="17">
        <v>448</v>
      </c>
      <c r="AH48" s="17">
        <v>0</v>
      </c>
      <c r="AI48" s="17">
        <v>0</v>
      </c>
      <c r="AJ48" s="17">
        <v>0</v>
      </c>
      <c r="AK48" s="12">
        <v>448</v>
      </c>
      <c r="AL48" s="16">
        <v>0</v>
      </c>
      <c r="AM48" s="17">
        <v>0</v>
      </c>
      <c r="AN48" s="17">
        <v>0</v>
      </c>
      <c r="AO48" s="17">
        <v>0</v>
      </c>
      <c r="AP48" s="17">
        <v>0</v>
      </c>
      <c r="AQ48" s="12">
        <v>0</v>
      </c>
      <c r="AR48" s="16">
        <v>0</v>
      </c>
      <c r="AS48" s="17">
        <v>0</v>
      </c>
      <c r="AT48" s="17">
        <v>0</v>
      </c>
      <c r="AU48" s="17">
        <v>0</v>
      </c>
      <c r="AV48" s="17">
        <v>0</v>
      </c>
      <c r="AW48" s="12">
        <v>0</v>
      </c>
      <c r="AX48" s="16">
        <v>357903.348</v>
      </c>
      <c r="AY48" s="17">
        <v>181262.80200000003</v>
      </c>
      <c r="AZ48" s="17">
        <v>0</v>
      </c>
      <c r="BA48" s="17">
        <v>0</v>
      </c>
      <c r="BB48" s="17">
        <v>12394.338</v>
      </c>
      <c r="BC48" s="12">
        <v>551560.48800000001</v>
      </c>
    </row>
    <row r="49" spans="1:55" x14ac:dyDescent="0.3">
      <c r="A49" s="4" t="s">
        <v>39</v>
      </c>
      <c r="B49" s="92">
        <v>5183813.0940112574</v>
      </c>
      <c r="C49" s="87">
        <v>1204542.9239198235</v>
      </c>
      <c r="D49" s="87">
        <v>4646754</v>
      </c>
      <c r="E49" s="87">
        <v>0</v>
      </c>
      <c r="F49" s="87">
        <v>988124.31502891413</v>
      </c>
      <c r="G49" s="93">
        <v>12023234.332959995</v>
      </c>
      <c r="H49" s="16">
        <v>310700.13442376989</v>
      </c>
      <c r="I49" s="17">
        <v>36948.177421325985</v>
      </c>
      <c r="J49" s="17">
        <v>0</v>
      </c>
      <c r="K49" s="17">
        <v>0</v>
      </c>
      <c r="L49" s="17">
        <v>61146.441130121995</v>
      </c>
      <c r="M49" s="12">
        <v>408794.75297521788</v>
      </c>
      <c r="N49" s="16">
        <v>476859.78767909843</v>
      </c>
      <c r="O49" s="17">
        <v>1965850.668328241</v>
      </c>
      <c r="P49" s="17">
        <v>0</v>
      </c>
      <c r="Q49" s="17">
        <v>0</v>
      </c>
      <c r="R49" s="17">
        <v>18250.018560023353</v>
      </c>
      <c r="S49" s="12">
        <v>2460960.474567363</v>
      </c>
      <c r="T49" s="16">
        <v>2859313.1468416075</v>
      </c>
      <c r="U49" s="17">
        <v>1326441.0898690303</v>
      </c>
      <c r="V49" s="17">
        <v>3437570</v>
      </c>
      <c r="W49" s="17">
        <v>0</v>
      </c>
      <c r="X49" s="17">
        <v>366910.67478144477</v>
      </c>
      <c r="Y49" s="12">
        <v>7990234.9114920823</v>
      </c>
      <c r="Z49" s="16">
        <v>0</v>
      </c>
      <c r="AA49" s="17">
        <v>0</v>
      </c>
      <c r="AB49" s="17">
        <v>0</v>
      </c>
      <c r="AC49" s="17">
        <v>0</v>
      </c>
      <c r="AD49" s="17">
        <v>0</v>
      </c>
      <c r="AE49" s="12">
        <v>0</v>
      </c>
      <c r="AF49" s="16">
        <v>347871.04217462824</v>
      </c>
      <c r="AG49" s="17">
        <v>62685.967345840851</v>
      </c>
      <c r="AH49" s="17">
        <v>0</v>
      </c>
      <c r="AI49" s="17">
        <v>0</v>
      </c>
      <c r="AJ49" s="17">
        <v>515.37035612278248</v>
      </c>
      <c r="AK49" s="12">
        <v>411072.37987659191</v>
      </c>
      <c r="AL49" s="16">
        <v>0</v>
      </c>
      <c r="AM49" s="17">
        <v>0</v>
      </c>
      <c r="AN49" s="17">
        <v>0</v>
      </c>
      <c r="AO49" s="17">
        <v>0</v>
      </c>
      <c r="AP49" s="17">
        <v>0</v>
      </c>
      <c r="AQ49" s="12">
        <v>0</v>
      </c>
      <c r="AR49" s="16">
        <v>0</v>
      </c>
      <c r="AS49" s="17">
        <v>0</v>
      </c>
      <c r="AT49" s="17">
        <v>0</v>
      </c>
      <c r="AU49" s="17">
        <v>0</v>
      </c>
      <c r="AV49" s="17">
        <v>0</v>
      </c>
      <c r="AW49" s="12">
        <v>0</v>
      </c>
      <c r="AX49" s="16">
        <v>1189068.9828921536</v>
      </c>
      <c r="AY49" s="17">
        <v>-2187382.9790446144</v>
      </c>
      <c r="AZ49" s="17">
        <v>1209184</v>
      </c>
      <c r="BA49" s="17">
        <v>0</v>
      </c>
      <c r="BB49" s="17">
        <v>541301.81020120124</v>
      </c>
      <c r="BC49" s="12">
        <v>752171.81404874043</v>
      </c>
    </row>
    <row r="50" spans="1:55" x14ac:dyDescent="0.3">
      <c r="A50" s="4" t="s">
        <v>40</v>
      </c>
      <c r="B50" s="92">
        <v>230147</v>
      </c>
      <c r="C50" s="87">
        <v>687369</v>
      </c>
      <c r="D50" s="87">
        <v>228674</v>
      </c>
      <c r="E50" s="87">
        <v>0</v>
      </c>
      <c r="F50" s="87">
        <v>0</v>
      </c>
      <c r="G50" s="93">
        <v>1146190</v>
      </c>
      <c r="H50" s="16">
        <v>43482</v>
      </c>
      <c r="I50" s="17">
        <v>73116</v>
      </c>
      <c r="J50" s="17">
        <v>0</v>
      </c>
      <c r="K50" s="17">
        <v>0</v>
      </c>
      <c r="L50" s="17">
        <v>0</v>
      </c>
      <c r="M50" s="12">
        <v>116598</v>
      </c>
      <c r="N50" s="16">
        <v>4004</v>
      </c>
      <c r="O50" s="17">
        <v>39054</v>
      </c>
      <c r="P50" s="17">
        <v>0</v>
      </c>
      <c r="Q50" s="17">
        <v>0</v>
      </c>
      <c r="R50" s="17">
        <v>0</v>
      </c>
      <c r="S50" s="12">
        <v>43058</v>
      </c>
      <c r="T50" s="16">
        <v>7</v>
      </c>
      <c r="U50" s="17">
        <v>0</v>
      </c>
      <c r="V50" s="17">
        <v>224362</v>
      </c>
      <c r="W50" s="17">
        <v>0</v>
      </c>
      <c r="X50" s="17">
        <v>0</v>
      </c>
      <c r="Y50" s="12">
        <v>224369</v>
      </c>
      <c r="Z50" s="16">
        <v>0</v>
      </c>
      <c r="AA50" s="17">
        <v>0</v>
      </c>
      <c r="AB50" s="17">
        <v>0</v>
      </c>
      <c r="AC50" s="17">
        <v>0</v>
      </c>
      <c r="AD50" s="17">
        <v>0</v>
      </c>
      <c r="AE50" s="12">
        <v>0</v>
      </c>
      <c r="AF50" s="16">
        <v>0</v>
      </c>
      <c r="AG50" s="17">
        <v>0</v>
      </c>
      <c r="AH50" s="17">
        <v>4312</v>
      </c>
      <c r="AI50" s="17">
        <v>0</v>
      </c>
      <c r="AJ50" s="17">
        <v>0</v>
      </c>
      <c r="AK50" s="12">
        <v>4312</v>
      </c>
      <c r="AL50" s="16">
        <v>132666</v>
      </c>
      <c r="AM50" s="17">
        <v>6851</v>
      </c>
      <c r="AN50" s="17">
        <v>0</v>
      </c>
      <c r="AO50" s="17">
        <v>0</v>
      </c>
      <c r="AP50" s="17">
        <v>0</v>
      </c>
      <c r="AQ50" s="12">
        <v>139517</v>
      </c>
      <c r="AR50" s="16">
        <v>49988</v>
      </c>
      <c r="AS50" s="17">
        <v>568348</v>
      </c>
      <c r="AT50" s="17">
        <v>0</v>
      </c>
      <c r="AU50" s="17">
        <v>0</v>
      </c>
      <c r="AV50" s="17">
        <v>0</v>
      </c>
      <c r="AW50" s="12">
        <v>618336</v>
      </c>
      <c r="AX50" s="16">
        <v>0</v>
      </c>
      <c r="AY50" s="17">
        <v>0</v>
      </c>
      <c r="AZ50" s="17">
        <v>0</v>
      </c>
      <c r="BA50" s="17">
        <v>0</v>
      </c>
      <c r="BB50" s="17">
        <v>0</v>
      </c>
      <c r="BC50" s="12">
        <v>0</v>
      </c>
    </row>
    <row r="51" spans="1:55" x14ac:dyDescent="0.3">
      <c r="A51" s="4" t="s">
        <v>41</v>
      </c>
      <c r="B51" s="92">
        <v>1772143</v>
      </c>
      <c r="C51" s="87">
        <v>2778827.3551147096</v>
      </c>
      <c r="D51" s="87">
        <v>2022240</v>
      </c>
      <c r="E51" s="87">
        <v>0</v>
      </c>
      <c r="F51" s="87">
        <v>0</v>
      </c>
      <c r="G51" s="93">
        <v>6573210.3551147096</v>
      </c>
      <c r="H51" s="16">
        <v>240055</v>
      </c>
      <c r="I51" s="17">
        <v>180844.89356610549</v>
      </c>
      <c r="J51" s="17" t="s">
        <v>302</v>
      </c>
      <c r="K51" s="17">
        <v>0</v>
      </c>
      <c r="L51" s="17">
        <v>0</v>
      </c>
      <c r="M51" s="12">
        <v>420899.89356610551</v>
      </c>
      <c r="N51" s="16" t="s">
        <v>302</v>
      </c>
      <c r="O51" s="17">
        <v>11375</v>
      </c>
      <c r="P51" s="17" t="s">
        <v>302</v>
      </c>
      <c r="Q51" s="17">
        <v>0</v>
      </c>
      <c r="R51" s="17">
        <v>0</v>
      </c>
      <c r="S51" s="12">
        <v>11375</v>
      </c>
      <c r="T51" s="16" t="s">
        <v>302</v>
      </c>
      <c r="U51" s="17">
        <v>172879.7941460227</v>
      </c>
      <c r="V51" s="17">
        <v>2022240</v>
      </c>
      <c r="W51" s="17">
        <v>0</v>
      </c>
      <c r="X51" s="17">
        <v>0</v>
      </c>
      <c r="Y51" s="12">
        <v>2195119.7941460228</v>
      </c>
      <c r="Z51" s="16" t="s">
        <v>302</v>
      </c>
      <c r="AA51" s="17" t="s">
        <v>302</v>
      </c>
      <c r="AB51" s="17" t="s">
        <v>302</v>
      </c>
      <c r="AC51" s="17">
        <v>0</v>
      </c>
      <c r="AD51" s="17">
        <v>0</v>
      </c>
      <c r="AE51" s="12">
        <v>0</v>
      </c>
      <c r="AF51" s="16" t="s">
        <v>302</v>
      </c>
      <c r="AG51" s="17" t="s">
        <v>302</v>
      </c>
      <c r="AH51" s="17" t="s">
        <v>302</v>
      </c>
      <c r="AI51" s="17">
        <v>0</v>
      </c>
      <c r="AJ51" s="17">
        <v>0</v>
      </c>
      <c r="AK51" s="12">
        <v>0</v>
      </c>
      <c r="AL51" s="16" t="s">
        <v>302</v>
      </c>
      <c r="AM51" s="17" t="s">
        <v>302</v>
      </c>
      <c r="AN51" s="17" t="s">
        <v>302</v>
      </c>
      <c r="AO51" s="17">
        <v>0</v>
      </c>
      <c r="AP51" s="17">
        <v>0</v>
      </c>
      <c r="AQ51" s="12">
        <v>0</v>
      </c>
      <c r="AR51" s="16" t="s">
        <v>302</v>
      </c>
      <c r="AS51" s="17">
        <v>192777.80819613952</v>
      </c>
      <c r="AT51" s="17" t="s">
        <v>302</v>
      </c>
      <c r="AU51" s="17">
        <v>0</v>
      </c>
      <c r="AV51" s="17">
        <v>0</v>
      </c>
      <c r="AW51" s="12">
        <v>192777.80819613952</v>
      </c>
      <c r="AX51" s="16">
        <v>1532088</v>
      </c>
      <c r="AY51" s="17">
        <v>2220949.8592064418</v>
      </c>
      <c r="AZ51" s="17" t="s">
        <v>302</v>
      </c>
      <c r="BA51" s="17">
        <v>0</v>
      </c>
      <c r="BB51" s="17">
        <v>0</v>
      </c>
      <c r="BC51" s="12">
        <v>3753037.8592064418</v>
      </c>
    </row>
    <row r="52" spans="1:55" x14ac:dyDescent="0.3">
      <c r="A52" s="4" t="s">
        <v>42</v>
      </c>
      <c r="B52" s="92">
        <v>1452891.8778492576</v>
      </c>
      <c r="C52" s="87">
        <v>1854665.3621918075</v>
      </c>
      <c r="D52" s="87">
        <v>4214247.1741755931</v>
      </c>
      <c r="E52" s="87">
        <v>0</v>
      </c>
      <c r="F52" s="87">
        <v>39697.72</v>
      </c>
      <c r="G52" s="93">
        <v>7561502.1342166578</v>
      </c>
      <c r="H52" s="16">
        <v>511355.10760925338</v>
      </c>
      <c r="I52" s="17">
        <v>183512.96999999997</v>
      </c>
      <c r="J52" s="17">
        <v>0</v>
      </c>
      <c r="K52" s="17">
        <v>0</v>
      </c>
      <c r="L52" s="17">
        <v>0</v>
      </c>
      <c r="M52" s="12">
        <v>694868.07760925335</v>
      </c>
      <c r="N52" s="16">
        <v>0</v>
      </c>
      <c r="O52" s="17">
        <v>115230.93</v>
      </c>
      <c r="P52" s="17">
        <v>0</v>
      </c>
      <c r="Q52" s="17">
        <v>0</v>
      </c>
      <c r="R52" s="17">
        <v>0</v>
      </c>
      <c r="S52" s="12">
        <v>115230.93</v>
      </c>
      <c r="T52" s="16">
        <v>234358.62567014259</v>
      </c>
      <c r="U52" s="17">
        <v>848363.26438722888</v>
      </c>
      <c r="V52" s="17">
        <v>4214247.1741755931</v>
      </c>
      <c r="W52" s="17">
        <v>0</v>
      </c>
      <c r="X52" s="17">
        <v>0</v>
      </c>
      <c r="Y52" s="12">
        <v>5296969.0642329641</v>
      </c>
      <c r="Z52" s="16">
        <v>0</v>
      </c>
      <c r="AA52" s="17">
        <v>0</v>
      </c>
      <c r="AB52" s="17">
        <v>0</v>
      </c>
      <c r="AC52" s="17">
        <v>0</v>
      </c>
      <c r="AD52" s="17">
        <v>0</v>
      </c>
      <c r="AE52" s="12">
        <v>0</v>
      </c>
      <c r="AF52" s="16">
        <v>-1697.2193948106001</v>
      </c>
      <c r="AG52" s="17">
        <v>0</v>
      </c>
      <c r="AH52" s="17">
        <v>0</v>
      </c>
      <c r="AI52" s="17">
        <v>0</v>
      </c>
      <c r="AJ52" s="17">
        <v>0</v>
      </c>
      <c r="AK52" s="12">
        <v>-1697.2193948106001</v>
      </c>
      <c r="AL52" s="16">
        <v>0</v>
      </c>
      <c r="AM52" s="17">
        <v>0</v>
      </c>
      <c r="AN52" s="17">
        <v>0</v>
      </c>
      <c r="AO52" s="17">
        <v>0</v>
      </c>
      <c r="AP52" s="17">
        <v>0</v>
      </c>
      <c r="AQ52" s="12">
        <v>0</v>
      </c>
      <c r="AR52" s="16">
        <v>0</v>
      </c>
      <c r="AS52" s="17">
        <v>0</v>
      </c>
      <c r="AT52" s="17">
        <v>0</v>
      </c>
      <c r="AU52" s="17">
        <v>0</v>
      </c>
      <c r="AV52" s="17">
        <v>0</v>
      </c>
      <c r="AW52" s="12">
        <v>0</v>
      </c>
      <c r="AX52" s="16">
        <v>708875.36396467232</v>
      </c>
      <c r="AY52" s="17">
        <v>707558.19780457858</v>
      </c>
      <c r="AZ52" s="17">
        <v>0</v>
      </c>
      <c r="BA52" s="17">
        <v>0</v>
      </c>
      <c r="BB52" s="17">
        <v>39697.72</v>
      </c>
      <c r="BC52" s="12">
        <v>1456131.2817692508</v>
      </c>
    </row>
    <row r="53" spans="1:55" x14ac:dyDescent="0.3">
      <c r="A53" s="4" t="s">
        <v>43</v>
      </c>
      <c r="B53" s="92">
        <v>1355000</v>
      </c>
      <c r="C53" s="87">
        <v>1024000</v>
      </c>
      <c r="D53" s="87">
        <v>0</v>
      </c>
      <c r="E53" s="87">
        <v>0</v>
      </c>
      <c r="F53" s="87">
        <v>215000</v>
      </c>
      <c r="G53" s="93">
        <v>2594000</v>
      </c>
      <c r="H53" s="16">
        <v>1355000</v>
      </c>
      <c r="I53" s="17">
        <v>1024000</v>
      </c>
      <c r="J53" s="17">
        <v>0</v>
      </c>
      <c r="K53" s="17">
        <v>0</v>
      </c>
      <c r="L53" s="17">
        <v>0</v>
      </c>
      <c r="M53" s="12">
        <v>2379000</v>
      </c>
      <c r="N53" s="16">
        <v>0</v>
      </c>
      <c r="O53" s="17">
        <v>0</v>
      </c>
      <c r="P53" s="17">
        <v>0</v>
      </c>
      <c r="Q53" s="17">
        <v>0</v>
      </c>
      <c r="R53" s="17">
        <v>215000</v>
      </c>
      <c r="S53" s="12">
        <v>215000</v>
      </c>
      <c r="T53" s="16">
        <v>0</v>
      </c>
      <c r="U53" s="17">
        <v>0</v>
      </c>
      <c r="V53" s="17">
        <v>0</v>
      </c>
      <c r="W53" s="17">
        <v>0</v>
      </c>
      <c r="X53" s="17">
        <v>0</v>
      </c>
      <c r="Y53" s="12">
        <v>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c r="AR53" s="16">
        <v>0</v>
      </c>
      <c r="AS53" s="17">
        <v>0</v>
      </c>
      <c r="AT53" s="17">
        <v>0</v>
      </c>
      <c r="AU53" s="17">
        <v>0</v>
      </c>
      <c r="AV53" s="17">
        <v>0</v>
      </c>
      <c r="AW53" s="12">
        <v>0</v>
      </c>
      <c r="AX53" s="16">
        <v>0</v>
      </c>
      <c r="AY53" s="17">
        <v>0</v>
      </c>
      <c r="AZ53" s="17">
        <v>0</v>
      </c>
      <c r="BA53" s="17">
        <v>0</v>
      </c>
      <c r="BB53" s="17">
        <v>0</v>
      </c>
      <c r="BC53" s="12">
        <v>0</v>
      </c>
    </row>
    <row r="54" spans="1:55" x14ac:dyDescent="0.3">
      <c r="A54" s="4" t="s">
        <v>262</v>
      </c>
      <c r="B54" s="92">
        <v>1007550.54</v>
      </c>
      <c r="C54" s="87">
        <v>1509445.92</v>
      </c>
      <c r="D54" s="87">
        <v>5528385.5300000003</v>
      </c>
      <c r="E54" s="87">
        <v>0</v>
      </c>
      <c r="F54" s="87">
        <v>0</v>
      </c>
      <c r="G54" s="93">
        <v>8045381.9900000002</v>
      </c>
      <c r="H54" s="16">
        <v>720477.85</v>
      </c>
      <c r="I54" s="17">
        <v>1407751.23</v>
      </c>
      <c r="J54" s="17">
        <v>0</v>
      </c>
      <c r="K54" s="17">
        <v>0</v>
      </c>
      <c r="L54" s="17">
        <v>0</v>
      </c>
      <c r="M54" s="12">
        <v>2128229.08</v>
      </c>
      <c r="N54" s="16">
        <v>0</v>
      </c>
      <c r="O54" s="17">
        <v>0</v>
      </c>
      <c r="P54" s="17">
        <v>0</v>
      </c>
      <c r="Q54" s="17">
        <v>0</v>
      </c>
      <c r="R54" s="17">
        <v>0</v>
      </c>
      <c r="S54" s="12">
        <v>0</v>
      </c>
      <c r="T54" s="16">
        <v>0</v>
      </c>
      <c r="U54" s="17">
        <v>0</v>
      </c>
      <c r="V54" s="17">
        <v>5528385.5300000003</v>
      </c>
      <c r="W54" s="17">
        <v>0</v>
      </c>
      <c r="X54" s="17">
        <v>0</v>
      </c>
      <c r="Y54" s="12">
        <v>5528385.5300000003</v>
      </c>
      <c r="Z54" s="16">
        <v>0</v>
      </c>
      <c r="AA54" s="17">
        <v>0</v>
      </c>
      <c r="AB54" s="17">
        <v>0</v>
      </c>
      <c r="AC54" s="17">
        <v>0</v>
      </c>
      <c r="AD54" s="17">
        <v>0</v>
      </c>
      <c r="AE54" s="12">
        <v>0</v>
      </c>
      <c r="AF54" s="16">
        <v>0</v>
      </c>
      <c r="AG54" s="17">
        <v>0</v>
      </c>
      <c r="AH54" s="17">
        <v>0</v>
      </c>
      <c r="AI54" s="17">
        <v>0</v>
      </c>
      <c r="AJ54" s="17">
        <v>0</v>
      </c>
      <c r="AK54" s="12">
        <v>0</v>
      </c>
      <c r="AL54" s="16">
        <v>0</v>
      </c>
      <c r="AM54" s="17">
        <v>0</v>
      </c>
      <c r="AN54" s="17">
        <v>0</v>
      </c>
      <c r="AO54" s="17">
        <v>0</v>
      </c>
      <c r="AP54" s="17">
        <v>0</v>
      </c>
      <c r="AQ54" s="12">
        <v>0</v>
      </c>
      <c r="AR54" s="16">
        <v>0</v>
      </c>
      <c r="AS54" s="17">
        <v>0</v>
      </c>
      <c r="AT54" s="17">
        <v>0</v>
      </c>
      <c r="AU54" s="17">
        <v>0</v>
      </c>
      <c r="AV54" s="17">
        <v>0</v>
      </c>
      <c r="AW54" s="12">
        <v>0</v>
      </c>
      <c r="AX54" s="16">
        <v>287072.69</v>
      </c>
      <c r="AY54" s="17">
        <v>101694.68999999997</v>
      </c>
      <c r="AZ54" s="17">
        <v>0</v>
      </c>
      <c r="BA54" s="17">
        <v>0</v>
      </c>
      <c r="BB54" s="17">
        <v>0</v>
      </c>
      <c r="BC54" s="12">
        <v>388767.38</v>
      </c>
    </row>
    <row r="55" spans="1:55" x14ac:dyDescent="0.3">
      <c r="A55" s="174" t="s">
        <v>326</v>
      </c>
      <c r="B55" s="92">
        <v>1719452.1984700486</v>
      </c>
      <c r="C55" s="87">
        <v>1774171.6942548316</v>
      </c>
      <c r="D55" s="87">
        <v>2610424.8570627468</v>
      </c>
      <c r="E55" s="87">
        <v>0</v>
      </c>
      <c r="F55" s="87">
        <v>139616.1158</v>
      </c>
      <c r="G55" s="93">
        <v>6243664.8655876266</v>
      </c>
      <c r="H55" s="16">
        <v>1513971.3299999998</v>
      </c>
      <c r="I55" s="17">
        <v>1100570.93</v>
      </c>
      <c r="J55" s="17">
        <v>62987.7215</v>
      </c>
      <c r="K55" s="17">
        <v>0</v>
      </c>
      <c r="L55" s="17">
        <v>131876</v>
      </c>
      <c r="M55" s="12">
        <v>2809405.9814999998</v>
      </c>
      <c r="N55" s="16">
        <v>0</v>
      </c>
      <c r="O55" s="17">
        <v>139842.69</v>
      </c>
      <c r="P55" s="17">
        <v>0</v>
      </c>
      <c r="Q55" s="17">
        <v>0</v>
      </c>
      <c r="R55" s="17">
        <v>0</v>
      </c>
      <c r="S55" s="12">
        <v>139842.69</v>
      </c>
      <c r="T55" s="16">
        <v>0</v>
      </c>
      <c r="U55" s="17">
        <v>345012.74</v>
      </c>
      <c r="V55" s="17">
        <v>2433088.86</v>
      </c>
      <c r="W55" s="17">
        <v>0</v>
      </c>
      <c r="X55" s="17">
        <v>0</v>
      </c>
      <c r="Y55" s="12">
        <v>2778101.5999999996</v>
      </c>
      <c r="Z55" s="16">
        <v>0</v>
      </c>
      <c r="AA55" s="17">
        <v>0</v>
      </c>
      <c r="AB55" s="17">
        <v>0</v>
      </c>
      <c r="AC55" s="17">
        <v>0</v>
      </c>
      <c r="AD55" s="17">
        <v>0</v>
      </c>
      <c r="AE55" s="12">
        <v>0</v>
      </c>
      <c r="AF55" s="16">
        <v>0</v>
      </c>
      <c r="AG55" s="17">
        <v>0</v>
      </c>
      <c r="AH55" s="17">
        <v>0</v>
      </c>
      <c r="AI55" s="17">
        <v>0</v>
      </c>
      <c r="AJ55" s="17">
        <v>0</v>
      </c>
      <c r="AK55" s="12">
        <v>0</v>
      </c>
      <c r="AL55" s="16">
        <v>0</v>
      </c>
      <c r="AM55" s="17">
        <v>0</v>
      </c>
      <c r="AN55" s="17">
        <v>0</v>
      </c>
      <c r="AO55" s="17">
        <v>0</v>
      </c>
      <c r="AP55" s="17">
        <v>0</v>
      </c>
      <c r="AQ55" s="12">
        <v>0</v>
      </c>
      <c r="AR55" s="16">
        <v>0</v>
      </c>
      <c r="AS55" s="17">
        <v>0</v>
      </c>
      <c r="AT55" s="17">
        <v>0</v>
      </c>
      <c r="AU55" s="17">
        <v>0</v>
      </c>
      <c r="AV55" s="17">
        <v>0</v>
      </c>
      <c r="AW55" s="12">
        <v>0</v>
      </c>
      <c r="AX55" s="16">
        <v>205480.86847004888</v>
      </c>
      <c r="AY55" s="17">
        <v>188745.33425483177</v>
      </c>
      <c r="AZ55" s="17">
        <v>114348.27556274699</v>
      </c>
      <c r="BA55" s="17">
        <v>0</v>
      </c>
      <c r="BB55" s="17">
        <v>7740.1157999999996</v>
      </c>
      <c r="BC55" s="12">
        <v>516314.5940876276</v>
      </c>
    </row>
    <row r="56" spans="1:55" x14ac:dyDescent="0.3">
      <c r="A56" s="4" t="s">
        <v>44</v>
      </c>
      <c r="B56" s="92">
        <v>1482000</v>
      </c>
      <c r="C56" s="87">
        <v>1170000</v>
      </c>
      <c r="D56" s="87">
        <v>1479000</v>
      </c>
      <c r="E56" s="87">
        <v>0</v>
      </c>
      <c r="F56" s="87">
        <v>11000</v>
      </c>
      <c r="G56" s="93">
        <v>4142000</v>
      </c>
      <c r="H56" s="16">
        <v>651000</v>
      </c>
      <c r="I56" s="17">
        <v>738000</v>
      </c>
      <c r="J56" s="17">
        <v>137000</v>
      </c>
      <c r="K56" s="17">
        <v>0</v>
      </c>
      <c r="L56" s="17">
        <v>11000</v>
      </c>
      <c r="M56" s="12">
        <v>1537000</v>
      </c>
      <c r="N56" s="16">
        <v>0</v>
      </c>
      <c r="O56" s="17">
        <v>0</v>
      </c>
      <c r="P56" s="17">
        <v>0</v>
      </c>
      <c r="Q56" s="17">
        <v>0</v>
      </c>
      <c r="R56" s="17">
        <v>0</v>
      </c>
      <c r="S56" s="12">
        <v>0</v>
      </c>
      <c r="T56" s="16">
        <v>831000</v>
      </c>
      <c r="U56" s="17">
        <v>432000</v>
      </c>
      <c r="V56" s="17">
        <v>1342000</v>
      </c>
      <c r="W56" s="17">
        <v>0</v>
      </c>
      <c r="X56" s="17">
        <v>0</v>
      </c>
      <c r="Y56" s="12">
        <v>2605000</v>
      </c>
      <c r="Z56" s="16">
        <v>0</v>
      </c>
      <c r="AA56" s="17">
        <v>0</v>
      </c>
      <c r="AB56" s="17">
        <v>0</v>
      </c>
      <c r="AC56" s="17">
        <v>0</v>
      </c>
      <c r="AD56" s="17">
        <v>0</v>
      </c>
      <c r="AE56" s="12">
        <v>0</v>
      </c>
      <c r="AF56" s="16">
        <v>0</v>
      </c>
      <c r="AG56" s="17">
        <v>0</v>
      </c>
      <c r="AH56" s="17">
        <v>0</v>
      </c>
      <c r="AI56" s="17">
        <v>0</v>
      </c>
      <c r="AJ56" s="17">
        <v>0</v>
      </c>
      <c r="AK56" s="12">
        <v>0</v>
      </c>
      <c r="AL56" s="16">
        <v>0</v>
      </c>
      <c r="AM56" s="17">
        <v>0</v>
      </c>
      <c r="AN56" s="17">
        <v>0</v>
      </c>
      <c r="AO56" s="17">
        <v>0</v>
      </c>
      <c r="AP56" s="17">
        <v>0</v>
      </c>
      <c r="AQ56" s="12">
        <v>0</v>
      </c>
      <c r="AR56" s="16">
        <v>0</v>
      </c>
      <c r="AS56" s="17">
        <v>0</v>
      </c>
      <c r="AT56" s="17">
        <v>0</v>
      </c>
      <c r="AU56" s="17">
        <v>0</v>
      </c>
      <c r="AV56" s="17">
        <v>0</v>
      </c>
      <c r="AW56" s="12">
        <v>0</v>
      </c>
      <c r="AX56" s="16">
        <v>0</v>
      </c>
      <c r="AY56" s="17">
        <v>0</v>
      </c>
      <c r="AZ56" s="17">
        <v>0</v>
      </c>
      <c r="BA56" s="17">
        <v>0</v>
      </c>
      <c r="BB56" s="17">
        <v>0</v>
      </c>
      <c r="BC56" s="12">
        <v>0</v>
      </c>
    </row>
    <row r="57" spans="1:55" x14ac:dyDescent="0.3">
      <c r="A57" s="4" t="s">
        <v>45</v>
      </c>
      <c r="B57" s="92">
        <v>972155</v>
      </c>
      <c r="C57" s="87">
        <v>2155312</v>
      </c>
      <c r="D57" s="87">
        <v>0</v>
      </c>
      <c r="E57" s="87">
        <v>0</v>
      </c>
      <c r="F57" s="87">
        <v>16996</v>
      </c>
      <c r="G57" s="93">
        <v>3144463</v>
      </c>
      <c r="H57" s="16">
        <v>201700</v>
      </c>
      <c r="I57" s="17">
        <v>1757588</v>
      </c>
      <c r="J57" s="17" t="s">
        <v>383</v>
      </c>
      <c r="K57" s="17" t="s">
        <v>383</v>
      </c>
      <c r="L57" s="17">
        <v>16992</v>
      </c>
      <c r="M57" s="12">
        <v>1976280</v>
      </c>
      <c r="N57" s="16">
        <v>79585</v>
      </c>
      <c r="O57" s="17">
        <v>300741</v>
      </c>
      <c r="P57" s="17" t="s">
        <v>383</v>
      </c>
      <c r="Q57" s="17" t="s">
        <v>383</v>
      </c>
      <c r="R57" s="17">
        <v>4</v>
      </c>
      <c r="S57" s="12">
        <v>380330</v>
      </c>
      <c r="T57" s="16" t="s">
        <v>383</v>
      </c>
      <c r="U57" s="17">
        <v>47947</v>
      </c>
      <c r="V57" s="17" t="s">
        <v>383</v>
      </c>
      <c r="W57" s="17" t="s">
        <v>383</v>
      </c>
      <c r="X57" s="17" t="s">
        <v>383</v>
      </c>
      <c r="Y57" s="12">
        <v>47947</v>
      </c>
      <c r="Z57" s="16">
        <v>0</v>
      </c>
      <c r="AA57" s="17">
        <v>0</v>
      </c>
      <c r="AB57" s="17">
        <v>0</v>
      </c>
      <c r="AC57" s="17">
        <v>0</v>
      </c>
      <c r="AD57" s="17">
        <v>0</v>
      </c>
      <c r="AE57" s="12">
        <v>0</v>
      </c>
      <c r="AF57" s="16">
        <v>0</v>
      </c>
      <c r="AG57" s="17">
        <v>0</v>
      </c>
      <c r="AH57" s="17">
        <v>0</v>
      </c>
      <c r="AI57" s="17">
        <v>0</v>
      </c>
      <c r="AJ57" s="17">
        <v>0</v>
      </c>
      <c r="AK57" s="12">
        <v>0</v>
      </c>
      <c r="AL57" s="16">
        <v>0</v>
      </c>
      <c r="AM57" s="17">
        <v>0</v>
      </c>
      <c r="AN57" s="17">
        <v>0</v>
      </c>
      <c r="AO57" s="17">
        <v>0</v>
      </c>
      <c r="AP57" s="17">
        <v>0</v>
      </c>
      <c r="AQ57" s="12">
        <v>0</v>
      </c>
      <c r="AR57" s="16">
        <v>0</v>
      </c>
      <c r="AS57" s="17">
        <v>0</v>
      </c>
      <c r="AT57" s="17">
        <v>0</v>
      </c>
      <c r="AU57" s="17">
        <v>0</v>
      </c>
      <c r="AV57" s="17">
        <v>0</v>
      </c>
      <c r="AW57" s="12">
        <v>0</v>
      </c>
      <c r="AX57" s="16">
        <v>690870</v>
      </c>
      <c r="AY57" s="17">
        <v>49036</v>
      </c>
      <c r="AZ57" s="17" t="s">
        <v>383</v>
      </c>
      <c r="BA57" s="17" t="s">
        <v>383</v>
      </c>
      <c r="BB57" s="17" t="s">
        <v>383</v>
      </c>
      <c r="BC57" s="12">
        <v>739906</v>
      </c>
    </row>
    <row r="58" spans="1:55" x14ac:dyDescent="0.3">
      <c r="A58" s="4" t="s">
        <v>46</v>
      </c>
      <c r="B58" s="92">
        <v>585677.1</v>
      </c>
      <c r="C58" s="87">
        <v>1426297.2</v>
      </c>
      <c r="D58" s="87">
        <v>840457</v>
      </c>
      <c r="E58" s="87">
        <v>0</v>
      </c>
      <c r="F58" s="87">
        <v>7421.7199999999993</v>
      </c>
      <c r="G58" s="93">
        <v>2859853.0199999996</v>
      </c>
      <c r="H58" s="16">
        <v>74618.51999999999</v>
      </c>
      <c r="I58" s="17">
        <v>370137.08</v>
      </c>
      <c r="J58" s="17">
        <v>0</v>
      </c>
      <c r="K58" s="17">
        <v>0</v>
      </c>
      <c r="L58" s="17">
        <v>0</v>
      </c>
      <c r="M58" s="12">
        <v>444755.6</v>
      </c>
      <c r="N58" s="16">
        <v>2228.25</v>
      </c>
      <c r="O58" s="17">
        <v>24386.32</v>
      </c>
      <c r="P58" s="17">
        <v>0</v>
      </c>
      <c r="Q58" s="17">
        <v>0</v>
      </c>
      <c r="R58" s="17">
        <v>0</v>
      </c>
      <c r="S58" s="12">
        <v>26614.57</v>
      </c>
      <c r="T58" s="16">
        <v>32583.180000000004</v>
      </c>
      <c r="U58" s="17">
        <v>413751.80000000005</v>
      </c>
      <c r="V58" s="17">
        <v>840457</v>
      </c>
      <c r="W58" s="17">
        <v>0</v>
      </c>
      <c r="X58" s="17">
        <v>0</v>
      </c>
      <c r="Y58" s="12">
        <v>1286791.98</v>
      </c>
      <c r="Z58" s="16">
        <v>208788.11</v>
      </c>
      <c r="AA58" s="17">
        <v>617872.05000000005</v>
      </c>
      <c r="AB58" s="17">
        <v>0</v>
      </c>
      <c r="AC58" s="17">
        <v>0</v>
      </c>
      <c r="AD58" s="17">
        <v>7421.7199999999993</v>
      </c>
      <c r="AE58" s="12">
        <v>834081.88</v>
      </c>
      <c r="AF58" s="16">
        <v>0</v>
      </c>
      <c r="AG58" s="17">
        <v>0</v>
      </c>
      <c r="AH58" s="17">
        <v>0</v>
      </c>
      <c r="AI58" s="17">
        <v>0</v>
      </c>
      <c r="AJ58" s="17">
        <v>0</v>
      </c>
      <c r="AK58" s="12">
        <v>0</v>
      </c>
      <c r="AL58" s="16">
        <v>0</v>
      </c>
      <c r="AM58" s="17">
        <v>0</v>
      </c>
      <c r="AN58" s="17">
        <v>0</v>
      </c>
      <c r="AO58" s="17">
        <v>0</v>
      </c>
      <c r="AP58" s="17">
        <v>0</v>
      </c>
      <c r="AQ58" s="12">
        <v>0</v>
      </c>
      <c r="AR58" s="16">
        <v>0</v>
      </c>
      <c r="AS58" s="17">
        <v>0</v>
      </c>
      <c r="AT58" s="17">
        <v>0</v>
      </c>
      <c r="AU58" s="17">
        <v>0</v>
      </c>
      <c r="AV58" s="17">
        <v>0</v>
      </c>
      <c r="AW58" s="12">
        <v>0</v>
      </c>
      <c r="AX58" s="16">
        <v>267459.03999999998</v>
      </c>
      <c r="AY58" s="17">
        <v>149.94999999999999</v>
      </c>
      <c r="AZ58" s="17">
        <v>0</v>
      </c>
      <c r="BA58" s="17">
        <v>0</v>
      </c>
      <c r="BB58" s="17">
        <v>0</v>
      </c>
      <c r="BC58" s="12">
        <v>267608.99</v>
      </c>
    </row>
    <row r="59" spans="1:55" x14ac:dyDescent="0.3">
      <c r="A59" s="4" t="s">
        <v>47</v>
      </c>
      <c r="B59" s="92">
        <v>1166520</v>
      </c>
      <c r="C59" s="87">
        <v>2179345</v>
      </c>
      <c r="D59" s="87">
        <v>4279639</v>
      </c>
      <c r="E59" s="87">
        <v>0</v>
      </c>
      <c r="F59" s="87">
        <v>306651</v>
      </c>
      <c r="G59" s="93">
        <v>7932155</v>
      </c>
      <c r="H59" s="16">
        <v>481667</v>
      </c>
      <c r="I59" s="17">
        <v>471811</v>
      </c>
      <c r="J59" s="17">
        <v>19165</v>
      </c>
      <c r="K59" s="17">
        <v>0</v>
      </c>
      <c r="L59" s="17">
        <v>23652</v>
      </c>
      <c r="M59" s="12">
        <v>996295</v>
      </c>
      <c r="N59" s="16">
        <v>0</v>
      </c>
      <c r="O59" s="17">
        <v>0</v>
      </c>
      <c r="P59" s="17">
        <v>0</v>
      </c>
      <c r="Q59" s="17">
        <v>0</v>
      </c>
      <c r="R59" s="17">
        <v>0</v>
      </c>
      <c r="S59" s="12">
        <v>0</v>
      </c>
      <c r="T59" s="16">
        <v>684853</v>
      </c>
      <c r="U59" s="17">
        <v>1573655</v>
      </c>
      <c r="V59" s="17">
        <v>4257848</v>
      </c>
      <c r="W59" s="17">
        <v>0</v>
      </c>
      <c r="X59" s="17">
        <v>282999</v>
      </c>
      <c r="Y59" s="12">
        <v>6799355</v>
      </c>
      <c r="Z59" s="16">
        <v>0</v>
      </c>
      <c r="AA59" s="17">
        <v>0</v>
      </c>
      <c r="AB59" s="17">
        <v>0</v>
      </c>
      <c r="AC59" s="17">
        <v>0</v>
      </c>
      <c r="AD59" s="17">
        <v>0</v>
      </c>
      <c r="AE59" s="12">
        <v>0</v>
      </c>
      <c r="AF59" s="16">
        <v>0</v>
      </c>
      <c r="AG59" s="17">
        <v>0</v>
      </c>
      <c r="AH59" s="17">
        <v>0</v>
      </c>
      <c r="AI59" s="17">
        <v>0</v>
      </c>
      <c r="AJ59" s="17">
        <v>0</v>
      </c>
      <c r="AK59" s="12">
        <v>0</v>
      </c>
      <c r="AL59" s="16">
        <v>0</v>
      </c>
      <c r="AM59" s="17">
        <v>0</v>
      </c>
      <c r="AN59" s="17">
        <v>0</v>
      </c>
      <c r="AO59" s="17">
        <v>0</v>
      </c>
      <c r="AP59" s="17">
        <v>0</v>
      </c>
      <c r="AQ59" s="12">
        <v>0</v>
      </c>
      <c r="AR59" s="16">
        <v>0</v>
      </c>
      <c r="AS59" s="17">
        <v>133879</v>
      </c>
      <c r="AT59" s="17">
        <v>2626</v>
      </c>
      <c r="AU59" s="17">
        <v>0</v>
      </c>
      <c r="AV59" s="17">
        <v>0</v>
      </c>
      <c r="AW59" s="12">
        <v>136505</v>
      </c>
      <c r="AX59" s="16">
        <v>0</v>
      </c>
      <c r="AY59" s="17">
        <v>0</v>
      </c>
      <c r="AZ59" s="17">
        <v>0</v>
      </c>
      <c r="BA59" s="17">
        <v>0</v>
      </c>
      <c r="BB59" s="17">
        <v>0</v>
      </c>
      <c r="BC59" s="12">
        <v>0</v>
      </c>
    </row>
    <row r="60" spans="1:55" x14ac:dyDescent="0.3">
      <c r="A60" s="4" t="s">
        <v>48</v>
      </c>
      <c r="B60" s="92">
        <v>4599350.1209999966</v>
      </c>
      <c r="C60" s="87">
        <v>3794318.824</v>
      </c>
      <c r="D60" s="87">
        <v>1897144.2133645827</v>
      </c>
      <c r="E60" s="87">
        <v>0</v>
      </c>
      <c r="F60" s="87">
        <v>46203.18</v>
      </c>
      <c r="G60" s="93">
        <v>10337016.338364579</v>
      </c>
      <c r="H60" s="16">
        <v>430160.60999999981</v>
      </c>
      <c r="I60" s="17">
        <v>860974.25999999989</v>
      </c>
      <c r="J60" s="17">
        <v>23462.455499999982</v>
      </c>
      <c r="K60" s="17">
        <v>0</v>
      </c>
      <c r="L60" s="17">
        <v>46203.18</v>
      </c>
      <c r="M60" s="12">
        <v>1360800.5054999995</v>
      </c>
      <c r="N60" s="16">
        <v>0</v>
      </c>
      <c r="O60" s="17">
        <v>0</v>
      </c>
      <c r="P60" s="17">
        <v>0</v>
      </c>
      <c r="Q60" s="17">
        <v>0</v>
      </c>
      <c r="R60" s="17">
        <v>0</v>
      </c>
      <c r="S60" s="12">
        <v>0</v>
      </c>
      <c r="T60" s="16">
        <v>658518.6</v>
      </c>
      <c r="U60" s="17">
        <v>427680.29999999987</v>
      </c>
      <c r="V60" s="17">
        <v>1858653.2418645828</v>
      </c>
      <c r="W60" s="17">
        <v>0</v>
      </c>
      <c r="X60" s="17">
        <v>0</v>
      </c>
      <c r="Y60" s="12">
        <v>2944852.1418645829</v>
      </c>
      <c r="Z60" s="16">
        <v>0</v>
      </c>
      <c r="AA60" s="17">
        <v>0</v>
      </c>
      <c r="AB60" s="17">
        <v>0</v>
      </c>
      <c r="AC60" s="17">
        <v>0</v>
      </c>
      <c r="AD60" s="17">
        <v>0</v>
      </c>
      <c r="AE60" s="12">
        <v>0</v>
      </c>
      <c r="AF60" s="16">
        <v>0</v>
      </c>
      <c r="AG60" s="17">
        <v>0</v>
      </c>
      <c r="AH60" s="17">
        <v>0</v>
      </c>
      <c r="AI60" s="17">
        <v>0</v>
      </c>
      <c r="AJ60" s="17">
        <v>0</v>
      </c>
      <c r="AK60" s="12">
        <v>0</v>
      </c>
      <c r="AL60" s="16">
        <v>0</v>
      </c>
      <c r="AM60" s="17">
        <v>0</v>
      </c>
      <c r="AN60" s="17">
        <v>0</v>
      </c>
      <c r="AO60" s="17">
        <v>0</v>
      </c>
      <c r="AP60" s="17">
        <v>0</v>
      </c>
      <c r="AQ60" s="12">
        <v>0</v>
      </c>
      <c r="AR60" s="16">
        <v>0</v>
      </c>
      <c r="AS60" s="17">
        <v>0</v>
      </c>
      <c r="AT60" s="17">
        <v>0</v>
      </c>
      <c r="AU60" s="17">
        <v>0</v>
      </c>
      <c r="AV60" s="17">
        <v>0</v>
      </c>
      <c r="AW60" s="12">
        <v>0</v>
      </c>
      <c r="AX60" s="16">
        <v>3510670.9109999971</v>
      </c>
      <c r="AY60" s="17">
        <v>2505664.264</v>
      </c>
      <c r="AZ60" s="17">
        <v>15028.516000000003</v>
      </c>
      <c r="BA60" s="17">
        <v>0</v>
      </c>
      <c r="BB60" s="17">
        <v>0</v>
      </c>
      <c r="BC60" s="12">
        <v>6031363.6909999968</v>
      </c>
    </row>
    <row r="61" spans="1:55" x14ac:dyDescent="0.3">
      <c r="A61" s="4" t="s">
        <v>49</v>
      </c>
      <c r="B61" s="92">
        <v>1463688.0299999998</v>
      </c>
      <c r="C61" s="87">
        <v>1483096.6099999999</v>
      </c>
      <c r="D61" s="87">
        <v>1051025.03</v>
      </c>
      <c r="E61" s="87">
        <v>0</v>
      </c>
      <c r="F61" s="87">
        <v>13801.07</v>
      </c>
      <c r="G61" s="93">
        <v>4011610.74</v>
      </c>
      <c r="H61" s="16">
        <v>545999.19999999995</v>
      </c>
      <c r="I61" s="17">
        <v>897500.74</v>
      </c>
      <c r="J61" s="17">
        <v>0</v>
      </c>
      <c r="K61" s="17">
        <v>0</v>
      </c>
      <c r="L61" s="17">
        <v>1106.3699999999999</v>
      </c>
      <c r="M61" s="12">
        <v>1444606.31</v>
      </c>
      <c r="N61" s="16">
        <v>84338.45</v>
      </c>
      <c r="O61" s="17">
        <v>191595.16</v>
      </c>
      <c r="P61" s="17">
        <v>0</v>
      </c>
      <c r="Q61" s="17">
        <v>0</v>
      </c>
      <c r="R61" s="17">
        <v>12331.7</v>
      </c>
      <c r="S61" s="12">
        <v>288265.31</v>
      </c>
      <c r="T61" s="16">
        <v>150499.12</v>
      </c>
      <c r="U61" s="17">
        <v>163091.15</v>
      </c>
      <c r="V61" s="17">
        <v>1051025.03</v>
      </c>
      <c r="W61" s="17">
        <v>0</v>
      </c>
      <c r="X61" s="17">
        <v>0</v>
      </c>
      <c r="Y61" s="12">
        <v>1364615.3</v>
      </c>
      <c r="Z61" s="16">
        <v>0</v>
      </c>
      <c r="AA61" s="17">
        <v>2500</v>
      </c>
      <c r="AB61" s="17">
        <v>0</v>
      </c>
      <c r="AC61" s="17">
        <v>0</v>
      </c>
      <c r="AD61" s="17">
        <v>0</v>
      </c>
      <c r="AE61" s="12">
        <v>2500</v>
      </c>
      <c r="AF61" s="16">
        <v>0</v>
      </c>
      <c r="AG61" s="17">
        <v>88</v>
      </c>
      <c r="AH61" s="17">
        <v>0</v>
      </c>
      <c r="AI61" s="17">
        <v>0</v>
      </c>
      <c r="AJ61" s="17">
        <v>363</v>
      </c>
      <c r="AK61" s="12">
        <v>451</v>
      </c>
      <c r="AL61" s="16">
        <v>0</v>
      </c>
      <c r="AM61" s="17">
        <v>0</v>
      </c>
      <c r="AN61" s="17">
        <v>0</v>
      </c>
      <c r="AO61" s="17">
        <v>0</v>
      </c>
      <c r="AP61" s="17">
        <v>0</v>
      </c>
      <c r="AQ61" s="12">
        <v>0</v>
      </c>
      <c r="AR61" s="16">
        <v>0</v>
      </c>
      <c r="AS61" s="17">
        <v>0</v>
      </c>
      <c r="AT61" s="17">
        <v>0</v>
      </c>
      <c r="AU61" s="17">
        <v>0</v>
      </c>
      <c r="AV61" s="17">
        <v>0</v>
      </c>
      <c r="AW61" s="12">
        <v>0</v>
      </c>
      <c r="AX61" s="16">
        <v>682851.26</v>
      </c>
      <c r="AY61" s="17">
        <v>228321.56</v>
      </c>
      <c r="AZ61" s="17">
        <v>0</v>
      </c>
      <c r="BA61" s="17">
        <v>0</v>
      </c>
      <c r="BB61" s="17">
        <v>0</v>
      </c>
      <c r="BC61" s="12">
        <v>911172.82000000007</v>
      </c>
    </row>
    <row r="62" spans="1:55" x14ac:dyDescent="0.3">
      <c r="A62" s="4" t="s">
        <v>50</v>
      </c>
      <c r="B62" s="92">
        <v>9494260.7400000021</v>
      </c>
      <c r="C62" s="87">
        <v>22291742.879999999</v>
      </c>
      <c r="D62" s="87">
        <v>16322362</v>
      </c>
      <c r="E62" s="87">
        <v>0</v>
      </c>
      <c r="F62" s="87">
        <v>252947.35000000009</v>
      </c>
      <c r="G62" s="93">
        <v>48361312.969999999</v>
      </c>
      <c r="H62" s="16">
        <v>2231817.63</v>
      </c>
      <c r="I62" s="17">
        <v>742567.39000000025</v>
      </c>
      <c r="J62" s="17">
        <v>0</v>
      </c>
      <c r="K62" s="17">
        <v>0</v>
      </c>
      <c r="L62" s="17">
        <v>9190.85</v>
      </c>
      <c r="M62" s="12">
        <v>2983575.87</v>
      </c>
      <c r="N62" s="16">
        <v>507445.91999999993</v>
      </c>
      <c r="O62" s="17">
        <v>2844642.6500000008</v>
      </c>
      <c r="P62" s="17">
        <v>0</v>
      </c>
      <c r="Q62" s="17">
        <v>0</v>
      </c>
      <c r="R62" s="17">
        <v>30003.760000000002</v>
      </c>
      <c r="S62" s="12">
        <v>3382092.3300000005</v>
      </c>
      <c r="T62" s="16">
        <v>0</v>
      </c>
      <c r="U62" s="17">
        <v>2146647.9500000002</v>
      </c>
      <c r="V62" s="17">
        <v>0</v>
      </c>
      <c r="W62" s="17">
        <v>0</v>
      </c>
      <c r="X62" s="17">
        <v>0</v>
      </c>
      <c r="Y62" s="12">
        <v>2146647.9500000002</v>
      </c>
      <c r="Z62" s="16">
        <v>0</v>
      </c>
      <c r="AA62" s="17">
        <v>0</v>
      </c>
      <c r="AB62" s="17">
        <v>0</v>
      </c>
      <c r="AC62" s="17">
        <v>0</v>
      </c>
      <c r="AD62" s="17">
        <v>0</v>
      </c>
      <c r="AE62" s="12">
        <v>0</v>
      </c>
      <c r="AF62" s="16">
        <v>0</v>
      </c>
      <c r="AG62" s="17">
        <v>0</v>
      </c>
      <c r="AH62" s="17">
        <v>0</v>
      </c>
      <c r="AI62" s="17">
        <v>0</v>
      </c>
      <c r="AJ62" s="17">
        <v>0</v>
      </c>
      <c r="AK62" s="12">
        <v>0</v>
      </c>
      <c r="AL62" s="16">
        <v>0</v>
      </c>
      <c r="AM62" s="17">
        <v>0</v>
      </c>
      <c r="AN62" s="17">
        <v>0</v>
      </c>
      <c r="AO62" s="17">
        <v>0</v>
      </c>
      <c r="AP62" s="17">
        <v>0</v>
      </c>
      <c r="AQ62" s="12">
        <v>0</v>
      </c>
      <c r="AR62" s="16">
        <v>0</v>
      </c>
      <c r="AS62" s="17">
        <v>0</v>
      </c>
      <c r="AT62" s="17">
        <v>0</v>
      </c>
      <c r="AU62" s="17">
        <v>0</v>
      </c>
      <c r="AV62" s="17">
        <v>0</v>
      </c>
      <c r="AW62" s="12">
        <v>0</v>
      </c>
      <c r="AX62" s="16">
        <v>6754997.1900000013</v>
      </c>
      <c r="AY62" s="17">
        <v>16557884.889999999</v>
      </c>
      <c r="AZ62" s="17">
        <v>16322362</v>
      </c>
      <c r="BA62" s="17">
        <v>0</v>
      </c>
      <c r="BB62" s="17">
        <v>213752.74000000008</v>
      </c>
      <c r="BC62" s="12">
        <v>39848996.82</v>
      </c>
    </row>
    <row r="63" spans="1:55" x14ac:dyDescent="0.3">
      <c r="A63" s="4" t="s">
        <v>51</v>
      </c>
      <c r="B63" s="92">
        <v>528990</v>
      </c>
      <c r="C63" s="87">
        <v>545314</v>
      </c>
      <c r="D63" s="87">
        <v>686573</v>
      </c>
      <c r="E63" s="87">
        <v>0</v>
      </c>
      <c r="F63" s="87">
        <v>50566</v>
      </c>
      <c r="G63" s="93">
        <v>1811443</v>
      </c>
      <c r="H63" s="16">
        <v>161373</v>
      </c>
      <c r="I63" s="17">
        <v>223338</v>
      </c>
      <c r="J63" s="17">
        <v>0</v>
      </c>
      <c r="K63" s="17">
        <v>0</v>
      </c>
      <c r="L63" s="17">
        <v>43021</v>
      </c>
      <c r="M63" s="12">
        <v>427732</v>
      </c>
      <c r="N63" s="16">
        <v>81095</v>
      </c>
      <c r="O63" s="17">
        <v>43259</v>
      </c>
      <c r="P63" s="17">
        <v>0</v>
      </c>
      <c r="Q63" s="17">
        <v>0</v>
      </c>
      <c r="R63" s="17">
        <v>2183</v>
      </c>
      <c r="S63" s="12">
        <v>126537</v>
      </c>
      <c r="T63" s="16">
        <v>286335</v>
      </c>
      <c r="U63" s="17">
        <v>237203</v>
      </c>
      <c r="V63" s="17">
        <v>647296</v>
      </c>
      <c r="W63" s="17">
        <v>0</v>
      </c>
      <c r="X63" s="17">
        <v>0</v>
      </c>
      <c r="Y63" s="12">
        <v>1170834</v>
      </c>
      <c r="Z63" s="16">
        <v>0</v>
      </c>
      <c r="AA63" s="17">
        <v>0</v>
      </c>
      <c r="AB63" s="17">
        <v>0</v>
      </c>
      <c r="AC63" s="17">
        <v>0</v>
      </c>
      <c r="AD63" s="17">
        <v>0</v>
      </c>
      <c r="AE63" s="12">
        <v>0</v>
      </c>
      <c r="AF63" s="16">
        <v>0</v>
      </c>
      <c r="AG63" s="17">
        <v>0</v>
      </c>
      <c r="AH63" s="17">
        <v>0</v>
      </c>
      <c r="AI63" s="17">
        <v>0</v>
      </c>
      <c r="AJ63" s="17">
        <v>0</v>
      </c>
      <c r="AK63" s="12">
        <v>0</v>
      </c>
      <c r="AL63" s="16">
        <v>0</v>
      </c>
      <c r="AM63" s="17">
        <v>0</v>
      </c>
      <c r="AN63" s="17">
        <v>0</v>
      </c>
      <c r="AO63" s="17">
        <v>0</v>
      </c>
      <c r="AP63" s="17">
        <v>0</v>
      </c>
      <c r="AQ63" s="12">
        <v>0</v>
      </c>
      <c r="AR63" s="16">
        <v>0</v>
      </c>
      <c r="AS63" s="17">
        <v>0</v>
      </c>
      <c r="AT63" s="17">
        <v>0</v>
      </c>
      <c r="AU63" s="17">
        <v>0</v>
      </c>
      <c r="AV63" s="17">
        <v>0</v>
      </c>
      <c r="AW63" s="12">
        <v>0</v>
      </c>
      <c r="AX63" s="16">
        <v>187</v>
      </c>
      <c r="AY63" s="17">
        <v>41514</v>
      </c>
      <c r="AZ63" s="17">
        <v>39277</v>
      </c>
      <c r="BA63" s="17">
        <v>0</v>
      </c>
      <c r="BB63" s="17">
        <v>5362</v>
      </c>
      <c r="BC63" s="12">
        <v>86340</v>
      </c>
    </row>
    <row r="64" spans="1:55" x14ac:dyDescent="0.3">
      <c r="A64" s="4" t="s">
        <v>52</v>
      </c>
      <c r="B64" s="92">
        <v>809458</v>
      </c>
      <c r="C64" s="87">
        <v>686736</v>
      </c>
      <c r="D64" s="87">
        <v>75401</v>
      </c>
      <c r="E64" s="87">
        <v>0</v>
      </c>
      <c r="F64" s="87">
        <v>0</v>
      </c>
      <c r="G64" s="93">
        <v>1571595</v>
      </c>
      <c r="H64" s="16">
        <v>506572</v>
      </c>
      <c r="I64" s="17">
        <v>522573</v>
      </c>
      <c r="J64" s="17">
        <v>22220</v>
      </c>
      <c r="K64" s="17">
        <v>0</v>
      </c>
      <c r="L64" s="17">
        <v>0</v>
      </c>
      <c r="M64" s="12">
        <v>1051365</v>
      </c>
      <c r="N64" s="16">
        <v>0</v>
      </c>
      <c r="O64" s="17">
        <v>0</v>
      </c>
      <c r="P64" s="17">
        <v>0</v>
      </c>
      <c r="Q64" s="17">
        <v>0</v>
      </c>
      <c r="R64" s="17">
        <v>0</v>
      </c>
      <c r="S64" s="12">
        <v>0</v>
      </c>
      <c r="T64" s="16">
        <v>0</v>
      </c>
      <c r="U64" s="17">
        <v>0</v>
      </c>
      <c r="V64" s="17">
        <v>0</v>
      </c>
      <c r="W64" s="17">
        <v>0</v>
      </c>
      <c r="X64" s="17">
        <v>0</v>
      </c>
      <c r="Y64" s="12">
        <v>0</v>
      </c>
      <c r="Z64" s="16">
        <v>0</v>
      </c>
      <c r="AA64" s="17">
        <v>0</v>
      </c>
      <c r="AB64" s="17">
        <v>0</v>
      </c>
      <c r="AC64" s="17">
        <v>0</v>
      </c>
      <c r="AD64" s="17">
        <v>0</v>
      </c>
      <c r="AE64" s="12">
        <v>0</v>
      </c>
      <c r="AF64" s="16">
        <v>0</v>
      </c>
      <c r="AG64" s="17">
        <v>0</v>
      </c>
      <c r="AH64" s="17">
        <v>0</v>
      </c>
      <c r="AI64" s="17">
        <v>0</v>
      </c>
      <c r="AJ64" s="17">
        <v>0</v>
      </c>
      <c r="AK64" s="12">
        <v>0</v>
      </c>
      <c r="AL64" s="16">
        <v>0</v>
      </c>
      <c r="AM64" s="17">
        <v>0</v>
      </c>
      <c r="AN64" s="17">
        <v>0</v>
      </c>
      <c r="AO64" s="17">
        <v>0</v>
      </c>
      <c r="AP64" s="17">
        <v>0</v>
      </c>
      <c r="AQ64" s="12">
        <v>0</v>
      </c>
      <c r="AR64" s="16">
        <v>0</v>
      </c>
      <c r="AS64" s="17">
        <v>0</v>
      </c>
      <c r="AT64" s="17">
        <v>0</v>
      </c>
      <c r="AU64" s="17">
        <v>0</v>
      </c>
      <c r="AV64" s="17">
        <v>0</v>
      </c>
      <c r="AW64" s="12">
        <v>0</v>
      </c>
      <c r="AX64" s="16">
        <v>302886</v>
      </c>
      <c r="AY64" s="17">
        <v>164163</v>
      </c>
      <c r="AZ64" s="17">
        <v>53181</v>
      </c>
      <c r="BA64" s="17">
        <v>0</v>
      </c>
      <c r="BB64" s="17">
        <v>0</v>
      </c>
      <c r="BC64" s="12">
        <v>520230</v>
      </c>
    </row>
    <row r="65" spans="1:55" x14ac:dyDescent="0.3">
      <c r="A65" s="4" t="s">
        <v>53</v>
      </c>
      <c r="B65" s="92">
        <v>395357</v>
      </c>
      <c r="C65" s="87">
        <v>802787</v>
      </c>
      <c r="D65" s="87">
        <v>240855</v>
      </c>
      <c r="E65" s="87">
        <v>0</v>
      </c>
      <c r="F65" s="87">
        <v>250</v>
      </c>
      <c r="G65" s="93">
        <v>1439249</v>
      </c>
      <c r="H65" s="16">
        <v>394301</v>
      </c>
      <c r="I65" s="17">
        <v>378167</v>
      </c>
      <c r="J65" s="17">
        <v>0</v>
      </c>
      <c r="K65" s="17">
        <v>0</v>
      </c>
      <c r="L65" s="17">
        <v>0</v>
      </c>
      <c r="M65" s="12">
        <v>772468</v>
      </c>
      <c r="N65" s="16">
        <v>0</v>
      </c>
      <c r="O65" s="17">
        <v>188482</v>
      </c>
      <c r="P65" s="17">
        <v>0</v>
      </c>
      <c r="Q65" s="17">
        <v>0</v>
      </c>
      <c r="R65" s="17">
        <v>250</v>
      </c>
      <c r="S65" s="12">
        <v>188732</v>
      </c>
      <c r="T65" s="16">
        <v>0</v>
      </c>
      <c r="U65" s="17">
        <v>46207</v>
      </c>
      <c r="V65" s="17">
        <v>240855</v>
      </c>
      <c r="W65" s="17">
        <v>0</v>
      </c>
      <c r="X65" s="17">
        <v>0</v>
      </c>
      <c r="Y65" s="12">
        <v>287062</v>
      </c>
      <c r="Z65" s="16">
        <v>0</v>
      </c>
      <c r="AA65" s="17">
        <v>0</v>
      </c>
      <c r="AB65" s="17">
        <v>0</v>
      </c>
      <c r="AC65" s="17">
        <v>0</v>
      </c>
      <c r="AD65" s="17">
        <v>0</v>
      </c>
      <c r="AE65" s="12">
        <v>0</v>
      </c>
      <c r="AF65" s="16">
        <v>1056</v>
      </c>
      <c r="AG65" s="17">
        <v>126392</v>
      </c>
      <c r="AH65" s="17">
        <v>0</v>
      </c>
      <c r="AI65" s="17">
        <v>0</v>
      </c>
      <c r="AJ65" s="17">
        <v>0</v>
      </c>
      <c r="AK65" s="12">
        <v>127448</v>
      </c>
      <c r="AL65" s="16">
        <v>0</v>
      </c>
      <c r="AM65" s="17">
        <v>0</v>
      </c>
      <c r="AN65" s="17">
        <v>0</v>
      </c>
      <c r="AO65" s="17">
        <v>0</v>
      </c>
      <c r="AP65" s="17">
        <v>0</v>
      </c>
      <c r="AQ65" s="12">
        <v>0</v>
      </c>
      <c r="AR65" s="16">
        <v>0</v>
      </c>
      <c r="AS65" s="17">
        <v>0</v>
      </c>
      <c r="AT65" s="17">
        <v>0</v>
      </c>
      <c r="AU65" s="17">
        <v>0</v>
      </c>
      <c r="AV65" s="17">
        <v>0</v>
      </c>
      <c r="AW65" s="12">
        <v>0</v>
      </c>
      <c r="AX65" s="16">
        <v>0</v>
      </c>
      <c r="AY65" s="17">
        <v>63539</v>
      </c>
      <c r="AZ65" s="17">
        <v>0</v>
      </c>
      <c r="BA65" s="17">
        <v>0</v>
      </c>
      <c r="BB65" s="17">
        <v>0</v>
      </c>
      <c r="BC65" s="12">
        <v>63539</v>
      </c>
    </row>
    <row r="66" spans="1:55" x14ac:dyDescent="0.3">
      <c r="A66" s="4" t="s">
        <v>54</v>
      </c>
      <c r="B66" s="92">
        <v>2471000</v>
      </c>
      <c r="C66" s="87">
        <v>3849000</v>
      </c>
      <c r="D66" s="87">
        <v>2370000</v>
      </c>
      <c r="E66" s="87">
        <v>0</v>
      </c>
      <c r="F66" s="87">
        <v>282000</v>
      </c>
      <c r="G66" s="93">
        <v>8972000</v>
      </c>
      <c r="H66" s="16">
        <v>771000</v>
      </c>
      <c r="I66" s="17">
        <v>2135000</v>
      </c>
      <c r="J66" s="17">
        <v>6000</v>
      </c>
      <c r="K66" s="17">
        <v>0</v>
      </c>
      <c r="L66" s="17">
        <v>207000</v>
      </c>
      <c r="M66" s="12">
        <v>3119000</v>
      </c>
      <c r="N66" s="16">
        <v>380000</v>
      </c>
      <c r="O66" s="17">
        <v>833000</v>
      </c>
      <c r="P66" s="17">
        <v>127000</v>
      </c>
      <c r="Q66" s="17">
        <v>0</v>
      </c>
      <c r="R66" s="17">
        <v>1000</v>
      </c>
      <c r="S66" s="12">
        <v>1341000</v>
      </c>
      <c r="T66" s="16">
        <v>0</v>
      </c>
      <c r="U66" s="17">
        <v>516000</v>
      </c>
      <c r="V66" s="17">
        <v>1551000</v>
      </c>
      <c r="W66" s="17">
        <v>0</v>
      </c>
      <c r="X66" s="17">
        <v>4000</v>
      </c>
      <c r="Y66" s="12">
        <v>2071000</v>
      </c>
      <c r="Z66" s="16">
        <v>0</v>
      </c>
      <c r="AA66" s="17">
        <v>52000</v>
      </c>
      <c r="AB66" s="17">
        <v>0</v>
      </c>
      <c r="AC66" s="17">
        <v>0</v>
      </c>
      <c r="AD66" s="17">
        <v>0</v>
      </c>
      <c r="AE66" s="12">
        <v>52000</v>
      </c>
      <c r="AF66" s="16">
        <v>0</v>
      </c>
      <c r="AG66" s="17">
        <v>0</v>
      </c>
      <c r="AH66" s="17">
        <v>0</v>
      </c>
      <c r="AI66" s="17">
        <v>0</v>
      </c>
      <c r="AJ66" s="17">
        <v>0</v>
      </c>
      <c r="AK66" s="12">
        <v>0</v>
      </c>
      <c r="AL66" s="16">
        <v>0</v>
      </c>
      <c r="AM66" s="17">
        <v>0</v>
      </c>
      <c r="AN66" s="17">
        <v>0</v>
      </c>
      <c r="AO66" s="17">
        <v>0</v>
      </c>
      <c r="AP66" s="17">
        <v>0</v>
      </c>
      <c r="AQ66" s="12">
        <v>0</v>
      </c>
      <c r="AR66" s="16">
        <v>0</v>
      </c>
      <c r="AS66" s="17">
        <v>0</v>
      </c>
      <c r="AT66" s="17">
        <v>0</v>
      </c>
      <c r="AU66" s="17">
        <v>0</v>
      </c>
      <c r="AV66" s="17">
        <v>0</v>
      </c>
      <c r="AW66" s="12">
        <v>0</v>
      </c>
      <c r="AX66" s="16">
        <v>1320000</v>
      </c>
      <c r="AY66" s="17">
        <v>313000</v>
      </c>
      <c r="AZ66" s="17">
        <v>686000</v>
      </c>
      <c r="BA66" s="17">
        <v>0</v>
      </c>
      <c r="BB66" s="17">
        <v>70000</v>
      </c>
      <c r="BC66" s="12">
        <v>2389000</v>
      </c>
    </row>
    <row r="67" spans="1:55" x14ac:dyDescent="0.3">
      <c r="A67" s="4" t="s">
        <v>55</v>
      </c>
      <c r="B67" s="92">
        <v>706386</v>
      </c>
      <c r="C67" s="87">
        <v>218440</v>
      </c>
      <c r="D67" s="87">
        <v>407941</v>
      </c>
      <c r="E67" s="87">
        <v>0</v>
      </c>
      <c r="F67" s="87">
        <v>19435</v>
      </c>
      <c r="G67" s="93">
        <v>1352202</v>
      </c>
      <c r="H67" s="16">
        <v>36258</v>
      </c>
      <c r="I67" s="17">
        <v>49130</v>
      </c>
      <c r="J67" s="17">
        <v>0</v>
      </c>
      <c r="K67" s="17">
        <v>0</v>
      </c>
      <c r="L67" s="17">
        <v>0</v>
      </c>
      <c r="M67" s="12">
        <v>85388</v>
      </c>
      <c r="N67" s="16">
        <v>316121</v>
      </c>
      <c r="O67" s="17">
        <v>37739</v>
      </c>
      <c r="P67" s="17">
        <v>0</v>
      </c>
      <c r="Q67" s="17">
        <v>0</v>
      </c>
      <c r="R67" s="17">
        <v>19435</v>
      </c>
      <c r="S67" s="12">
        <v>373295</v>
      </c>
      <c r="T67" s="16">
        <v>0</v>
      </c>
      <c r="U67" s="17">
        <v>0</v>
      </c>
      <c r="V67" s="17">
        <v>245880</v>
      </c>
      <c r="W67" s="17">
        <v>0</v>
      </c>
      <c r="X67" s="17">
        <v>0</v>
      </c>
      <c r="Y67" s="12">
        <v>245880</v>
      </c>
      <c r="Z67" s="16">
        <v>31806</v>
      </c>
      <c r="AA67" s="17">
        <v>95074</v>
      </c>
      <c r="AB67" s="17">
        <v>0</v>
      </c>
      <c r="AC67" s="17">
        <v>0</v>
      </c>
      <c r="AD67" s="17">
        <v>0</v>
      </c>
      <c r="AE67" s="12">
        <v>126880</v>
      </c>
      <c r="AF67" s="16">
        <v>0</v>
      </c>
      <c r="AG67" s="17">
        <v>0</v>
      </c>
      <c r="AH67" s="17">
        <v>0</v>
      </c>
      <c r="AI67" s="17">
        <v>0</v>
      </c>
      <c r="AJ67" s="17">
        <v>0</v>
      </c>
      <c r="AK67" s="12">
        <v>0</v>
      </c>
      <c r="AL67" s="16">
        <v>0</v>
      </c>
      <c r="AM67" s="17">
        <v>0</v>
      </c>
      <c r="AN67" s="17">
        <v>0</v>
      </c>
      <c r="AO67" s="17">
        <v>0</v>
      </c>
      <c r="AP67" s="17">
        <v>0</v>
      </c>
      <c r="AQ67" s="12">
        <v>0</v>
      </c>
      <c r="AR67" s="16">
        <v>0</v>
      </c>
      <c r="AS67" s="17">
        <v>0</v>
      </c>
      <c r="AT67" s="17">
        <v>0</v>
      </c>
      <c r="AU67" s="17">
        <v>0</v>
      </c>
      <c r="AV67" s="17">
        <v>0</v>
      </c>
      <c r="AW67" s="12">
        <v>0</v>
      </c>
      <c r="AX67" s="16">
        <v>322201</v>
      </c>
      <c r="AY67" s="17">
        <v>36497</v>
      </c>
      <c r="AZ67" s="17">
        <v>162061</v>
      </c>
      <c r="BA67" s="17">
        <v>0</v>
      </c>
      <c r="BB67" s="17">
        <v>0</v>
      </c>
      <c r="BC67" s="12">
        <v>520759</v>
      </c>
    </row>
    <row r="68" spans="1:55" x14ac:dyDescent="0.3">
      <c r="A68" s="4" t="s">
        <v>56</v>
      </c>
      <c r="B68" s="92">
        <v>937350.38000000012</v>
      </c>
      <c r="C68" s="87">
        <v>1174212.58</v>
      </c>
      <c r="D68" s="87">
        <v>955087.59</v>
      </c>
      <c r="E68" s="87">
        <v>0</v>
      </c>
      <c r="F68" s="87">
        <v>143483.62</v>
      </c>
      <c r="G68" s="93">
        <v>3210134.1700000004</v>
      </c>
      <c r="H68" s="16">
        <v>0</v>
      </c>
      <c r="I68" s="17">
        <v>28697.08</v>
      </c>
      <c r="J68" s="17">
        <v>0</v>
      </c>
      <c r="K68" s="17">
        <v>0</v>
      </c>
      <c r="L68" s="17">
        <v>0</v>
      </c>
      <c r="M68" s="12">
        <v>28697.08</v>
      </c>
      <c r="N68" s="16">
        <v>0</v>
      </c>
      <c r="O68" s="17">
        <v>0</v>
      </c>
      <c r="P68" s="17">
        <v>0</v>
      </c>
      <c r="Q68" s="17">
        <v>0</v>
      </c>
      <c r="R68" s="17">
        <v>0</v>
      </c>
      <c r="S68" s="12">
        <v>0</v>
      </c>
      <c r="T68" s="16">
        <v>0</v>
      </c>
      <c r="U68" s="17">
        <v>112151.97000000002</v>
      </c>
      <c r="V68" s="17">
        <v>955087.59</v>
      </c>
      <c r="W68" s="17">
        <v>0</v>
      </c>
      <c r="X68" s="17">
        <v>0</v>
      </c>
      <c r="Y68" s="12">
        <v>1067239.56</v>
      </c>
      <c r="Z68" s="16">
        <v>0</v>
      </c>
      <c r="AA68" s="17">
        <v>0</v>
      </c>
      <c r="AB68" s="17">
        <v>0</v>
      </c>
      <c r="AC68" s="17">
        <v>0</v>
      </c>
      <c r="AD68" s="17">
        <v>0</v>
      </c>
      <c r="AE68" s="12">
        <v>0</v>
      </c>
      <c r="AF68" s="16">
        <v>0</v>
      </c>
      <c r="AG68" s="17">
        <v>0</v>
      </c>
      <c r="AH68" s="17">
        <v>0</v>
      </c>
      <c r="AI68" s="17">
        <v>0</v>
      </c>
      <c r="AJ68" s="17">
        <v>0</v>
      </c>
      <c r="AK68" s="12">
        <v>0</v>
      </c>
      <c r="AL68" s="16">
        <v>0</v>
      </c>
      <c r="AM68" s="17">
        <v>44388</v>
      </c>
      <c r="AN68" s="17">
        <v>0</v>
      </c>
      <c r="AO68" s="17">
        <v>0</v>
      </c>
      <c r="AP68" s="17">
        <v>0</v>
      </c>
      <c r="AQ68" s="12">
        <v>44388</v>
      </c>
      <c r="AR68" s="16">
        <v>0</v>
      </c>
      <c r="AS68" s="17">
        <v>300513.61</v>
      </c>
      <c r="AT68" s="17">
        <v>0</v>
      </c>
      <c r="AU68" s="17">
        <v>0</v>
      </c>
      <c r="AV68" s="17">
        <v>0</v>
      </c>
      <c r="AW68" s="12">
        <v>300513.61</v>
      </c>
      <c r="AX68" s="16">
        <v>937350.38000000012</v>
      </c>
      <c r="AY68" s="17">
        <v>688461.92</v>
      </c>
      <c r="AZ68" s="17">
        <v>0</v>
      </c>
      <c r="BA68" s="17">
        <v>0</v>
      </c>
      <c r="BB68" s="17">
        <v>143483.62</v>
      </c>
      <c r="BC68" s="12">
        <v>1769295.9200000004</v>
      </c>
    </row>
    <row r="69" spans="1:55" x14ac:dyDescent="0.3">
      <c r="A69" s="4" t="s">
        <v>57</v>
      </c>
      <c r="B69" s="92">
        <v>529003</v>
      </c>
      <c r="C69" s="87">
        <v>903324</v>
      </c>
      <c r="D69" s="87">
        <v>0</v>
      </c>
      <c r="E69" s="87">
        <v>0</v>
      </c>
      <c r="F69" s="87">
        <v>0</v>
      </c>
      <c r="G69" s="93">
        <v>1432327</v>
      </c>
      <c r="H69" s="16">
        <v>272509</v>
      </c>
      <c r="I69" s="17">
        <v>400930</v>
      </c>
      <c r="J69" s="17">
        <v>0</v>
      </c>
      <c r="K69" s="17">
        <v>0</v>
      </c>
      <c r="L69" s="17">
        <v>0</v>
      </c>
      <c r="M69" s="12">
        <v>673439</v>
      </c>
      <c r="N69" s="16">
        <v>89663</v>
      </c>
      <c r="O69" s="17">
        <v>152817</v>
      </c>
      <c r="P69" s="17">
        <v>0</v>
      </c>
      <c r="Q69" s="17">
        <v>0</v>
      </c>
      <c r="R69" s="17">
        <v>0</v>
      </c>
      <c r="S69" s="12">
        <v>242480</v>
      </c>
      <c r="T69" s="16">
        <v>148184</v>
      </c>
      <c r="U69" s="17">
        <v>281665</v>
      </c>
      <c r="V69" s="17">
        <v>0</v>
      </c>
      <c r="W69" s="17">
        <v>0</v>
      </c>
      <c r="X69" s="17">
        <v>0</v>
      </c>
      <c r="Y69" s="12">
        <v>429849</v>
      </c>
      <c r="Z69" s="16">
        <v>0</v>
      </c>
      <c r="AA69" s="17">
        <v>1430</v>
      </c>
      <c r="AB69" s="17">
        <v>0</v>
      </c>
      <c r="AC69" s="17">
        <v>0</v>
      </c>
      <c r="AD69" s="17">
        <v>0</v>
      </c>
      <c r="AE69" s="12">
        <v>1430</v>
      </c>
      <c r="AF69" s="16">
        <v>0</v>
      </c>
      <c r="AG69" s="17">
        <v>0</v>
      </c>
      <c r="AH69" s="17">
        <v>0</v>
      </c>
      <c r="AI69" s="17">
        <v>0</v>
      </c>
      <c r="AJ69" s="17">
        <v>0</v>
      </c>
      <c r="AK69" s="12">
        <v>0</v>
      </c>
      <c r="AL69" s="16">
        <v>0</v>
      </c>
      <c r="AM69" s="17">
        <v>0</v>
      </c>
      <c r="AN69" s="17">
        <v>0</v>
      </c>
      <c r="AO69" s="17">
        <v>0</v>
      </c>
      <c r="AP69" s="17">
        <v>0</v>
      </c>
      <c r="AQ69" s="12">
        <v>0</v>
      </c>
      <c r="AR69" s="16">
        <v>0</v>
      </c>
      <c r="AS69" s="17">
        <v>10530</v>
      </c>
      <c r="AT69" s="17">
        <v>0</v>
      </c>
      <c r="AU69" s="17">
        <v>0</v>
      </c>
      <c r="AV69" s="17">
        <v>0</v>
      </c>
      <c r="AW69" s="12">
        <v>10530</v>
      </c>
      <c r="AX69" s="16">
        <v>18647</v>
      </c>
      <c r="AY69" s="17">
        <v>55952</v>
      </c>
      <c r="AZ69" s="17">
        <v>0</v>
      </c>
      <c r="BA69" s="17">
        <v>0</v>
      </c>
      <c r="BB69" s="17">
        <v>0</v>
      </c>
      <c r="BC69" s="12">
        <v>74599</v>
      </c>
    </row>
    <row r="70" spans="1:55" x14ac:dyDescent="0.3">
      <c r="A70" s="4" t="s">
        <v>58</v>
      </c>
      <c r="B70" s="92">
        <v>238709.21325063985</v>
      </c>
      <c r="C70" s="87">
        <v>564669.39880000008</v>
      </c>
      <c r="D70" s="87">
        <v>66240.748400000011</v>
      </c>
      <c r="E70" s="87">
        <v>0</v>
      </c>
      <c r="F70" s="87">
        <v>1381.3924000000002</v>
      </c>
      <c r="G70" s="93">
        <v>871000.75285063998</v>
      </c>
      <c r="H70" s="16">
        <v>232944.67020863763</v>
      </c>
      <c r="I70" s="17">
        <v>416072.99440000003</v>
      </c>
      <c r="J70" s="17">
        <v>5456.3341999999993</v>
      </c>
      <c r="K70" s="17">
        <v>0</v>
      </c>
      <c r="L70" s="17">
        <v>914.90120000000002</v>
      </c>
      <c r="M70" s="12">
        <v>655388.90000863769</v>
      </c>
      <c r="N70" s="16">
        <v>4323.4072815016671</v>
      </c>
      <c r="O70" s="17">
        <v>13220.970799999999</v>
      </c>
      <c r="P70" s="17">
        <v>2810.50065</v>
      </c>
      <c r="Q70" s="17">
        <v>0</v>
      </c>
      <c r="R70" s="17">
        <v>349.86840000000001</v>
      </c>
      <c r="S70" s="12">
        <v>20704.747131501666</v>
      </c>
      <c r="T70" s="16">
        <v>1441.1357605005558</v>
      </c>
      <c r="U70" s="17">
        <v>135375.43360000002</v>
      </c>
      <c r="V70" s="17">
        <v>57973.913550000005</v>
      </c>
      <c r="W70" s="17">
        <v>0</v>
      </c>
      <c r="X70" s="17">
        <v>116.62280000000001</v>
      </c>
      <c r="Y70" s="12">
        <v>194907.10571050059</v>
      </c>
      <c r="Z70" s="16">
        <v>0</v>
      </c>
      <c r="AA70" s="17">
        <v>0</v>
      </c>
      <c r="AB70" s="17">
        <v>0</v>
      </c>
      <c r="AC70" s="17">
        <v>0</v>
      </c>
      <c r="AD70" s="17">
        <v>0</v>
      </c>
      <c r="AE70" s="12">
        <v>0</v>
      </c>
      <c r="AF70" s="16">
        <v>0</v>
      </c>
      <c r="AG70" s="17">
        <v>0</v>
      </c>
      <c r="AH70" s="17">
        <v>0</v>
      </c>
      <c r="AI70" s="17">
        <v>0</v>
      </c>
      <c r="AJ70" s="17">
        <v>0</v>
      </c>
      <c r="AK70" s="12">
        <v>0</v>
      </c>
      <c r="AL70" s="16">
        <v>0</v>
      </c>
      <c r="AM70" s="17">
        <v>0</v>
      </c>
      <c r="AN70" s="17">
        <v>0</v>
      </c>
      <c r="AO70" s="17">
        <v>0</v>
      </c>
      <c r="AP70" s="17">
        <v>0</v>
      </c>
      <c r="AQ70" s="12">
        <v>0</v>
      </c>
      <c r="AR70" s="16">
        <v>0</v>
      </c>
      <c r="AS70" s="17">
        <v>0</v>
      </c>
      <c r="AT70" s="17">
        <v>0</v>
      </c>
      <c r="AU70" s="17">
        <v>0</v>
      </c>
      <c r="AV70" s="17">
        <v>0</v>
      </c>
      <c r="AW70" s="12">
        <v>0</v>
      </c>
      <c r="AX70" s="16">
        <v>0</v>
      </c>
      <c r="AY70" s="17">
        <v>0</v>
      </c>
      <c r="AZ70" s="17">
        <v>0</v>
      </c>
      <c r="BA70" s="17">
        <v>0</v>
      </c>
      <c r="BB70" s="17">
        <v>0</v>
      </c>
      <c r="BC70" s="12">
        <v>0</v>
      </c>
    </row>
    <row r="71" spans="1:55" x14ac:dyDescent="0.3">
      <c r="A71" s="4" t="s">
        <v>59</v>
      </c>
      <c r="B71" s="92">
        <v>1794842</v>
      </c>
      <c r="C71" s="87">
        <v>1299332</v>
      </c>
      <c r="D71" s="87">
        <v>492083</v>
      </c>
      <c r="E71" s="87">
        <v>0</v>
      </c>
      <c r="F71" s="87">
        <v>11559</v>
      </c>
      <c r="G71" s="93">
        <v>3597816</v>
      </c>
      <c r="H71" s="16">
        <v>582354</v>
      </c>
      <c r="I71" s="17">
        <v>580753</v>
      </c>
      <c r="J71" s="17">
        <v>0</v>
      </c>
      <c r="K71" s="17">
        <v>0</v>
      </c>
      <c r="L71" s="17">
        <v>11404</v>
      </c>
      <c r="M71" s="12">
        <v>1174511</v>
      </c>
      <c r="N71" s="16">
        <v>0</v>
      </c>
      <c r="O71" s="17">
        <v>0</v>
      </c>
      <c r="P71" s="17">
        <v>0</v>
      </c>
      <c r="Q71" s="17">
        <v>0</v>
      </c>
      <c r="R71" s="17">
        <v>0</v>
      </c>
      <c r="S71" s="12">
        <v>0</v>
      </c>
      <c r="T71" s="16">
        <v>461685</v>
      </c>
      <c r="U71" s="17">
        <v>425413</v>
      </c>
      <c r="V71" s="17">
        <v>489291</v>
      </c>
      <c r="W71" s="17">
        <v>0</v>
      </c>
      <c r="X71" s="17">
        <v>0</v>
      </c>
      <c r="Y71" s="12">
        <v>1376389</v>
      </c>
      <c r="Z71" s="16">
        <v>0</v>
      </c>
      <c r="AA71" s="17">
        <v>0</v>
      </c>
      <c r="AB71" s="17">
        <v>0</v>
      </c>
      <c r="AC71" s="17">
        <v>0</v>
      </c>
      <c r="AD71" s="17">
        <v>0</v>
      </c>
      <c r="AE71" s="12">
        <v>0</v>
      </c>
      <c r="AF71" s="16">
        <v>0</v>
      </c>
      <c r="AG71" s="17">
        <v>0</v>
      </c>
      <c r="AH71" s="17">
        <v>0</v>
      </c>
      <c r="AI71" s="17">
        <v>0</v>
      </c>
      <c r="AJ71" s="17">
        <v>0</v>
      </c>
      <c r="AK71" s="12">
        <v>0</v>
      </c>
      <c r="AL71" s="16">
        <v>0</v>
      </c>
      <c r="AM71" s="17">
        <v>0</v>
      </c>
      <c r="AN71" s="17">
        <v>0</v>
      </c>
      <c r="AO71" s="17">
        <v>0</v>
      </c>
      <c r="AP71" s="17">
        <v>0</v>
      </c>
      <c r="AQ71" s="12">
        <v>0</v>
      </c>
      <c r="AR71" s="16">
        <v>0</v>
      </c>
      <c r="AS71" s="17">
        <v>0</v>
      </c>
      <c r="AT71" s="17">
        <v>0</v>
      </c>
      <c r="AU71" s="17">
        <v>0</v>
      </c>
      <c r="AV71" s="17">
        <v>0</v>
      </c>
      <c r="AW71" s="12">
        <v>0</v>
      </c>
      <c r="AX71" s="16">
        <v>750803</v>
      </c>
      <c r="AY71" s="17">
        <v>293166</v>
      </c>
      <c r="AZ71" s="17">
        <v>2792</v>
      </c>
      <c r="BA71" s="17">
        <v>0</v>
      </c>
      <c r="BB71" s="17">
        <v>155</v>
      </c>
      <c r="BC71" s="12">
        <v>1046916</v>
      </c>
    </row>
    <row r="72" spans="1:55" x14ac:dyDescent="0.3">
      <c r="A72" s="4" t="s">
        <v>60</v>
      </c>
      <c r="B72" s="92">
        <v>555013</v>
      </c>
      <c r="C72" s="87">
        <v>444714</v>
      </c>
      <c r="D72" s="87">
        <v>248884</v>
      </c>
      <c r="E72" s="87">
        <v>0</v>
      </c>
      <c r="F72" s="87">
        <v>50579</v>
      </c>
      <c r="G72" s="93">
        <v>1299190</v>
      </c>
      <c r="H72" s="16">
        <v>409815</v>
      </c>
      <c r="I72" s="17">
        <v>203525</v>
      </c>
      <c r="J72" s="17">
        <v>7012</v>
      </c>
      <c r="K72" s="17">
        <v>0</v>
      </c>
      <c r="L72" s="17">
        <v>51096</v>
      </c>
      <c r="M72" s="12">
        <v>671448</v>
      </c>
      <c r="N72" s="16">
        <v>13339</v>
      </c>
      <c r="O72" s="17">
        <v>43581</v>
      </c>
      <c r="P72" s="17">
        <v>0</v>
      </c>
      <c r="Q72" s="17">
        <v>0</v>
      </c>
      <c r="R72" s="17">
        <v>0</v>
      </c>
      <c r="S72" s="12">
        <v>56920</v>
      </c>
      <c r="T72" s="16">
        <v>131859</v>
      </c>
      <c r="U72" s="17">
        <v>197529</v>
      </c>
      <c r="V72" s="17">
        <v>241872</v>
      </c>
      <c r="W72" s="17">
        <v>0</v>
      </c>
      <c r="X72" s="17">
        <v>-517</v>
      </c>
      <c r="Y72" s="12">
        <v>570743</v>
      </c>
      <c r="Z72" s="16">
        <v>0</v>
      </c>
      <c r="AA72" s="17">
        <v>0</v>
      </c>
      <c r="AB72" s="17">
        <v>0</v>
      </c>
      <c r="AC72" s="17">
        <v>0</v>
      </c>
      <c r="AD72" s="17">
        <v>0</v>
      </c>
      <c r="AE72" s="12">
        <v>0</v>
      </c>
      <c r="AF72" s="16">
        <v>0</v>
      </c>
      <c r="AG72" s="17">
        <v>0</v>
      </c>
      <c r="AH72" s="17">
        <v>0</v>
      </c>
      <c r="AI72" s="17">
        <v>0</v>
      </c>
      <c r="AJ72" s="17">
        <v>0</v>
      </c>
      <c r="AK72" s="12">
        <v>0</v>
      </c>
      <c r="AL72" s="16">
        <v>0</v>
      </c>
      <c r="AM72" s="17">
        <v>79</v>
      </c>
      <c r="AN72" s="17">
        <v>0</v>
      </c>
      <c r="AO72" s="17">
        <v>0</v>
      </c>
      <c r="AP72" s="17">
        <v>0</v>
      </c>
      <c r="AQ72" s="12">
        <v>79</v>
      </c>
      <c r="AR72" s="16">
        <v>0</v>
      </c>
      <c r="AS72" s="17">
        <v>0</v>
      </c>
      <c r="AT72" s="17">
        <v>0</v>
      </c>
      <c r="AU72" s="17">
        <v>0</v>
      </c>
      <c r="AV72" s="17">
        <v>0</v>
      </c>
      <c r="AW72" s="12">
        <v>0</v>
      </c>
      <c r="AX72" s="16">
        <v>0</v>
      </c>
      <c r="AY72" s="17">
        <v>0</v>
      </c>
      <c r="AZ72" s="17">
        <v>0</v>
      </c>
      <c r="BA72" s="17">
        <v>0</v>
      </c>
      <c r="BB72" s="17">
        <v>0</v>
      </c>
      <c r="BC72" s="12">
        <v>0</v>
      </c>
    </row>
    <row r="73" spans="1:55" x14ac:dyDescent="0.3">
      <c r="A73" s="4" t="s">
        <v>61</v>
      </c>
      <c r="B73" s="92">
        <v>921116.62</v>
      </c>
      <c r="C73" s="87">
        <v>1228567.8799999999</v>
      </c>
      <c r="D73" s="87">
        <v>0</v>
      </c>
      <c r="E73" s="87">
        <v>0</v>
      </c>
      <c r="F73" s="87">
        <v>4270.8999999999996</v>
      </c>
      <c r="G73" s="93">
        <v>2153955.4</v>
      </c>
      <c r="H73" s="16">
        <v>724023.53</v>
      </c>
      <c r="I73" s="17">
        <v>437123.00999999995</v>
      </c>
      <c r="J73" s="17">
        <v>0</v>
      </c>
      <c r="K73" s="17">
        <v>0</v>
      </c>
      <c r="L73" s="17">
        <v>1298.9000000000001</v>
      </c>
      <c r="M73" s="12">
        <v>1162445.44</v>
      </c>
      <c r="N73" s="16">
        <v>0</v>
      </c>
      <c r="O73" s="17">
        <v>32906.080000000002</v>
      </c>
      <c r="P73" s="17">
        <v>0</v>
      </c>
      <c r="Q73" s="17">
        <v>0</v>
      </c>
      <c r="R73" s="17">
        <v>0</v>
      </c>
      <c r="S73" s="12">
        <v>32906.080000000002</v>
      </c>
      <c r="T73" s="16">
        <v>0</v>
      </c>
      <c r="U73" s="17">
        <v>0</v>
      </c>
      <c r="V73" s="17">
        <v>0</v>
      </c>
      <c r="W73" s="17">
        <v>0</v>
      </c>
      <c r="X73" s="17">
        <v>0</v>
      </c>
      <c r="Y73" s="12">
        <v>0</v>
      </c>
      <c r="Z73" s="16">
        <v>0</v>
      </c>
      <c r="AA73" s="17">
        <v>0</v>
      </c>
      <c r="AB73" s="17">
        <v>0</v>
      </c>
      <c r="AC73" s="17">
        <v>0</v>
      </c>
      <c r="AD73" s="17">
        <v>0</v>
      </c>
      <c r="AE73" s="12">
        <v>0</v>
      </c>
      <c r="AF73" s="16">
        <v>0</v>
      </c>
      <c r="AG73" s="17">
        <v>0</v>
      </c>
      <c r="AH73" s="17">
        <v>0</v>
      </c>
      <c r="AI73" s="17">
        <v>0</v>
      </c>
      <c r="AJ73" s="17">
        <v>0</v>
      </c>
      <c r="AK73" s="12">
        <v>0</v>
      </c>
      <c r="AL73" s="16">
        <v>0</v>
      </c>
      <c r="AM73" s="17">
        <v>0</v>
      </c>
      <c r="AN73" s="17">
        <v>0</v>
      </c>
      <c r="AO73" s="17">
        <v>0</v>
      </c>
      <c r="AP73" s="17">
        <v>0</v>
      </c>
      <c r="AQ73" s="12">
        <v>0</v>
      </c>
      <c r="AR73" s="16">
        <v>0</v>
      </c>
      <c r="AS73" s="17">
        <v>0</v>
      </c>
      <c r="AT73" s="17">
        <v>0</v>
      </c>
      <c r="AU73" s="17">
        <v>0</v>
      </c>
      <c r="AV73" s="17">
        <v>0</v>
      </c>
      <c r="AW73" s="12">
        <v>0</v>
      </c>
      <c r="AX73" s="16">
        <v>197093.09</v>
      </c>
      <c r="AY73" s="17">
        <v>758538.79</v>
      </c>
      <c r="AZ73" s="17">
        <v>0</v>
      </c>
      <c r="BA73" s="17">
        <v>0</v>
      </c>
      <c r="BB73" s="17">
        <v>2972</v>
      </c>
      <c r="BC73" s="12">
        <v>958603.88</v>
      </c>
    </row>
    <row r="74" spans="1:55" x14ac:dyDescent="0.3">
      <c r="A74" s="4" t="s">
        <v>62</v>
      </c>
      <c r="B74" s="92">
        <v>69470.850000000006</v>
      </c>
      <c r="C74" s="87">
        <v>436402.62</v>
      </c>
      <c r="D74" s="87">
        <v>0</v>
      </c>
      <c r="E74" s="87">
        <v>0</v>
      </c>
      <c r="F74" s="87">
        <v>0</v>
      </c>
      <c r="G74" s="93">
        <v>505873.47</v>
      </c>
      <c r="H74" s="16">
        <v>54031.01</v>
      </c>
      <c r="I74" s="17">
        <v>252603.12</v>
      </c>
      <c r="J74" s="17">
        <v>0</v>
      </c>
      <c r="K74" s="17">
        <v>0</v>
      </c>
      <c r="L74" s="17">
        <v>0</v>
      </c>
      <c r="M74" s="12">
        <v>306634.13</v>
      </c>
      <c r="N74" s="16">
        <v>15439.84</v>
      </c>
      <c r="O74" s="17">
        <v>108347.34</v>
      </c>
      <c r="P74" s="17">
        <v>0</v>
      </c>
      <c r="Q74" s="17">
        <v>0</v>
      </c>
      <c r="R74" s="17">
        <v>0</v>
      </c>
      <c r="S74" s="12">
        <v>123787.18</v>
      </c>
      <c r="T74" s="16">
        <v>0</v>
      </c>
      <c r="U74" s="17">
        <v>75452.160000000003</v>
      </c>
      <c r="V74" s="17">
        <v>0</v>
      </c>
      <c r="W74" s="17">
        <v>0</v>
      </c>
      <c r="X74" s="17">
        <v>0</v>
      </c>
      <c r="Y74" s="12">
        <v>75452.160000000003</v>
      </c>
      <c r="Z74" s="16">
        <v>0</v>
      </c>
      <c r="AA74" s="17">
        <v>0</v>
      </c>
      <c r="AB74" s="17">
        <v>0</v>
      </c>
      <c r="AC74" s="17">
        <v>0</v>
      </c>
      <c r="AD74" s="17">
        <v>0</v>
      </c>
      <c r="AE74" s="12">
        <v>0</v>
      </c>
      <c r="AF74" s="16">
        <v>0</v>
      </c>
      <c r="AG74" s="17">
        <v>0</v>
      </c>
      <c r="AH74" s="17">
        <v>0</v>
      </c>
      <c r="AI74" s="17">
        <v>0</v>
      </c>
      <c r="AJ74" s="17">
        <v>0</v>
      </c>
      <c r="AK74" s="12">
        <v>0</v>
      </c>
      <c r="AL74" s="16">
        <v>0</v>
      </c>
      <c r="AM74" s="17">
        <v>0</v>
      </c>
      <c r="AN74" s="17">
        <v>0</v>
      </c>
      <c r="AO74" s="17">
        <v>0</v>
      </c>
      <c r="AP74" s="17">
        <v>0</v>
      </c>
      <c r="AQ74" s="12">
        <v>0</v>
      </c>
      <c r="AR74" s="16">
        <v>0</v>
      </c>
      <c r="AS74" s="17">
        <v>0</v>
      </c>
      <c r="AT74" s="17">
        <v>0</v>
      </c>
      <c r="AU74" s="17">
        <v>0</v>
      </c>
      <c r="AV74" s="17">
        <v>0</v>
      </c>
      <c r="AW74" s="12">
        <v>0</v>
      </c>
      <c r="AX74" s="16">
        <v>0</v>
      </c>
      <c r="AY74" s="17">
        <v>0</v>
      </c>
      <c r="AZ74" s="17">
        <v>0</v>
      </c>
      <c r="BA74" s="17">
        <v>0</v>
      </c>
      <c r="BB74" s="17">
        <v>0</v>
      </c>
      <c r="BC74" s="12">
        <v>0</v>
      </c>
    </row>
    <row r="75" spans="1:55" x14ac:dyDescent="0.3">
      <c r="A75" s="4" t="s">
        <v>63</v>
      </c>
      <c r="B75" s="92">
        <v>2256646.4400000023</v>
      </c>
      <c r="C75" s="87">
        <v>3001656.879999998</v>
      </c>
      <c r="D75" s="87">
        <v>1732011.62</v>
      </c>
      <c r="E75" s="87">
        <v>0</v>
      </c>
      <c r="F75" s="87">
        <v>139290.32999999999</v>
      </c>
      <c r="G75" s="93">
        <v>7129605.2700000005</v>
      </c>
      <c r="H75" s="16">
        <v>1215282.1000000022</v>
      </c>
      <c r="I75" s="17">
        <v>1347830.2999999984</v>
      </c>
      <c r="J75" s="17">
        <v>0</v>
      </c>
      <c r="K75" s="17">
        <v>0</v>
      </c>
      <c r="L75" s="17">
        <v>0</v>
      </c>
      <c r="M75" s="12">
        <v>2563112.4000000004</v>
      </c>
      <c r="N75" s="16">
        <v>206770.98000000013</v>
      </c>
      <c r="O75" s="17">
        <v>557170.43999999983</v>
      </c>
      <c r="P75" s="17">
        <v>0</v>
      </c>
      <c r="Q75" s="17">
        <v>0</v>
      </c>
      <c r="R75" s="17">
        <v>0</v>
      </c>
      <c r="S75" s="12">
        <v>763941.41999999993</v>
      </c>
      <c r="T75" s="16">
        <v>366881.07000000007</v>
      </c>
      <c r="U75" s="17">
        <v>786156.35999999975</v>
      </c>
      <c r="V75" s="17">
        <v>1732011.62</v>
      </c>
      <c r="W75" s="17">
        <v>0</v>
      </c>
      <c r="X75" s="17">
        <v>139290.32999999999</v>
      </c>
      <c r="Y75" s="12">
        <v>3024339.38</v>
      </c>
      <c r="Z75" s="16">
        <v>790.4</v>
      </c>
      <c r="AA75" s="17">
        <v>239745.75</v>
      </c>
      <c r="AB75" s="17">
        <v>0</v>
      </c>
      <c r="AC75" s="17">
        <v>0</v>
      </c>
      <c r="AD75" s="17">
        <v>0</v>
      </c>
      <c r="AE75" s="12">
        <v>240536.15</v>
      </c>
      <c r="AF75" s="16">
        <v>0</v>
      </c>
      <c r="AG75" s="17">
        <v>0</v>
      </c>
      <c r="AH75" s="17">
        <v>0</v>
      </c>
      <c r="AI75" s="17">
        <v>0</v>
      </c>
      <c r="AJ75" s="17">
        <v>0</v>
      </c>
      <c r="AK75" s="12">
        <v>0</v>
      </c>
      <c r="AL75" s="16">
        <v>0</v>
      </c>
      <c r="AM75" s="17">
        <v>0</v>
      </c>
      <c r="AN75" s="17">
        <v>0</v>
      </c>
      <c r="AO75" s="17">
        <v>0</v>
      </c>
      <c r="AP75" s="17">
        <v>0</v>
      </c>
      <c r="AQ75" s="12">
        <v>0</v>
      </c>
      <c r="AR75" s="16">
        <v>0</v>
      </c>
      <c r="AS75" s="17">
        <v>0</v>
      </c>
      <c r="AT75" s="17">
        <v>0</v>
      </c>
      <c r="AU75" s="17">
        <v>0</v>
      </c>
      <c r="AV75" s="17">
        <v>0</v>
      </c>
      <c r="AW75" s="12">
        <v>0</v>
      </c>
      <c r="AX75" s="16">
        <v>466921.8899999999</v>
      </c>
      <c r="AY75" s="17">
        <v>70754.03</v>
      </c>
      <c r="AZ75" s="17">
        <v>0</v>
      </c>
      <c r="BA75" s="17">
        <v>0</v>
      </c>
      <c r="BB75" s="17">
        <v>0</v>
      </c>
      <c r="BC75" s="12">
        <v>537675.91999999993</v>
      </c>
    </row>
    <row r="76" spans="1:55" x14ac:dyDescent="0.3">
      <c r="A76" s="4" t="s">
        <v>64</v>
      </c>
      <c r="B76" s="92">
        <v>618170.04408936994</v>
      </c>
      <c r="C76" s="87">
        <v>422534.88826626627</v>
      </c>
      <c r="D76" s="87">
        <v>671389.71013399877</v>
      </c>
      <c r="E76" s="87">
        <v>0</v>
      </c>
      <c r="F76" s="87">
        <v>52153.97889434555</v>
      </c>
      <c r="G76" s="93">
        <v>1764248.6213839804</v>
      </c>
      <c r="H76" s="16">
        <v>241311.84082562506</v>
      </c>
      <c r="I76" s="17">
        <v>232024.92454064399</v>
      </c>
      <c r="J76" s="17">
        <v>0</v>
      </c>
      <c r="K76" s="17">
        <v>0</v>
      </c>
      <c r="L76" s="17">
        <v>0</v>
      </c>
      <c r="M76" s="12">
        <v>473336.76536626904</v>
      </c>
      <c r="N76" s="16">
        <v>0</v>
      </c>
      <c r="O76" s="17">
        <v>0</v>
      </c>
      <c r="P76" s="17">
        <v>0</v>
      </c>
      <c r="Q76" s="17">
        <v>0</v>
      </c>
      <c r="R76" s="17">
        <v>0</v>
      </c>
      <c r="S76" s="12">
        <v>0</v>
      </c>
      <c r="T76" s="16">
        <v>347695.85984427971</v>
      </c>
      <c r="U76" s="17">
        <v>163247.30941232337</v>
      </c>
      <c r="V76" s="17">
        <v>596027.12</v>
      </c>
      <c r="W76" s="17">
        <v>0</v>
      </c>
      <c r="X76" s="17">
        <v>51126.049830555319</v>
      </c>
      <c r="Y76" s="12">
        <v>1158096.3390871582</v>
      </c>
      <c r="Z76" s="16">
        <v>0</v>
      </c>
      <c r="AA76" s="17">
        <v>0</v>
      </c>
      <c r="AB76" s="17">
        <v>0</v>
      </c>
      <c r="AC76" s="17">
        <v>0</v>
      </c>
      <c r="AD76" s="17">
        <v>0</v>
      </c>
      <c r="AE76" s="12">
        <v>0</v>
      </c>
      <c r="AF76" s="16">
        <v>0</v>
      </c>
      <c r="AG76" s="17">
        <v>0</v>
      </c>
      <c r="AH76" s="17">
        <v>0</v>
      </c>
      <c r="AI76" s="17">
        <v>0</v>
      </c>
      <c r="AJ76" s="17">
        <v>0</v>
      </c>
      <c r="AK76" s="12">
        <v>0</v>
      </c>
      <c r="AL76" s="16">
        <v>0</v>
      </c>
      <c r="AM76" s="17">
        <v>0</v>
      </c>
      <c r="AN76" s="17">
        <v>0</v>
      </c>
      <c r="AO76" s="17">
        <v>0</v>
      </c>
      <c r="AP76" s="17">
        <v>0</v>
      </c>
      <c r="AQ76" s="12">
        <v>0</v>
      </c>
      <c r="AR76" s="16">
        <v>0</v>
      </c>
      <c r="AS76" s="17">
        <v>0</v>
      </c>
      <c r="AT76" s="17">
        <v>0</v>
      </c>
      <c r="AU76" s="17">
        <v>0</v>
      </c>
      <c r="AV76" s="17">
        <v>0</v>
      </c>
      <c r="AW76" s="12">
        <v>0</v>
      </c>
      <c r="AX76" s="16">
        <v>29162.343419465244</v>
      </c>
      <c r="AY76" s="17">
        <v>27262.654313298932</v>
      </c>
      <c r="AZ76" s="17">
        <v>75362.590133998747</v>
      </c>
      <c r="BA76" s="17">
        <v>0</v>
      </c>
      <c r="BB76" s="17">
        <v>1027.9290637902338</v>
      </c>
      <c r="BC76" s="12">
        <v>132815.51693055316</v>
      </c>
    </row>
    <row r="77" spans="1:55" x14ac:dyDescent="0.3">
      <c r="A77" s="4" t="s">
        <v>65</v>
      </c>
      <c r="B77" s="92">
        <v>137793.1</v>
      </c>
      <c r="C77" s="87">
        <v>208876.94</v>
      </c>
      <c r="D77" s="87">
        <v>265484.71999999997</v>
      </c>
      <c r="E77" s="87">
        <v>0</v>
      </c>
      <c r="F77" s="87">
        <v>0</v>
      </c>
      <c r="G77" s="93">
        <v>612154.76</v>
      </c>
      <c r="H77" s="16">
        <v>130540.71</v>
      </c>
      <c r="I77" s="17">
        <v>53210.25</v>
      </c>
      <c r="J77" s="17">
        <v>24258.720000000001</v>
      </c>
      <c r="K77" s="17">
        <v>0</v>
      </c>
      <c r="L77" s="17">
        <v>0</v>
      </c>
      <c r="M77" s="12">
        <v>208009.68000000002</v>
      </c>
      <c r="N77" s="16">
        <v>0</v>
      </c>
      <c r="O77" s="17">
        <v>121131.08</v>
      </c>
      <c r="P77" s="17">
        <v>0</v>
      </c>
      <c r="Q77" s="17">
        <v>0</v>
      </c>
      <c r="R77" s="17">
        <v>0</v>
      </c>
      <c r="S77" s="12">
        <v>121131.08</v>
      </c>
      <c r="T77" s="16">
        <v>0</v>
      </c>
      <c r="U77" s="17">
        <v>0</v>
      </c>
      <c r="V77" s="17">
        <v>77851</v>
      </c>
      <c r="W77" s="17">
        <v>0</v>
      </c>
      <c r="X77" s="17">
        <v>0</v>
      </c>
      <c r="Y77" s="12">
        <v>77851</v>
      </c>
      <c r="Z77" s="16">
        <v>7252.39</v>
      </c>
      <c r="AA77" s="17">
        <v>34535.61</v>
      </c>
      <c r="AB77" s="17">
        <v>0</v>
      </c>
      <c r="AC77" s="17">
        <v>0</v>
      </c>
      <c r="AD77" s="17">
        <v>0</v>
      </c>
      <c r="AE77" s="12">
        <v>41788</v>
      </c>
      <c r="AF77" s="16">
        <v>0</v>
      </c>
      <c r="AG77" s="17">
        <v>0</v>
      </c>
      <c r="AH77" s="17">
        <v>0</v>
      </c>
      <c r="AI77" s="17">
        <v>0</v>
      </c>
      <c r="AJ77" s="17">
        <v>0</v>
      </c>
      <c r="AK77" s="12">
        <v>0</v>
      </c>
      <c r="AL77" s="16">
        <v>0</v>
      </c>
      <c r="AM77" s="17">
        <v>0</v>
      </c>
      <c r="AN77" s="17">
        <v>0</v>
      </c>
      <c r="AO77" s="17">
        <v>0</v>
      </c>
      <c r="AP77" s="17">
        <v>0</v>
      </c>
      <c r="AQ77" s="12">
        <v>0</v>
      </c>
      <c r="AR77" s="16">
        <v>0</v>
      </c>
      <c r="AS77" s="17">
        <v>0</v>
      </c>
      <c r="AT77" s="17">
        <v>0</v>
      </c>
      <c r="AU77" s="17">
        <v>0</v>
      </c>
      <c r="AV77" s="17">
        <v>0</v>
      </c>
      <c r="AW77" s="12">
        <v>0</v>
      </c>
      <c r="AX77" s="16">
        <v>0</v>
      </c>
      <c r="AY77" s="17">
        <v>0</v>
      </c>
      <c r="AZ77" s="17">
        <v>163375</v>
      </c>
      <c r="BA77" s="17">
        <v>0</v>
      </c>
      <c r="BB77" s="17">
        <v>0</v>
      </c>
      <c r="BC77" s="12">
        <v>163375</v>
      </c>
    </row>
    <row r="78" spans="1:55" x14ac:dyDescent="0.3">
      <c r="A78" s="4" t="s">
        <v>66</v>
      </c>
      <c r="B78" s="92">
        <v>962671.5</v>
      </c>
      <c r="C78" s="87">
        <v>517754.76000000007</v>
      </c>
      <c r="D78" s="87">
        <v>0</v>
      </c>
      <c r="E78" s="87">
        <v>0</v>
      </c>
      <c r="F78" s="87">
        <v>6315.4</v>
      </c>
      <c r="G78" s="93">
        <v>1486741.6600000001</v>
      </c>
      <c r="H78" s="16">
        <v>301413.87</v>
      </c>
      <c r="I78" s="17">
        <v>112940.65000000001</v>
      </c>
      <c r="J78" s="17">
        <v>0</v>
      </c>
      <c r="K78" s="17">
        <v>0</v>
      </c>
      <c r="L78" s="17">
        <v>6315.4</v>
      </c>
      <c r="M78" s="12">
        <v>420669.92000000004</v>
      </c>
      <c r="N78" s="16">
        <v>109067.51000000001</v>
      </c>
      <c r="O78" s="17">
        <v>1749.7900000000006</v>
      </c>
      <c r="P78" s="17">
        <v>0</v>
      </c>
      <c r="Q78" s="17">
        <v>0</v>
      </c>
      <c r="R78" s="17">
        <v>0</v>
      </c>
      <c r="S78" s="12">
        <v>110817.3</v>
      </c>
      <c r="T78" s="16">
        <v>462844.31</v>
      </c>
      <c r="U78" s="17">
        <v>206186.98000000004</v>
      </c>
      <c r="V78" s="17">
        <v>0</v>
      </c>
      <c r="W78" s="17">
        <v>0</v>
      </c>
      <c r="X78" s="17">
        <v>0</v>
      </c>
      <c r="Y78" s="12">
        <v>669031.29</v>
      </c>
      <c r="Z78" s="16">
        <v>0</v>
      </c>
      <c r="AA78" s="17">
        <v>168316.63</v>
      </c>
      <c r="AB78" s="17">
        <v>0</v>
      </c>
      <c r="AC78" s="17">
        <v>0</v>
      </c>
      <c r="AD78" s="17">
        <v>0</v>
      </c>
      <c r="AE78" s="12">
        <v>168316.63</v>
      </c>
      <c r="AF78" s="16">
        <v>0</v>
      </c>
      <c r="AG78" s="17">
        <v>0</v>
      </c>
      <c r="AH78" s="17">
        <v>0</v>
      </c>
      <c r="AI78" s="17">
        <v>0</v>
      </c>
      <c r="AJ78" s="17">
        <v>0</v>
      </c>
      <c r="AK78" s="12">
        <v>0</v>
      </c>
      <c r="AL78" s="16">
        <v>0</v>
      </c>
      <c r="AM78" s="17">
        <v>0</v>
      </c>
      <c r="AN78" s="17">
        <v>0</v>
      </c>
      <c r="AO78" s="17">
        <v>0</v>
      </c>
      <c r="AP78" s="17">
        <v>0</v>
      </c>
      <c r="AQ78" s="12">
        <v>0</v>
      </c>
      <c r="AR78" s="16">
        <v>0</v>
      </c>
      <c r="AS78" s="17">
        <v>0</v>
      </c>
      <c r="AT78" s="17">
        <v>0</v>
      </c>
      <c r="AU78" s="17">
        <v>0</v>
      </c>
      <c r="AV78" s="17">
        <v>0</v>
      </c>
      <c r="AW78" s="12">
        <v>0</v>
      </c>
      <c r="AX78" s="16">
        <v>89345.81</v>
      </c>
      <c r="AY78" s="17">
        <v>28560.710000000003</v>
      </c>
      <c r="AZ78" s="17">
        <v>0</v>
      </c>
      <c r="BA78" s="17">
        <v>0</v>
      </c>
      <c r="BB78" s="17">
        <v>0</v>
      </c>
      <c r="BC78" s="12">
        <v>117906.52</v>
      </c>
    </row>
    <row r="79" spans="1:55" x14ac:dyDescent="0.3">
      <c r="A79" s="4" t="s">
        <v>67</v>
      </c>
      <c r="B79" s="92">
        <v>971213</v>
      </c>
      <c r="C79" s="87">
        <v>786740</v>
      </c>
      <c r="D79" s="87">
        <v>1042253.0499947604</v>
      </c>
      <c r="E79" s="87">
        <v>0</v>
      </c>
      <c r="F79" s="87">
        <v>0</v>
      </c>
      <c r="G79" s="93">
        <v>2800206.0499947602</v>
      </c>
      <c r="H79" s="16">
        <v>437283</v>
      </c>
      <c r="I79" s="17">
        <v>393518</v>
      </c>
      <c r="J79" s="17">
        <v>48347.979859926301</v>
      </c>
      <c r="K79" s="17">
        <v>0</v>
      </c>
      <c r="L79" s="17">
        <v>0</v>
      </c>
      <c r="M79" s="12">
        <v>879148.97985992627</v>
      </c>
      <c r="N79" s="16">
        <v>0</v>
      </c>
      <c r="O79" s="17">
        <v>0</v>
      </c>
      <c r="P79" s="17">
        <v>0</v>
      </c>
      <c r="Q79" s="17">
        <v>0</v>
      </c>
      <c r="R79" s="17">
        <v>0</v>
      </c>
      <c r="S79" s="12">
        <v>0</v>
      </c>
      <c r="T79" s="16">
        <v>533930</v>
      </c>
      <c r="U79" s="17">
        <v>393222</v>
      </c>
      <c r="V79" s="17">
        <v>993905.07013483415</v>
      </c>
      <c r="W79" s="17">
        <v>0</v>
      </c>
      <c r="X79" s="17">
        <v>0</v>
      </c>
      <c r="Y79" s="12">
        <v>1921057.0701348342</v>
      </c>
      <c r="Z79" s="16">
        <v>0</v>
      </c>
      <c r="AA79" s="17">
        <v>0</v>
      </c>
      <c r="AB79" s="17">
        <v>0</v>
      </c>
      <c r="AC79" s="17">
        <v>0</v>
      </c>
      <c r="AD79" s="17">
        <v>0</v>
      </c>
      <c r="AE79" s="12">
        <v>0</v>
      </c>
      <c r="AF79" s="16">
        <v>0</v>
      </c>
      <c r="AG79" s="17">
        <v>0</v>
      </c>
      <c r="AH79" s="17">
        <v>0</v>
      </c>
      <c r="AI79" s="17">
        <v>0</v>
      </c>
      <c r="AJ79" s="17">
        <v>0</v>
      </c>
      <c r="AK79" s="12">
        <v>0</v>
      </c>
      <c r="AL79" s="16">
        <v>0</v>
      </c>
      <c r="AM79" s="17">
        <v>0</v>
      </c>
      <c r="AN79" s="17">
        <v>0</v>
      </c>
      <c r="AO79" s="17">
        <v>0</v>
      </c>
      <c r="AP79" s="17">
        <v>0</v>
      </c>
      <c r="AQ79" s="12">
        <v>0</v>
      </c>
      <c r="AR79" s="16">
        <v>0</v>
      </c>
      <c r="AS79" s="17">
        <v>0</v>
      </c>
      <c r="AT79" s="17">
        <v>0</v>
      </c>
      <c r="AU79" s="17">
        <v>0</v>
      </c>
      <c r="AV79" s="17">
        <v>0</v>
      </c>
      <c r="AW79" s="12">
        <v>0</v>
      </c>
      <c r="AX79" s="16">
        <v>0</v>
      </c>
      <c r="AY79" s="17">
        <v>0</v>
      </c>
      <c r="AZ79" s="17">
        <v>0</v>
      </c>
      <c r="BA79" s="17">
        <v>0</v>
      </c>
      <c r="BB79" s="17">
        <v>0</v>
      </c>
      <c r="BC79" s="12">
        <v>0</v>
      </c>
    </row>
    <row r="80" spans="1:55" x14ac:dyDescent="0.3">
      <c r="A80" s="4" t="s">
        <v>68</v>
      </c>
      <c r="B80" s="92">
        <v>1343200.8342000002</v>
      </c>
      <c r="C80" s="87">
        <v>3942836.3400999997</v>
      </c>
      <c r="D80" s="87">
        <v>1017664.29</v>
      </c>
      <c r="E80" s="87">
        <v>0</v>
      </c>
      <c r="F80" s="87">
        <v>0</v>
      </c>
      <c r="G80" s="93">
        <v>6303701.4642999992</v>
      </c>
      <c r="H80" s="16">
        <v>484714.83</v>
      </c>
      <c r="I80" s="17">
        <v>3082938.8699999996</v>
      </c>
      <c r="J80" s="17">
        <v>0</v>
      </c>
      <c r="K80" s="17">
        <v>0</v>
      </c>
      <c r="L80" s="17">
        <v>0</v>
      </c>
      <c r="M80" s="12">
        <v>3567653.6999999997</v>
      </c>
      <c r="N80" s="16">
        <v>75664.12</v>
      </c>
      <c r="O80" s="17">
        <v>91437.52</v>
      </c>
      <c r="P80" s="17">
        <v>0</v>
      </c>
      <c r="Q80" s="17">
        <v>0</v>
      </c>
      <c r="R80" s="17">
        <v>0</v>
      </c>
      <c r="S80" s="12">
        <v>167101.64000000001</v>
      </c>
      <c r="T80" s="16">
        <v>533208.4</v>
      </c>
      <c r="U80" s="17">
        <v>740199.5</v>
      </c>
      <c r="V80" s="17">
        <v>1017664.29</v>
      </c>
      <c r="W80" s="17">
        <v>0</v>
      </c>
      <c r="X80" s="17">
        <v>0</v>
      </c>
      <c r="Y80" s="12">
        <v>2291072.19</v>
      </c>
      <c r="Z80" s="16">
        <v>0</v>
      </c>
      <c r="AA80" s="17">
        <v>0</v>
      </c>
      <c r="AB80" s="17">
        <v>0</v>
      </c>
      <c r="AC80" s="17">
        <v>0</v>
      </c>
      <c r="AD80" s="17">
        <v>0</v>
      </c>
      <c r="AE80" s="12">
        <v>0</v>
      </c>
      <c r="AF80" s="16">
        <v>0</v>
      </c>
      <c r="AG80" s="17">
        <v>0</v>
      </c>
      <c r="AH80" s="17">
        <v>0</v>
      </c>
      <c r="AI80" s="17">
        <v>0</v>
      </c>
      <c r="AJ80" s="17">
        <v>0</v>
      </c>
      <c r="AK80" s="12">
        <v>0</v>
      </c>
      <c r="AL80" s="16">
        <v>0</v>
      </c>
      <c r="AM80" s="17">
        <v>0</v>
      </c>
      <c r="AN80" s="17">
        <v>0</v>
      </c>
      <c r="AO80" s="17">
        <v>0</v>
      </c>
      <c r="AP80" s="17">
        <v>0</v>
      </c>
      <c r="AQ80" s="12">
        <v>0</v>
      </c>
      <c r="AR80" s="16">
        <v>0</v>
      </c>
      <c r="AS80" s="17">
        <v>0</v>
      </c>
      <c r="AT80" s="17">
        <v>0</v>
      </c>
      <c r="AU80" s="17">
        <v>0</v>
      </c>
      <c r="AV80" s="17">
        <v>0</v>
      </c>
      <c r="AW80" s="12">
        <v>0</v>
      </c>
      <c r="AX80" s="16">
        <v>249613.48420000004</v>
      </c>
      <c r="AY80" s="17">
        <v>28260.450100000002</v>
      </c>
      <c r="AZ80" s="17">
        <v>0</v>
      </c>
      <c r="BA80" s="17">
        <v>0</v>
      </c>
      <c r="BB80" s="17">
        <v>0</v>
      </c>
      <c r="BC80" s="12">
        <v>277873.93430000002</v>
      </c>
    </row>
    <row r="81" spans="1:55" x14ac:dyDescent="0.3">
      <c r="A81" s="4" t="s">
        <v>69</v>
      </c>
      <c r="B81" s="92">
        <v>426341</v>
      </c>
      <c r="C81" s="87">
        <v>254475</v>
      </c>
      <c r="D81" s="87">
        <v>253116</v>
      </c>
      <c r="E81" s="87">
        <v>0</v>
      </c>
      <c r="F81" s="87">
        <v>13537</v>
      </c>
      <c r="G81" s="93">
        <v>947469</v>
      </c>
      <c r="H81" s="16">
        <v>0</v>
      </c>
      <c r="I81" s="17">
        <v>105655</v>
      </c>
      <c r="J81" s="17">
        <v>0</v>
      </c>
      <c r="K81" s="17">
        <v>0</v>
      </c>
      <c r="L81" s="17">
        <v>3610</v>
      </c>
      <c r="M81" s="12">
        <v>109265</v>
      </c>
      <c r="N81" s="16">
        <v>89880</v>
      </c>
      <c r="O81" s="17">
        <v>737</v>
      </c>
      <c r="P81" s="17">
        <v>0</v>
      </c>
      <c r="Q81" s="17">
        <v>0</v>
      </c>
      <c r="R81" s="17">
        <v>0</v>
      </c>
      <c r="S81" s="12">
        <v>90617</v>
      </c>
      <c r="T81" s="16">
        <v>18556</v>
      </c>
      <c r="U81" s="17">
        <v>76718</v>
      </c>
      <c r="V81" s="17">
        <v>189040</v>
      </c>
      <c r="W81" s="17">
        <v>0</v>
      </c>
      <c r="X81" s="17">
        <v>0</v>
      </c>
      <c r="Y81" s="12">
        <v>284314</v>
      </c>
      <c r="Z81" s="16">
        <v>0</v>
      </c>
      <c r="AA81" s="17">
        <v>0</v>
      </c>
      <c r="AB81" s="17">
        <v>0</v>
      </c>
      <c r="AC81" s="17">
        <v>0</v>
      </c>
      <c r="AD81" s="17">
        <v>0</v>
      </c>
      <c r="AE81" s="12">
        <v>0</v>
      </c>
      <c r="AF81" s="16">
        <v>0</v>
      </c>
      <c r="AG81" s="17">
        <v>0</v>
      </c>
      <c r="AH81" s="17">
        <v>0</v>
      </c>
      <c r="AI81" s="17">
        <v>0</v>
      </c>
      <c r="AJ81" s="17">
        <v>0</v>
      </c>
      <c r="AK81" s="12">
        <v>0</v>
      </c>
      <c r="AL81" s="16">
        <v>0</v>
      </c>
      <c r="AM81" s="17">
        <v>0</v>
      </c>
      <c r="AN81" s="17">
        <v>0</v>
      </c>
      <c r="AO81" s="17">
        <v>0</v>
      </c>
      <c r="AP81" s="17">
        <v>0</v>
      </c>
      <c r="AQ81" s="12">
        <v>0</v>
      </c>
      <c r="AR81" s="16">
        <v>0</v>
      </c>
      <c r="AS81" s="17">
        <v>0</v>
      </c>
      <c r="AT81" s="17">
        <v>0</v>
      </c>
      <c r="AU81" s="17">
        <v>0</v>
      </c>
      <c r="AV81" s="17">
        <v>0</v>
      </c>
      <c r="AW81" s="12">
        <v>0</v>
      </c>
      <c r="AX81" s="16">
        <v>317905</v>
      </c>
      <c r="AY81" s="17">
        <v>71365</v>
      </c>
      <c r="AZ81" s="17">
        <v>64076</v>
      </c>
      <c r="BA81" s="17">
        <v>0</v>
      </c>
      <c r="BB81" s="17">
        <v>9927</v>
      </c>
      <c r="BC81" s="12">
        <v>463273</v>
      </c>
    </row>
    <row r="82" spans="1:55" x14ac:dyDescent="0.3">
      <c r="A82" s="4" t="s">
        <v>70</v>
      </c>
      <c r="B82" s="92">
        <v>2151177</v>
      </c>
      <c r="C82" s="87">
        <v>1204092</v>
      </c>
      <c r="D82" s="87">
        <v>2932541</v>
      </c>
      <c r="E82" s="87">
        <v>0</v>
      </c>
      <c r="F82" s="87">
        <v>221916</v>
      </c>
      <c r="G82" s="93">
        <v>6509726</v>
      </c>
      <c r="H82" s="16">
        <v>349660</v>
      </c>
      <c r="I82" s="17">
        <v>307600</v>
      </c>
      <c r="J82" s="17">
        <v>0</v>
      </c>
      <c r="K82" s="17">
        <v>0</v>
      </c>
      <c r="L82" s="17">
        <v>0</v>
      </c>
      <c r="M82" s="12">
        <v>657260</v>
      </c>
      <c r="N82" s="16">
        <v>0</v>
      </c>
      <c r="O82" s="17">
        <v>0</v>
      </c>
      <c r="P82" s="17">
        <v>0</v>
      </c>
      <c r="Q82" s="17">
        <v>0</v>
      </c>
      <c r="R82" s="17">
        <v>221496</v>
      </c>
      <c r="S82" s="12">
        <v>221496</v>
      </c>
      <c r="T82" s="16">
        <v>398354</v>
      </c>
      <c r="U82" s="17">
        <v>672860</v>
      </c>
      <c r="V82" s="17">
        <v>2932541</v>
      </c>
      <c r="W82" s="17">
        <v>0</v>
      </c>
      <c r="X82" s="17">
        <v>0</v>
      </c>
      <c r="Y82" s="12">
        <v>4003755</v>
      </c>
      <c r="Z82" s="16">
        <v>0</v>
      </c>
      <c r="AA82" s="17">
        <v>0</v>
      </c>
      <c r="AB82" s="17">
        <v>0</v>
      </c>
      <c r="AC82" s="17">
        <v>0</v>
      </c>
      <c r="AD82" s="17">
        <v>0</v>
      </c>
      <c r="AE82" s="12">
        <v>0</v>
      </c>
      <c r="AF82" s="16">
        <v>0</v>
      </c>
      <c r="AG82" s="17">
        <v>0</v>
      </c>
      <c r="AH82" s="17">
        <v>0</v>
      </c>
      <c r="AI82" s="17">
        <v>0</v>
      </c>
      <c r="AJ82" s="17">
        <v>0</v>
      </c>
      <c r="AK82" s="12">
        <v>0</v>
      </c>
      <c r="AL82" s="16">
        <v>0</v>
      </c>
      <c r="AM82" s="17">
        <v>0</v>
      </c>
      <c r="AN82" s="17">
        <v>0</v>
      </c>
      <c r="AO82" s="17">
        <v>0</v>
      </c>
      <c r="AP82" s="17">
        <v>0</v>
      </c>
      <c r="AQ82" s="12">
        <v>0</v>
      </c>
      <c r="AR82" s="16">
        <v>0</v>
      </c>
      <c r="AS82" s="17">
        <v>0</v>
      </c>
      <c r="AT82" s="17">
        <v>0</v>
      </c>
      <c r="AU82" s="17">
        <v>0</v>
      </c>
      <c r="AV82" s="17">
        <v>0</v>
      </c>
      <c r="AW82" s="12">
        <v>0</v>
      </c>
      <c r="AX82" s="16">
        <v>1403163</v>
      </c>
      <c r="AY82" s="17">
        <v>223632</v>
      </c>
      <c r="AZ82" s="17">
        <v>0</v>
      </c>
      <c r="BA82" s="17">
        <v>0</v>
      </c>
      <c r="BB82" s="17">
        <v>420</v>
      </c>
      <c r="BC82" s="12">
        <v>1627215</v>
      </c>
    </row>
    <row r="83" spans="1:55" x14ac:dyDescent="0.3">
      <c r="A83" s="4" t="s">
        <v>71</v>
      </c>
      <c r="B83" s="92">
        <v>3732041</v>
      </c>
      <c r="C83" s="87">
        <v>2888343.4</v>
      </c>
      <c r="D83" s="87">
        <v>6164299.0401999997</v>
      </c>
      <c r="E83" s="87">
        <v>0</v>
      </c>
      <c r="F83" s="87">
        <v>96787.83</v>
      </c>
      <c r="G83" s="93">
        <v>12881471.270199999</v>
      </c>
      <c r="H83" s="16">
        <v>2198672</v>
      </c>
      <c r="I83" s="17">
        <v>1926835</v>
      </c>
      <c r="J83" s="17">
        <v>0</v>
      </c>
      <c r="K83" s="17">
        <v>0</v>
      </c>
      <c r="L83" s="17">
        <v>80200</v>
      </c>
      <c r="M83" s="12">
        <v>4205707</v>
      </c>
      <c r="N83" s="16">
        <v>605795</v>
      </c>
      <c r="O83" s="17">
        <v>200225</v>
      </c>
      <c r="P83" s="17">
        <v>0</v>
      </c>
      <c r="Q83" s="17">
        <v>0</v>
      </c>
      <c r="R83" s="17">
        <v>0</v>
      </c>
      <c r="S83" s="12">
        <v>806020</v>
      </c>
      <c r="T83" s="16">
        <v>356144</v>
      </c>
      <c r="U83" s="17">
        <v>681205</v>
      </c>
      <c r="V83" s="17">
        <v>6164299.0401999997</v>
      </c>
      <c r="W83" s="17">
        <v>0</v>
      </c>
      <c r="X83" s="17">
        <v>0</v>
      </c>
      <c r="Y83" s="12">
        <v>7201648.0401999997</v>
      </c>
      <c r="Z83" s="16">
        <v>0</v>
      </c>
      <c r="AA83" s="17">
        <v>0</v>
      </c>
      <c r="AB83" s="17">
        <v>0</v>
      </c>
      <c r="AC83" s="17">
        <v>0</v>
      </c>
      <c r="AD83" s="17">
        <v>0</v>
      </c>
      <c r="AE83" s="12">
        <v>0</v>
      </c>
      <c r="AF83" s="16">
        <v>0</v>
      </c>
      <c r="AG83" s="17">
        <v>0</v>
      </c>
      <c r="AH83" s="17">
        <v>0</v>
      </c>
      <c r="AI83" s="17">
        <v>0</v>
      </c>
      <c r="AJ83" s="17">
        <v>0</v>
      </c>
      <c r="AK83" s="12">
        <v>0</v>
      </c>
      <c r="AL83" s="16">
        <v>0</v>
      </c>
      <c r="AM83" s="17">
        <v>0</v>
      </c>
      <c r="AN83" s="17">
        <v>0</v>
      </c>
      <c r="AO83" s="17">
        <v>0</v>
      </c>
      <c r="AP83" s="17">
        <v>0</v>
      </c>
      <c r="AQ83" s="12">
        <v>0</v>
      </c>
      <c r="AR83" s="16">
        <v>0</v>
      </c>
      <c r="AS83" s="17">
        <v>0</v>
      </c>
      <c r="AT83" s="17">
        <v>0</v>
      </c>
      <c r="AU83" s="17">
        <v>0</v>
      </c>
      <c r="AV83" s="17">
        <v>0</v>
      </c>
      <c r="AW83" s="12">
        <v>0</v>
      </c>
      <c r="AX83" s="16">
        <v>571430</v>
      </c>
      <c r="AY83" s="17">
        <v>80078.399999999994</v>
      </c>
      <c r="AZ83" s="17">
        <v>0</v>
      </c>
      <c r="BA83" s="17">
        <v>0</v>
      </c>
      <c r="BB83" s="17">
        <v>16587.830000000002</v>
      </c>
      <c r="BC83" s="12">
        <v>668096.23</v>
      </c>
    </row>
    <row r="84" spans="1:55" x14ac:dyDescent="0.3">
      <c r="A84" s="4" t="s">
        <v>72</v>
      </c>
      <c r="B84" s="92">
        <v>930951</v>
      </c>
      <c r="C84" s="87">
        <v>477088</v>
      </c>
      <c r="D84" s="87">
        <v>1358019</v>
      </c>
      <c r="E84" s="87">
        <v>0</v>
      </c>
      <c r="F84" s="87">
        <v>0</v>
      </c>
      <c r="G84" s="93">
        <v>2766058</v>
      </c>
      <c r="H84" s="16">
        <v>769222</v>
      </c>
      <c r="I84" s="17">
        <v>477003</v>
      </c>
      <c r="J84" s="17">
        <v>0</v>
      </c>
      <c r="K84" s="17">
        <v>0</v>
      </c>
      <c r="L84" s="17">
        <v>0</v>
      </c>
      <c r="M84" s="12">
        <v>1246225</v>
      </c>
      <c r="N84" s="16">
        <v>0</v>
      </c>
      <c r="O84" s="17">
        <v>0</v>
      </c>
      <c r="P84" s="17">
        <v>0</v>
      </c>
      <c r="Q84" s="17">
        <v>0</v>
      </c>
      <c r="R84" s="17">
        <v>0</v>
      </c>
      <c r="S84" s="12">
        <v>0</v>
      </c>
      <c r="T84" s="16">
        <v>0</v>
      </c>
      <c r="U84" s="17">
        <v>0</v>
      </c>
      <c r="V84" s="17">
        <v>1358019</v>
      </c>
      <c r="W84" s="17">
        <v>0</v>
      </c>
      <c r="X84" s="17">
        <v>0</v>
      </c>
      <c r="Y84" s="12">
        <v>1358019</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0</v>
      </c>
      <c r="AS84" s="17">
        <v>0</v>
      </c>
      <c r="AT84" s="17">
        <v>0</v>
      </c>
      <c r="AU84" s="17">
        <v>0</v>
      </c>
      <c r="AV84" s="17">
        <v>0</v>
      </c>
      <c r="AW84" s="12">
        <v>0</v>
      </c>
      <c r="AX84" s="16">
        <v>161729</v>
      </c>
      <c r="AY84" s="17">
        <v>85</v>
      </c>
      <c r="AZ84" s="17">
        <v>0</v>
      </c>
      <c r="BA84" s="17">
        <v>0</v>
      </c>
      <c r="BB84" s="17">
        <v>0</v>
      </c>
      <c r="BC84" s="12">
        <v>161814</v>
      </c>
    </row>
    <row r="85" spans="1:55" x14ac:dyDescent="0.3">
      <c r="A85" s="4" t="s">
        <v>73</v>
      </c>
      <c r="B85" s="92">
        <v>7186176.8802188374</v>
      </c>
      <c r="C85" s="87">
        <v>6352585.640285857</v>
      </c>
      <c r="D85" s="87">
        <v>22955756.31964213</v>
      </c>
      <c r="E85" s="87">
        <v>0</v>
      </c>
      <c r="F85" s="87">
        <v>149171.77993694</v>
      </c>
      <c r="G85" s="93">
        <v>36643690.620083764</v>
      </c>
      <c r="H85" s="16">
        <v>6682298.6976988045</v>
      </c>
      <c r="I85" s="17">
        <v>5477640.7890709853</v>
      </c>
      <c r="J85" s="17">
        <v>20481.856953042094</v>
      </c>
      <c r="K85" s="17">
        <v>0</v>
      </c>
      <c r="L85" s="17">
        <v>149171.77993694</v>
      </c>
      <c r="M85" s="12">
        <v>12329593.123659771</v>
      </c>
      <c r="N85" s="16">
        <v>0</v>
      </c>
      <c r="O85" s="17">
        <v>0</v>
      </c>
      <c r="P85" s="17">
        <v>0</v>
      </c>
      <c r="Q85" s="17">
        <v>0</v>
      </c>
      <c r="R85" s="17">
        <v>0</v>
      </c>
      <c r="S85" s="12">
        <v>0</v>
      </c>
      <c r="T85" s="16">
        <v>503878.18252003333</v>
      </c>
      <c r="U85" s="17">
        <v>874944.85121487139</v>
      </c>
      <c r="V85" s="17">
        <v>22935274.462689087</v>
      </c>
      <c r="W85" s="17">
        <v>0</v>
      </c>
      <c r="X85" s="17">
        <v>0</v>
      </c>
      <c r="Y85" s="12">
        <v>24314097.49642399</v>
      </c>
      <c r="Z85" s="16">
        <v>0</v>
      </c>
      <c r="AA85" s="17">
        <v>0</v>
      </c>
      <c r="AB85" s="17">
        <v>0</v>
      </c>
      <c r="AC85" s="17">
        <v>0</v>
      </c>
      <c r="AD85" s="17">
        <v>0</v>
      </c>
      <c r="AE85" s="12">
        <v>0</v>
      </c>
      <c r="AF85" s="16">
        <v>0</v>
      </c>
      <c r="AG85" s="17">
        <v>0</v>
      </c>
      <c r="AH85" s="17">
        <v>0</v>
      </c>
      <c r="AI85" s="17">
        <v>0</v>
      </c>
      <c r="AJ85" s="17">
        <v>0</v>
      </c>
      <c r="AK85" s="12">
        <v>0</v>
      </c>
      <c r="AL85" s="16">
        <v>0</v>
      </c>
      <c r="AM85" s="17">
        <v>0</v>
      </c>
      <c r="AN85" s="17">
        <v>0</v>
      </c>
      <c r="AO85" s="17">
        <v>0</v>
      </c>
      <c r="AP85" s="17">
        <v>0</v>
      </c>
      <c r="AQ85" s="12">
        <v>0</v>
      </c>
      <c r="AR85" s="16">
        <v>0</v>
      </c>
      <c r="AS85" s="17">
        <v>0</v>
      </c>
      <c r="AT85" s="17">
        <v>0</v>
      </c>
      <c r="AU85" s="17">
        <v>0</v>
      </c>
      <c r="AV85" s="17">
        <v>0</v>
      </c>
      <c r="AW85" s="12">
        <v>0</v>
      </c>
      <c r="AX85" s="16">
        <v>0</v>
      </c>
      <c r="AY85" s="17">
        <v>0</v>
      </c>
      <c r="AZ85" s="17">
        <v>0</v>
      </c>
      <c r="BA85" s="17">
        <v>0</v>
      </c>
      <c r="BB85" s="17">
        <v>0</v>
      </c>
      <c r="BC85" s="12">
        <v>0</v>
      </c>
    </row>
    <row r="86" spans="1:55" x14ac:dyDescent="0.3">
      <c r="A86" s="4" t="s">
        <v>74</v>
      </c>
      <c r="B86" s="92">
        <v>2112261</v>
      </c>
      <c r="C86" s="87">
        <v>2944300</v>
      </c>
      <c r="D86" s="87">
        <v>1262122</v>
      </c>
      <c r="E86" s="87">
        <v>2961</v>
      </c>
      <c r="F86" s="87">
        <v>0</v>
      </c>
      <c r="G86" s="93">
        <v>6321644</v>
      </c>
      <c r="H86" s="16">
        <v>922017</v>
      </c>
      <c r="I86" s="17">
        <v>1205868</v>
      </c>
      <c r="J86" s="17">
        <v>0</v>
      </c>
      <c r="K86" s="17">
        <v>0</v>
      </c>
      <c r="L86" s="17">
        <v>0</v>
      </c>
      <c r="M86" s="12">
        <v>2127885</v>
      </c>
      <c r="N86" s="16">
        <v>0</v>
      </c>
      <c r="O86" s="17">
        <v>0</v>
      </c>
      <c r="P86" s="17">
        <v>0</v>
      </c>
      <c r="Q86" s="17">
        <v>0</v>
      </c>
      <c r="R86" s="17">
        <v>0</v>
      </c>
      <c r="S86" s="12">
        <v>0</v>
      </c>
      <c r="T86" s="16">
        <v>351295</v>
      </c>
      <c r="U86" s="17">
        <v>525850</v>
      </c>
      <c r="V86" s="17">
        <v>1243000</v>
      </c>
      <c r="W86" s="17">
        <v>0</v>
      </c>
      <c r="X86" s="17">
        <v>0</v>
      </c>
      <c r="Y86" s="12">
        <v>2120145</v>
      </c>
      <c r="Z86" s="16">
        <v>416023</v>
      </c>
      <c r="AA86" s="17">
        <v>649980</v>
      </c>
      <c r="AB86" s="17">
        <v>0</v>
      </c>
      <c r="AC86" s="17">
        <v>0</v>
      </c>
      <c r="AD86" s="17">
        <v>0</v>
      </c>
      <c r="AE86" s="12">
        <v>1066003</v>
      </c>
      <c r="AF86" s="16">
        <v>0</v>
      </c>
      <c r="AG86" s="17">
        <v>0</v>
      </c>
      <c r="AH86" s="17">
        <v>0</v>
      </c>
      <c r="AI86" s="17">
        <v>0</v>
      </c>
      <c r="AJ86" s="17">
        <v>0</v>
      </c>
      <c r="AK86" s="12">
        <v>0</v>
      </c>
      <c r="AL86" s="16">
        <v>88800</v>
      </c>
      <c r="AM86" s="17">
        <v>460254</v>
      </c>
      <c r="AN86" s="17">
        <v>0</v>
      </c>
      <c r="AO86" s="17">
        <v>0</v>
      </c>
      <c r="AP86" s="17">
        <v>0</v>
      </c>
      <c r="AQ86" s="12">
        <v>549054</v>
      </c>
      <c r="AR86" s="16">
        <v>0</v>
      </c>
      <c r="AS86" s="17">
        <v>0</v>
      </c>
      <c r="AT86" s="17">
        <v>0</v>
      </c>
      <c r="AU86" s="17">
        <v>0</v>
      </c>
      <c r="AV86" s="17">
        <v>0</v>
      </c>
      <c r="AW86" s="12">
        <v>0</v>
      </c>
      <c r="AX86" s="16">
        <v>334126</v>
      </c>
      <c r="AY86" s="17">
        <v>102348</v>
      </c>
      <c r="AZ86" s="17">
        <v>19122</v>
      </c>
      <c r="BA86" s="17">
        <v>2961</v>
      </c>
      <c r="BB86" s="17">
        <v>0</v>
      </c>
      <c r="BC86" s="12">
        <v>458557</v>
      </c>
    </row>
    <row r="87" spans="1:55" x14ac:dyDescent="0.3">
      <c r="A87" s="4" t="s">
        <v>75</v>
      </c>
      <c r="B87" s="92">
        <v>6270124</v>
      </c>
      <c r="C87" s="87">
        <v>13066621</v>
      </c>
      <c r="D87" s="87">
        <v>3197124</v>
      </c>
      <c r="E87" s="87">
        <v>0</v>
      </c>
      <c r="F87" s="87">
        <v>36593</v>
      </c>
      <c r="G87" s="93">
        <v>22570462</v>
      </c>
      <c r="H87" s="16">
        <v>4201056</v>
      </c>
      <c r="I87" s="17">
        <v>9418865</v>
      </c>
      <c r="J87" s="17">
        <v>0</v>
      </c>
      <c r="K87" s="17">
        <v>0</v>
      </c>
      <c r="L87" s="17">
        <v>36457</v>
      </c>
      <c r="M87" s="12">
        <v>13656378</v>
      </c>
      <c r="N87" s="16">
        <v>971864</v>
      </c>
      <c r="O87" s="17">
        <v>720787</v>
      </c>
      <c r="P87" s="17">
        <v>0</v>
      </c>
      <c r="Q87" s="17">
        <v>0</v>
      </c>
      <c r="R87" s="17">
        <v>0</v>
      </c>
      <c r="S87" s="12">
        <v>1692651</v>
      </c>
      <c r="T87" s="16">
        <v>98559</v>
      </c>
      <c r="U87" s="17">
        <v>2824354</v>
      </c>
      <c r="V87" s="17">
        <v>3197124</v>
      </c>
      <c r="W87" s="17">
        <v>0</v>
      </c>
      <c r="X87" s="17">
        <v>0</v>
      </c>
      <c r="Y87" s="12">
        <v>6120037</v>
      </c>
      <c r="Z87" s="16">
        <v>0</v>
      </c>
      <c r="AA87" s="17">
        <v>0</v>
      </c>
      <c r="AB87" s="17">
        <v>0</v>
      </c>
      <c r="AC87" s="17">
        <v>0</v>
      </c>
      <c r="AD87" s="17">
        <v>0</v>
      </c>
      <c r="AE87" s="12">
        <v>0</v>
      </c>
      <c r="AF87" s="16">
        <v>0</v>
      </c>
      <c r="AG87" s="17">
        <v>29692</v>
      </c>
      <c r="AH87" s="17">
        <v>0</v>
      </c>
      <c r="AI87" s="17">
        <v>0</v>
      </c>
      <c r="AJ87" s="17">
        <v>0</v>
      </c>
      <c r="AK87" s="12">
        <v>29692</v>
      </c>
      <c r="AL87" s="16">
        <v>0</v>
      </c>
      <c r="AM87" s="17">
        <v>0</v>
      </c>
      <c r="AN87" s="17">
        <v>0</v>
      </c>
      <c r="AO87" s="17">
        <v>0</v>
      </c>
      <c r="AP87" s="17">
        <v>0</v>
      </c>
      <c r="AQ87" s="12">
        <v>0</v>
      </c>
      <c r="AR87" s="16">
        <v>0</v>
      </c>
      <c r="AS87" s="17">
        <v>0</v>
      </c>
      <c r="AT87" s="17">
        <v>0</v>
      </c>
      <c r="AU87" s="17">
        <v>0</v>
      </c>
      <c r="AV87" s="17">
        <v>0</v>
      </c>
      <c r="AW87" s="12">
        <v>0</v>
      </c>
      <c r="AX87" s="16">
        <v>998645</v>
      </c>
      <c r="AY87" s="17">
        <v>72923</v>
      </c>
      <c r="AZ87" s="17">
        <v>0</v>
      </c>
      <c r="BA87" s="17">
        <v>0</v>
      </c>
      <c r="BB87" s="17">
        <v>136</v>
      </c>
      <c r="BC87" s="12">
        <v>1071704</v>
      </c>
    </row>
    <row r="88" spans="1:55" x14ac:dyDescent="0.3">
      <c r="A88" s="4" t="s">
        <v>76</v>
      </c>
      <c r="B88" s="92">
        <v>151664.19</v>
      </c>
      <c r="C88" s="87">
        <v>154144.63</v>
      </c>
      <c r="D88" s="87">
        <v>55035.97</v>
      </c>
      <c r="E88" s="87">
        <v>0</v>
      </c>
      <c r="F88" s="87">
        <v>606.29000000000008</v>
      </c>
      <c r="G88" s="93">
        <v>361451.07999999996</v>
      </c>
      <c r="H88" s="16">
        <v>0</v>
      </c>
      <c r="I88" s="17">
        <v>0</v>
      </c>
      <c r="J88" s="17">
        <v>0</v>
      </c>
      <c r="K88" s="17">
        <v>0</v>
      </c>
      <c r="L88" s="17">
        <v>0</v>
      </c>
      <c r="M88" s="12">
        <v>0</v>
      </c>
      <c r="N88" s="16">
        <v>33444.46</v>
      </c>
      <c r="O88" s="17">
        <v>26381.9</v>
      </c>
      <c r="P88" s="17">
        <v>0</v>
      </c>
      <c r="Q88" s="17">
        <v>0</v>
      </c>
      <c r="R88" s="17">
        <v>41.84</v>
      </c>
      <c r="S88" s="12">
        <v>59868.2</v>
      </c>
      <c r="T88" s="16">
        <v>36861.51</v>
      </c>
      <c r="U88" s="17">
        <v>119570.04</v>
      </c>
      <c r="V88" s="17">
        <v>55035.97</v>
      </c>
      <c r="W88" s="17">
        <v>0</v>
      </c>
      <c r="X88" s="17">
        <v>564.45000000000005</v>
      </c>
      <c r="Y88" s="12">
        <v>212031.97</v>
      </c>
      <c r="Z88" s="16">
        <v>81358.22</v>
      </c>
      <c r="AA88" s="17">
        <v>8192.69</v>
      </c>
      <c r="AB88" s="17">
        <v>0</v>
      </c>
      <c r="AC88" s="17">
        <v>0</v>
      </c>
      <c r="AD88" s="17">
        <v>0</v>
      </c>
      <c r="AE88" s="12">
        <v>89550.91</v>
      </c>
      <c r="AF88" s="16">
        <v>0</v>
      </c>
      <c r="AG88" s="17">
        <v>0</v>
      </c>
      <c r="AH88" s="17">
        <v>0</v>
      </c>
      <c r="AI88" s="17">
        <v>0</v>
      </c>
      <c r="AJ88" s="17">
        <v>0</v>
      </c>
      <c r="AK88" s="12">
        <v>0</v>
      </c>
      <c r="AL88" s="16">
        <v>0</v>
      </c>
      <c r="AM88" s="17">
        <v>0</v>
      </c>
      <c r="AN88" s="17">
        <v>0</v>
      </c>
      <c r="AO88" s="17">
        <v>0</v>
      </c>
      <c r="AP88" s="17">
        <v>0</v>
      </c>
      <c r="AQ88" s="12">
        <v>0</v>
      </c>
      <c r="AR88" s="16">
        <v>0</v>
      </c>
      <c r="AS88" s="17">
        <v>0</v>
      </c>
      <c r="AT88" s="17">
        <v>0</v>
      </c>
      <c r="AU88" s="17">
        <v>0</v>
      </c>
      <c r="AV88" s="17">
        <v>0</v>
      </c>
      <c r="AW88" s="12">
        <v>0</v>
      </c>
      <c r="AX88" s="16">
        <v>0</v>
      </c>
      <c r="AY88" s="17">
        <v>0</v>
      </c>
      <c r="AZ88" s="17">
        <v>0</v>
      </c>
      <c r="BA88" s="17">
        <v>0</v>
      </c>
      <c r="BB88" s="17">
        <v>0</v>
      </c>
      <c r="BC88" s="12">
        <v>0</v>
      </c>
    </row>
    <row r="89" spans="1:55"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row>
    <row r="90" spans="1:55" x14ac:dyDescent="0.3">
      <c r="A90" s="30"/>
      <c r="B90" s="31">
        <f t="shared" ref="B90:S90" si="0">SUM(B9:B89)</f>
        <v>142330395.80600691</v>
      </c>
      <c r="C90" s="32">
        <f t="shared" si="0"/>
        <v>168628766.40938941</v>
      </c>
      <c r="D90" s="32">
        <f t="shared" si="0"/>
        <v>177104380.00122017</v>
      </c>
      <c r="E90" s="32">
        <f t="shared" si="0"/>
        <v>38301.919999999998</v>
      </c>
      <c r="F90" s="32">
        <f t="shared" si="0"/>
        <v>13809364.277582258</v>
      </c>
      <c r="G90" s="33">
        <f t="shared" si="0"/>
        <v>501911208.41419882</v>
      </c>
      <c r="H90" s="31">
        <f t="shared" si="0"/>
        <v>53823858.75347662</v>
      </c>
      <c r="I90" s="32">
        <f t="shared" si="0"/>
        <v>65949490.323448882</v>
      </c>
      <c r="J90" s="32">
        <f t="shared" si="0"/>
        <v>2323660.6416270891</v>
      </c>
      <c r="K90" s="32">
        <f t="shared" si="0"/>
        <v>2711</v>
      </c>
      <c r="L90" s="32">
        <f t="shared" si="0"/>
        <v>7140128.8813415561</v>
      </c>
      <c r="M90" s="33">
        <f t="shared" si="0"/>
        <v>129239849.59989418</v>
      </c>
      <c r="N90" s="31">
        <f t="shared" si="0"/>
        <v>7011548.0543677052</v>
      </c>
      <c r="O90" s="32">
        <f t="shared" si="0"/>
        <v>12696696.2560654</v>
      </c>
      <c r="P90" s="32">
        <f t="shared" si="0"/>
        <v>700254.38177190407</v>
      </c>
      <c r="Q90" s="32">
        <f t="shared" si="0"/>
        <v>0</v>
      </c>
      <c r="R90" s="32">
        <f t="shared" si="0"/>
        <v>729179.35696002329</v>
      </c>
      <c r="S90" s="33">
        <f t="shared" si="0"/>
        <v>21137678.049165025</v>
      </c>
      <c r="T90" s="31">
        <f t="shared" ref="T90:AK90" si="1">SUM(T9:T89)</f>
        <v>27230788.613433659</v>
      </c>
      <c r="U90" s="32">
        <f t="shared" si="1"/>
        <v>40801208.633076839</v>
      </c>
      <c r="V90" s="32">
        <f t="shared" si="1"/>
        <v>149849798.54180935</v>
      </c>
      <c r="W90" s="32">
        <f t="shared" si="1"/>
        <v>12094.92</v>
      </c>
      <c r="X90" s="32">
        <f t="shared" si="1"/>
        <v>3742577.9151786468</v>
      </c>
      <c r="Y90" s="33">
        <f t="shared" si="1"/>
        <v>221636468.62349844</v>
      </c>
      <c r="Z90" s="31">
        <f t="shared" si="1"/>
        <v>2248309.1079306561</v>
      </c>
      <c r="AA90" s="32">
        <f t="shared" si="1"/>
        <v>5517088.1252737176</v>
      </c>
      <c r="AB90" s="32">
        <f t="shared" si="1"/>
        <v>27966</v>
      </c>
      <c r="AC90" s="32">
        <f t="shared" si="1"/>
        <v>0</v>
      </c>
      <c r="AD90" s="32">
        <f t="shared" si="1"/>
        <v>736094.36999999988</v>
      </c>
      <c r="AE90" s="33">
        <f t="shared" si="1"/>
        <v>8529457.6032043733</v>
      </c>
      <c r="AF90" s="31">
        <f t="shared" si="1"/>
        <v>348420.82277981762</v>
      </c>
      <c r="AG90" s="32">
        <f t="shared" si="1"/>
        <v>282950.08734584088</v>
      </c>
      <c r="AH90" s="32">
        <f t="shared" si="1"/>
        <v>4312</v>
      </c>
      <c r="AI90" s="32">
        <f t="shared" si="1"/>
        <v>0</v>
      </c>
      <c r="AJ90" s="32">
        <f t="shared" si="1"/>
        <v>1016.3703561227825</v>
      </c>
      <c r="AK90" s="33">
        <f t="shared" si="1"/>
        <v>636699.28048178134</v>
      </c>
      <c r="AL90" s="31">
        <f t="shared" ref="AL90:BC90" si="2">SUM(AL9:AL89)</f>
        <v>1139320.112498834</v>
      </c>
      <c r="AM90" s="32">
        <f t="shared" si="2"/>
        <v>2054120.0532953243</v>
      </c>
      <c r="AN90" s="32">
        <f t="shared" si="2"/>
        <v>46675.149400000002</v>
      </c>
      <c r="AO90" s="32">
        <f t="shared" si="2"/>
        <v>0</v>
      </c>
      <c r="AP90" s="32">
        <f t="shared" si="2"/>
        <v>2525.0281453120715</v>
      </c>
      <c r="AQ90" s="33">
        <f t="shared" si="2"/>
        <v>3242640.3433394702</v>
      </c>
      <c r="AR90" s="31">
        <f t="shared" si="2"/>
        <v>254033.48</v>
      </c>
      <c r="AS90" s="32">
        <f t="shared" si="2"/>
        <v>1910495.4281961396</v>
      </c>
      <c r="AT90" s="32">
        <f t="shared" si="2"/>
        <v>67129.91</v>
      </c>
      <c r="AU90" s="32">
        <f t="shared" si="2"/>
        <v>0</v>
      </c>
      <c r="AV90" s="32">
        <f t="shared" si="2"/>
        <v>704195.6</v>
      </c>
      <c r="AW90" s="33">
        <f t="shared" si="2"/>
        <v>2935854.4181961394</v>
      </c>
      <c r="AX90" s="31">
        <f t="shared" si="2"/>
        <v>50274116.861519642</v>
      </c>
      <c r="AY90" s="32">
        <f t="shared" si="2"/>
        <v>39416717.502687261</v>
      </c>
      <c r="AZ90" s="32">
        <f t="shared" si="2"/>
        <v>24084583.376611844</v>
      </c>
      <c r="BA90" s="32">
        <f t="shared" si="2"/>
        <v>23496</v>
      </c>
      <c r="BB90" s="32">
        <f t="shared" si="2"/>
        <v>753646.75560060353</v>
      </c>
      <c r="BC90" s="33">
        <f t="shared" si="2"/>
        <v>114552560.49641934</v>
      </c>
    </row>
    <row r="91" spans="1:55"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B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61" width="12.7265625" style="9"/>
    <col min="62" max="16384" width="12.7265625" style="6"/>
  </cols>
  <sheetData>
    <row r="1" spans="1:61"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3">
      <c r="A3" s="28" t="str">
        <f>'Total Exp'!A3</f>
        <v>2021-22</v>
      </c>
    </row>
    <row r="4" spans="1:61" ht="15.5" x14ac:dyDescent="0.35">
      <c r="A4" s="82" t="s">
        <v>126</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3"/>
      <c r="AR4" s="85"/>
      <c r="AS4" s="83"/>
      <c r="AT4" s="83"/>
      <c r="AU4" s="83"/>
      <c r="AV4" s="83"/>
      <c r="AW4" s="83"/>
      <c r="AX4" s="85"/>
      <c r="AY4" s="83"/>
      <c r="AZ4" s="83"/>
      <c r="BA4" s="83"/>
      <c r="BB4" s="83"/>
      <c r="BC4" s="83"/>
      <c r="BD4" s="85"/>
      <c r="BE4" s="83"/>
      <c r="BF4" s="83"/>
      <c r="BG4" s="83"/>
      <c r="BH4" s="83"/>
      <c r="BI4" s="84" t="s">
        <v>284</v>
      </c>
    </row>
    <row r="5" spans="1:61" s="60" customFormat="1" ht="13" x14ac:dyDescent="0.3">
      <c r="A5" s="49"/>
      <c r="B5" s="65" t="s">
        <v>230</v>
      </c>
      <c r="C5" s="62"/>
      <c r="D5" s="62"/>
      <c r="E5" s="62"/>
      <c r="F5" s="62"/>
      <c r="G5" s="63"/>
      <c r="H5" s="64" t="s">
        <v>213</v>
      </c>
      <c r="I5" s="65"/>
      <c r="J5" s="65"/>
      <c r="K5" s="65"/>
      <c r="L5" s="65"/>
      <c r="M5" s="66"/>
      <c r="N5" s="65" t="s">
        <v>214</v>
      </c>
      <c r="O5" s="65"/>
      <c r="P5" s="65"/>
      <c r="Q5" s="65"/>
      <c r="R5" s="65"/>
      <c r="S5" s="66"/>
      <c r="T5" s="65" t="s">
        <v>215</v>
      </c>
      <c r="U5" s="65"/>
      <c r="V5" s="65"/>
      <c r="W5" s="65"/>
      <c r="X5" s="65"/>
      <c r="Y5" s="66"/>
      <c r="Z5" s="64" t="s">
        <v>219</v>
      </c>
      <c r="AA5" s="65"/>
      <c r="AB5" s="65"/>
      <c r="AC5" s="65"/>
      <c r="AD5" s="65"/>
      <c r="AE5" s="66"/>
      <c r="AF5" s="65" t="s">
        <v>220</v>
      </c>
      <c r="AG5" s="65"/>
      <c r="AH5" s="65"/>
      <c r="AI5" s="65"/>
      <c r="AJ5" s="65"/>
      <c r="AK5" s="66"/>
      <c r="AL5" s="65" t="s">
        <v>221</v>
      </c>
      <c r="AM5" s="65"/>
      <c r="AN5" s="65"/>
      <c r="AO5" s="65"/>
      <c r="AP5" s="65"/>
      <c r="AQ5" s="66"/>
      <c r="AR5" s="64" t="s">
        <v>225</v>
      </c>
      <c r="AS5" s="65"/>
      <c r="AT5" s="65"/>
      <c r="AU5" s="65"/>
      <c r="AV5" s="65"/>
      <c r="AW5" s="66"/>
      <c r="AX5" s="65" t="s">
        <v>226</v>
      </c>
      <c r="AY5" s="65"/>
      <c r="AZ5" s="65"/>
      <c r="BA5" s="65"/>
      <c r="BB5" s="65"/>
      <c r="BC5" s="66"/>
      <c r="BD5" s="64" t="s">
        <v>229</v>
      </c>
      <c r="BE5" s="65"/>
      <c r="BF5" s="65"/>
      <c r="BG5" s="65"/>
      <c r="BH5" s="65"/>
      <c r="BI5" s="66"/>
    </row>
    <row r="6" spans="1:61" s="60" customFormat="1" ht="13" x14ac:dyDescent="0.3">
      <c r="A6" s="49"/>
      <c r="B6" s="50" t="str">
        <f>$A$4&amp;" Total"</f>
        <v>Business &amp; Economic Services Total</v>
      </c>
      <c r="C6" s="51"/>
      <c r="D6" s="51"/>
      <c r="E6" s="51"/>
      <c r="F6" s="51"/>
      <c r="G6" s="52"/>
      <c r="H6" s="50" t="s">
        <v>216</v>
      </c>
      <c r="I6" s="51"/>
      <c r="J6" s="51"/>
      <c r="K6" s="51"/>
      <c r="L6" s="51"/>
      <c r="M6" s="52"/>
      <c r="N6" s="51" t="s">
        <v>217</v>
      </c>
      <c r="O6" s="51"/>
      <c r="P6" s="51"/>
      <c r="Q6" s="51"/>
      <c r="R6" s="51"/>
      <c r="S6" s="52"/>
      <c r="T6" s="51" t="s">
        <v>218</v>
      </c>
      <c r="U6" s="51"/>
      <c r="V6" s="51"/>
      <c r="W6" s="51"/>
      <c r="X6" s="51"/>
      <c r="Y6" s="52"/>
      <c r="Z6" s="50" t="s">
        <v>222</v>
      </c>
      <c r="AA6" s="51"/>
      <c r="AB6" s="51"/>
      <c r="AC6" s="51"/>
      <c r="AD6" s="51"/>
      <c r="AE6" s="52"/>
      <c r="AF6" s="51" t="s">
        <v>223</v>
      </c>
      <c r="AG6" s="51"/>
      <c r="AH6" s="51"/>
      <c r="AI6" s="51"/>
      <c r="AJ6" s="51"/>
      <c r="AK6" s="52"/>
      <c r="AL6" s="51" t="s">
        <v>224</v>
      </c>
      <c r="AM6" s="51"/>
      <c r="AN6" s="51"/>
      <c r="AO6" s="51"/>
      <c r="AP6" s="51"/>
      <c r="AQ6" s="52"/>
      <c r="AR6" s="50" t="s">
        <v>227</v>
      </c>
      <c r="AS6" s="51"/>
      <c r="AT6" s="51"/>
      <c r="AU6" s="51"/>
      <c r="AV6" s="51"/>
      <c r="AW6" s="52"/>
      <c r="AX6" s="51" t="s">
        <v>228</v>
      </c>
      <c r="AY6" s="51"/>
      <c r="AZ6" s="51"/>
      <c r="BA6" s="51"/>
      <c r="BB6" s="51"/>
      <c r="BC6" s="52"/>
      <c r="BD6" s="53" t="s">
        <v>140</v>
      </c>
      <c r="BE6" s="51"/>
      <c r="BF6" s="51"/>
      <c r="BG6" s="51"/>
      <c r="BH6" s="51"/>
      <c r="BI6" s="52"/>
    </row>
    <row r="7" spans="1:61"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c r="T7" s="42" t="s">
        <v>85</v>
      </c>
      <c r="U7" s="43" t="s">
        <v>86</v>
      </c>
      <c r="V7" s="43" t="s">
        <v>87</v>
      </c>
      <c r="W7" s="43" t="s">
        <v>88</v>
      </c>
      <c r="X7" s="43" t="s">
        <v>89</v>
      </c>
      <c r="Y7" s="58" t="s">
        <v>90</v>
      </c>
      <c r="Z7" s="42" t="s">
        <v>85</v>
      </c>
      <c r="AA7" s="43" t="s">
        <v>86</v>
      </c>
      <c r="AB7" s="43" t="s">
        <v>87</v>
      </c>
      <c r="AC7" s="43" t="s">
        <v>88</v>
      </c>
      <c r="AD7" s="43" t="s">
        <v>89</v>
      </c>
      <c r="AE7" s="58" t="s">
        <v>90</v>
      </c>
      <c r="AF7" s="42" t="s">
        <v>85</v>
      </c>
      <c r="AG7" s="43" t="s">
        <v>86</v>
      </c>
      <c r="AH7" s="43" t="s">
        <v>87</v>
      </c>
      <c r="AI7" s="43" t="s">
        <v>88</v>
      </c>
      <c r="AJ7" s="43" t="s">
        <v>89</v>
      </c>
      <c r="AK7" s="58" t="s">
        <v>90</v>
      </c>
      <c r="AL7" s="42" t="s">
        <v>85</v>
      </c>
      <c r="AM7" s="43" t="s">
        <v>86</v>
      </c>
      <c r="AN7" s="43" t="s">
        <v>87</v>
      </c>
      <c r="AO7" s="43" t="s">
        <v>88</v>
      </c>
      <c r="AP7" s="43" t="s">
        <v>89</v>
      </c>
      <c r="AQ7" s="58" t="s">
        <v>90</v>
      </c>
      <c r="AR7" s="42" t="s">
        <v>85</v>
      </c>
      <c r="AS7" s="43" t="s">
        <v>86</v>
      </c>
      <c r="AT7" s="43" t="s">
        <v>87</v>
      </c>
      <c r="AU7" s="43" t="s">
        <v>88</v>
      </c>
      <c r="AV7" s="43" t="s">
        <v>89</v>
      </c>
      <c r="AW7" s="58" t="s">
        <v>90</v>
      </c>
      <c r="AX7" s="42" t="s">
        <v>85</v>
      </c>
      <c r="AY7" s="43" t="s">
        <v>86</v>
      </c>
      <c r="AZ7" s="43" t="s">
        <v>87</v>
      </c>
      <c r="BA7" s="43" t="s">
        <v>88</v>
      </c>
      <c r="BB7" s="43" t="s">
        <v>89</v>
      </c>
      <c r="BC7" s="58" t="s">
        <v>90</v>
      </c>
      <c r="BD7" s="42" t="s">
        <v>85</v>
      </c>
      <c r="BE7" s="43" t="s">
        <v>86</v>
      </c>
      <c r="BF7" s="43" t="s">
        <v>87</v>
      </c>
      <c r="BG7" s="43" t="s">
        <v>88</v>
      </c>
      <c r="BH7" s="43" t="s">
        <v>89</v>
      </c>
      <c r="BI7" s="58" t="s">
        <v>90</v>
      </c>
    </row>
    <row r="8" spans="1:61"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c r="T8" s="46" t="s">
        <v>77</v>
      </c>
      <c r="U8" s="47" t="s">
        <v>78</v>
      </c>
      <c r="V8" s="47" t="s">
        <v>79</v>
      </c>
      <c r="W8" s="47" t="s">
        <v>80</v>
      </c>
      <c r="X8" s="47" t="s">
        <v>81</v>
      </c>
      <c r="Y8" s="54" t="s">
        <v>82</v>
      </c>
      <c r="Z8" s="46" t="s">
        <v>77</v>
      </c>
      <c r="AA8" s="47" t="s">
        <v>78</v>
      </c>
      <c r="AB8" s="47" t="s">
        <v>79</v>
      </c>
      <c r="AC8" s="47" t="s">
        <v>80</v>
      </c>
      <c r="AD8" s="47" t="s">
        <v>81</v>
      </c>
      <c r="AE8" s="54" t="s">
        <v>82</v>
      </c>
      <c r="AF8" s="46" t="s">
        <v>77</v>
      </c>
      <c r="AG8" s="47" t="s">
        <v>78</v>
      </c>
      <c r="AH8" s="47" t="s">
        <v>79</v>
      </c>
      <c r="AI8" s="47" t="s">
        <v>80</v>
      </c>
      <c r="AJ8" s="47" t="s">
        <v>81</v>
      </c>
      <c r="AK8" s="54" t="s">
        <v>82</v>
      </c>
      <c r="AL8" s="46" t="s">
        <v>77</v>
      </c>
      <c r="AM8" s="47" t="s">
        <v>78</v>
      </c>
      <c r="AN8" s="47" t="s">
        <v>79</v>
      </c>
      <c r="AO8" s="47" t="s">
        <v>80</v>
      </c>
      <c r="AP8" s="47" t="s">
        <v>81</v>
      </c>
      <c r="AQ8" s="54" t="s">
        <v>82</v>
      </c>
      <c r="AR8" s="46" t="s">
        <v>77</v>
      </c>
      <c r="AS8" s="47" t="s">
        <v>78</v>
      </c>
      <c r="AT8" s="47" t="s">
        <v>79</v>
      </c>
      <c r="AU8" s="47" t="s">
        <v>80</v>
      </c>
      <c r="AV8" s="47" t="s">
        <v>81</v>
      </c>
      <c r="AW8" s="54" t="s">
        <v>82</v>
      </c>
      <c r="AX8" s="46" t="s">
        <v>77</v>
      </c>
      <c r="AY8" s="47" t="s">
        <v>78</v>
      </c>
      <c r="AZ8" s="47" t="s">
        <v>79</v>
      </c>
      <c r="BA8" s="47" t="s">
        <v>80</v>
      </c>
      <c r="BB8" s="47" t="s">
        <v>81</v>
      </c>
      <c r="BC8" s="54" t="s">
        <v>82</v>
      </c>
      <c r="BD8" s="46" t="s">
        <v>77</v>
      </c>
      <c r="BE8" s="47" t="s">
        <v>78</v>
      </c>
      <c r="BF8" s="47" t="s">
        <v>79</v>
      </c>
      <c r="BG8" s="47" t="s">
        <v>80</v>
      </c>
      <c r="BH8" s="47" t="s">
        <v>81</v>
      </c>
      <c r="BI8" s="54" t="s">
        <v>82</v>
      </c>
    </row>
    <row r="9" spans="1:61"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row>
    <row r="10" spans="1:61" x14ac:dyDescent="0.3">
      <c r="A10" s="4" t="s">
        <v>0</v>
      </c>
      <c r="B10" s="92">
        <v>2534409.2998188012</v>
      </c>
      <c r="C10" s="87">
        <v>1692879.2499999995</v>
      </c>
      <c r="D10" s="87">
        <v>46111.14919249028</v>
      </c>
      <c r="E10" s="87">
        <v>0</v>
      </c>
      <c r="F10" s="87">
        <v>199317.46000000002</v>
      </c>
      <c r="G10" s="93">
        <v>4472717.1590112904</v>
      </c>
      <c r="H10" s="16">
        <v>865712.14952854265</v>
      </c>
      <c r="I10" s="17">
        <v>235970.95999999996</v>
      </c>
      <c r="J10" s="17">
        <v>0</v>
      </c>
      <c r="K10" s="17">
        <v>0</v>
      </c>
      <c r="L10" s="17">
        <v>71637.17</v>
      </c>
      <c r="M10" s="12">
        <v>1173320.2795285424</v>
      </c>
      <c r="N10" s="16">
        <v>422731.77186734759</v>
      </c>
      <c r="O10" s="17">
        <v>13420.39</v>
      </c>
      <c r="P10" s="17">
        <v>0</v>
      </c>
      <c r="Q10" s="17">
        <v>0</v>
      </c>
      <c r="R10" s="17">
        <v>0</v>
      </c>
      <c r="S10" s="12">
        <v>436152.1618673476</v>
      </c>
      <c r="T10" s="16">
        <v>755494.91294935346</v>
      </c>
      <c r="U10" s="17">
        <v>1276074.1899999997</v>
      </c>
      <c r="V10" s="17">
        <v>30960.871438553742</v>
      </c>
      <c r="W10" s="17">
        <v>0</v>
      </c>
      <c r="X10" s="17">
        <v>110271.54000000001</v>
      </c>
      <c r="Y10" s="12">
        <v>2172801.514387907</v>
      </c>
      <c r="Z10" s="16">
        <v>0</v>
      </c>
      <c r="AA10" s="17">
        <v>108127.07</v>
      </c>
      <c r="AB10" s="17">
        <v>15150.27775393654</v>
      </c>
      <c r="AC10" s="17">
        <v>0</v>
      </c>
      <c r="AD10" s="17">
        <v>0</v>
      </c>
      <c r="AE10" s="12">
        <v>123277.34775393654</v>
      </c>
      <c r="AF10" s="16">
        <v>0</v>
      </c>
      <c r="AG10" s="17">
        <v>22206.17</v>
      </c>
      <c r="AH10" s="17">
        <v>0</v>
      </c>
      <c r="AI10" s="17">
        <v>0</v>
      </c>
      <c r="AJ10" s="17">
        <v>17408.75</v>
      </c>
      <c r="AK10" s="12">
        <v>39614.92</v>
      </c>
      <c r="AL10" s="16">
        <v>0</v>
      </c>
      <c r="AM10" s="17">
        <v>0</v>
      </c>
      <c r="AN10" s="17">
        <v>0</v>
      </c>
      <c r="AO10" s="17">
        <v>0</v>
      </c>
      <c r="AP10" s="17">
        <v>0</v>
      </c>
      <c r="AQ10" s="12">
        <v>0</v>
      </c>
      <c r="AR10" s="16">
        <v>490470.46547355741</v>
      </c>
      <c r="AS10" s="17">
        <v>0</v>
      </c>
      <c r="AT10" s="17">
        <v>0</v>
      </c>
      <c r="AU10" s="17">
        <v>0</v>
      </c>
      <c r="AV10" s="17">
        <v>0</v>
      </c>
      <c r="AW10" s="12">
        <v>490470.46547355741</v>
      </c>
      <c r="AX10" s="16">
        <v>0</v>
      </c>
      <c r="AY10" s="17">
        <v>37080.47</v>
      </c>
      <c r="AZ10" s="17">
        <v>0</v>
      </c>
      <c r="BA10" s="17">
        <v>0</v>
      </c>
      <c r="BB10" s="17">
        <v>0</v>
      </c>
      <c r="BC10" s="12">
        <v>37080.47</v>
      </c>
      <c r="BD10" s="16">
        <v>0</v>
      </c>
      <c r="BE10" s="17">
        <v>0</v>
      </c>
      <c r="BF10" s="17">
        <v>0</v>
      </c>
      <c r="BG10" s="17">
        <v>0</v>
      </c>
      <c r="BH10" s="17">
        <v>0</v>
      </c>
      <c r="BI10" s="12">
        <v>0</v>
      </c>
    </row>
    <row r="11" spans="1:61" x14ac:dyDescent="0.3">
      <c r="A11" s="4" t="s">
        <v>1</v>
      </c>
      <c r="B11" s="92">
        <v>1290040</v>
      </c>
      <c r="C11" s="87">
        <v>1373077</v>
      </c>
      <c r="D11" s="87">
        <v>41152</v>
      </c>
      <c r="E11" s="87">
        <v>0</v>
      </c>
      <c r="F11" s="87">
        <v>0</v>
      </c>
      <c r="G11" s="93">
        <v>2704269</v>
      </c>
      <c r="H11" s="16">
        <v>832174</v>
      </c>
      <c r="I11" s="17">
        <v>582231</v>
      </c>
      <c r="J11" s="17">
        <v>0</v>
      </c>
      <c r="K11" s="17">
        <v>0</v>
      </c>
      <c r="L11" s="17">
        <v>0</v>
      </c>
      <c r="M11" s="12">
        <v>1414405</v>
      </c>
      <c r="N11" s="16">
        <v>161708</v>
      </c>
      <c r="O11" s="17">
        <v>128313</v>
      </c>
      <c r="P11" s="17">
        <v>0</v>
      </c>
      <c r="Q11" s="17">
        <v>0</v>
      </c>
      <c r="R11" s="17">
        <v>0</v>
      </c>
      <c r="S11" s="12">
        <v>290021</v>
      </c>
      <c r="T11" s="16">
        <v>129114</v>
      </c>
      <c r="U11" s="17">
        <v>300174</v>
      </c>
      <c r="V11" s="17">
        <v>0</v>
      </c>
      <c r="W11" s="17">
        <v>0</v>
      </c>
      <c r="X11" s="17">
        <v>0</v>
      </c>
      <c r="Y11" s="12">
        <v>429288</v>
      </c>
      <c r="Z11" s="16">
        <v>155971</v>
      </c>
      <c r="AA11" s="17">
        <v>195639</v>
      </c>
      <c r="AB11" s="17">
        <v>29596</v>
      </c>
      <c r="AC11" s="17">
        <v>0</v>
      </c>
      <c r="AD11" s="17">
        <v>0</v>
      </c>
      <c r="AE11" s="12">
        <v>381206</v>
      </c>
      <c r="AF11" s="16">
        <v>9839</v>
      </c>
      <c r="AG11" s="17">
        <v>19363</v>
      </c>
      <c r="AH11" s="17">
        <v>2164</v>
      </c>
      <c r="AI11" s="17">
        <v>0</v>
      </c>
      <c r="AJ11" s="17">
        <v>0</v>
      </c>
      <c r="AK11" s="12">
        <v>31366</v>
      </c>
      <c r="AL11" s="16">
        <v>0</v>
      </c>
      <c r="AM11" s="17">
        <v>0</v>
      </c>
      <c r="AN11" s="17">
        <v>0</v>
      </c>
      <c r="AO11" s="17">
        <v>0</v>
      </c>
      <c r="AP11" s="17">
        <v>0</v>
      </c>
      <c r="AQ11" s="12">
        <v>0</v>
      </c>
      <c r="AR11" s="16">
        <v>926</v>
      </c>
      <c r="AS11" s="17">
        <v>8062</v>
      </c>
      <c r="AT11" s="17">
        <v>0</v>
      </c>
      <c r="AU11" s="17">
        <v>0</v>
      </c>
      <c r="AV11" s="17">
        <v>0</v>
      </c>
      <c r="AW11" s="12">
        <v>8988</v>
      </c>
      <c r="AX11" s="16">
        <v>308</v>
      </c>
      <c r="AY11" s="17">
        <v>139295</v>
      </c>
      <c r="AZ11" s="17">
        <v>9392</v>
      </c>
      <c r="BA11" s="17">
        <v>0</v>
      </c>
      <c r="BB11" s="17">
        <v>0</v>
      </c>
      <c r="BC11" s="12">
        <v>148995</v>
      </c>
      <c r="BD11" s="16">
        <v>0</v>
      </c>
      <c r="BE11" s="17">
        <v>0</v>
      </c>
      <c r="BF11" s="17">
        <v>0</v>
      </c>
      <c r="BG11" s="17">
        <v>0</v>
      </c>
      <c r="BH11" s="17">
        <v>0</v>
      </c>
      <c r="BI11" s="12">
        <v>0</v>
      </c>
    </row>
    <row r="12" spans="1:61" x14ac:dyDescent="0.3">
      <c r="A12" s="4" t="s">
        <v>2</v>
      </c>
      <c r="B12" s="92">
        <v>9837218.8699999973</v>
      </c>
      <c r="C12" s="87">
        <v>5292776.6100000003</v>
      </c>
      <c r="D12" s="87">
        <v>6085830.6299999999</v>
      </c>
      <c r="E12" s="87">
        <v>0</v>
      </c>
      <c r="F12" s="87">
        <v>3067197.94</v>
      </c>
      <c r="G12" s="93">
        <v>24283024.049999997</v>
      </c>
      <c r="H12" s="16">
        <v>4180673.6599999992</v>
      </c>
      <c r="I12" s="17">
        <v>1808713.8499999999</v>
      </c>
      <c r="J12" s="17">
        <v>0</v>
      </c>
      <c r="K12" s="17">
        <v>0</v>
      </c>
      <c r="L12" s="17">
        <v>1354861.8299999998</v>
      </c>
      <c r="M12" s="12">
        <v>7344249.3399999989</v>
      </c>
      <c r="N12" s="16">
        <v>2410324.42</v>
      </c>
      <c r="O12" s="17">
        <v>363424.68000000005</v>
      </c>
      <c r="P12" s="17">
        <v>0</v>
      </c>
      <c r="Q12" s="17">
        <v>0</v>
      </c>
      <c r="R12" s="17">
        <v>6458.7</v>
      </c>
      <c r="S12" s="12">
        <v>2780207.8000000003</v>
      </c>
      <c r="T12" s="16">
        <v>1108120.8</v>
      </c>
      <c r="U12" s="17">
        <v>1227464.5</v>
      </c>
      <c r="V12" s="17">
        <v>0</v>
      </c>
      <c r="W12" s="17">
        <v>0</v>
      </c>
      <c r="X12" s="17">
        <v>1004817.19</v>
      </c>
      <c r="Y12" s="12">
        <v>3340402.4899999998</v>
      </c>
      <c r="Z12" s="16">
        <v>0</v>
      </c>
      <c r="AA12" s="17">
        <v>59838.53</v>
      </c>
      <c r="AB12" s="17">
        <v>0</v>
      </c>
      <c r="AC12" s="17">
        <v>0</v>
      </c>
      <c r="AD12" s="17">
        <v>4666.72</v>
      </c>
      <c r="AE12" s="12">
        <v>64505.25</v>
      </c>
      <c r="AF12" s="16">
        <v>175719.76999999996</v>
      </c>
      <c r="AG12" s="17">
        <v>157227.85999999999</v>
      </c>
      <c r="AH12" s="17">
        <v>0</v>
      </c>
      <c r="AI12" s="17">
        <v>0</v>
      </c>
      <c r="AJ12" s="17">
        <v>12550.8</v>
      </c>
      <c r="AK12" s="12">
        <v>345498.42999999993</v>
      </c>
      <c r="AL12" s="16">
        <v>0</v>
      </c>
      <c r="AM12" s="17">
        <v>32508.2</v>
      </c>
      <c r="AN12" s="17">
        <v>0</v>
      </c>
      <c r="AO12" s="17">
        <v>0</v>
      </c>
      <c r="AP12" s="17">
        <v>0</v>
      </c>
      <c r="AQ12" s="12">
        <v>32508.2</v>
      </c>
      <c r="AR12" s="16">
        <v>287234.02</v>
      </c>
      <c r="AS12" s="17">
        <v>1144152.21</v>
      </c>
      <c r="AT12" s="17">
        <v>0</v>
      </c>
      <c r="AU12" s="17">
        <v>0</v>
      </c>
      <c r="AV12" s="17">
        <v>463279.32</v>
      </c>
      <c r="AW12" s="12">
        <v>1894665.55</v>
      </c>
      <c r="AX12" s="16">
        <v>464501.50999999995</v>
      </c>
      <c r="AY12" s="17">
        <v>379092.47999999998</v>
      </c>
      <c r="AZ12" s="17">
        <v>6085830.6299999999</v>
      </c>
      <c r="BA12" s="17">
        <v>0</v>
      </c>
      <c r="BB12" s="17">
        <v>176283.24000000002</v>
      </c>
      <c r="BC12" s="12">
        <v>7105707.8600000003</v>
      </c>
      <c r="BD12" s="16">
        <v>1210644.6899999997</v>
      </c>
      <c r="BE12" s="17">
        <v>120354.29999999999</v>
      </c>
      <c r="BF12" s="17">
        <v>0</v>
      </c>
      <c r="BG12" s="17">
        <v>0</v>
      </c>
      <c r="BH12" s="17">
        <v>44280.139999999992</v>
      </c>
      <c r="BI12" s="12">
        <v>1375279.1299999997</v>
      </c>
    </row>
    <row r="13" spans="1:61" x14ac:dyDescent="0.3">
      <c r="A13" s="4" t="s">
        <v>3</v>
      </c>
      <c r="B13" s="92">
        <v>9309000</v>
      </c>
      <c r="C13" s="87">
        <v>4695000</v>
      </c>
      <c r="D13" s="87">
        <v>300000</v>
      </c>
      <c r="E13" s="87">
        <v>2000</v>
      </c>
      <c r="F13" s="87">
        <v>667000</v>
      </c>
      <c r="G13" s="93">
        <v>14973000</v>
      </c>
      <c r="H13" s="16">
        <v>5082000</v>
      </c>
      <c r="I13" s="17">
        <v>2750000</v>
      </c>
      <c r="J13" s="17">
        <v>60000</v>
      </c>
      <c r="K13" s="17">
        <v>0</v>
      </c>
      <c r="L13" s="17">
        <v>568000</v>
      </c>
      <c r="M13" s="12">
        <v>8460000</v>
      </c>
      <c r="N13" s="16">
        <v>2266000</v>
      </c>
      <c r="O13" s="17">
        <v>666000</v>
      </c>
      <c r="P13" s="17">
        <v>71000</v>
      </c>
      <c r="Q13" s="17">
        <v>0</v>
      </c>
      <c r="R13" s="17">
        <v>6000</v>
      </c>
      <c r="S13" s="12">
        <v>3009000</v>
      </c>
      <c r="T13" s="16">
        <v>0</v>
      </c>
      <c r="U13" s="17">
        <v>26000</v>
      </c>
      <c r="V13" s="17">
        <v>0</v>
      </c>
      <c r="W13" s="17">
        <v>0</v>
      </c>
      <c r="X13" s="17">
        <v>37000</v>
      </c>
      <c r="Y13" s="12">
        <v>63000</v>
      </c>
      <c r="Z13" s="16">
        <v>285000</v>
      </c>
      <c r="AA13" s="17">
        <v>152000</v>
      </c>
      <c r="AB13" s="17">
        <v>57000</v>
      </c>
      <c r="AC13" s="17">
        <v>0</v>
      </c>
      <c r="AD13" s="17">
        <v>0</v>
      </c>
      <c r="AE13" s="12">
        <v>494000</v>
      </c>
      <c r="AF13" s="16">
        <v>0</v>
      </c>
      <c r="AG13" s="17">
        <v>0</v>
      </c>
      <c r="AH13" s="17">
        <v>0</v>
      </c>
      <c r="AI13" s="17">
        <v>0</v>
      </c>
      <c r="AJ13" s="17">
        <v>0</v>
      </c>
      <c r="AK13" s="12">
        <v>0</v>
      </c>
      <c r="AL13" s="16">
        <v>0</v>
      </c>
      <c r="AM13" s="17">
        <v>0</v>
      </c>
      <c r="AN13" s="17">
        <v>0</v>
      </c>
      <c r="AO13" s="17">
        <v>0</v>
      </c>
      <c r="AP13" s="17">
        <v>0</v>
      </c>
      <c r="AQ13" s="12">
        <v>0</v>
      </c>
      <c r="AR13" s="16">
        <v>0</v>
      </c>
      <c r="AS13" s="17">
        <v>0</v>
      </c>
      <c r="AT13" s="17">
        <v>0</v>
      </c>
      <c r="AU13" s="17">
        <v>0</v>
      </c>
      <c r="AV13" s="17">
        <v>0</v>
      </c>
      <c r="AW13" s="12">
        <v>0</v>
      </c>
      <c r="AX13" s="16">
        <v>1046000</v>
      </c>
      <c r="AY13" s="17">
        <v>834000</v>
      </c>
      <c r="AZ13" s="17">
        <v>105000</v>
      </c>
      <c r="BA13" s="17">
        <v>2000</v>
      </c>
      <c r="BB13" s="17">
        <v>53000</v>
      </c>
      <c r="BC13" s="12">
        <v>2040000</v>
      </c>
      <c r="BD13" s="16">
        <v>630000</v>
      </c>
      <c r="BE13" s="17">
        <v>267000</v>
      </c>
      <c r="BF13" s="17">
        <v>7000</v>
      </c>
      <c r="BG13" s="17">
        <v>0</v>
      </c>
      <c r="BH13" s="17">
        <v>3000</v>
      </c>
      <c r="BI13" s="12">
        <v>907000</v>
      </c>
    </row>
    <row r="14" spans="1:61" x14ac:dyDescent="0.3">
      <c r="A14" s="4" t="s">
        <v>4</v>
      </c>
      <c r="B14" s="92">
        <v>8951251.5899999999</v>
      </c>
      <c r="C14" s="87">
        <v>4576509.84</v>
      </c>
      <c r="D14" s="87">
        <v>0</v>
      </c>
      <c r="E14" s="87">
        <v>0</v>
      </c>
      <c r="F14" s="87">
        <v>193116.77</v>
      </c>
      <c r="G14" s="93">
        <v>13720878.199999999</v>
      </c>
      <c r="H14" s="16">
        <v>3306414.06</v>
      </c>
      <c r="I14" s="17">
        <v>1121453.7</v>
      </c>
      <c r="J14" s="17">
        <v>0</v>
      </c>
      <c r="K14" s="17">
        <v>0</v>
      </c>
      <c r="L14" s="17">
        <v>0</v>
      </c>
      <c r="M14" s="12">
        <v>4427867.76</v>
      </c>
      <c r="N14" s="16">
        <v>422360.73</v>
      </c>
      <c r="O14" s="17">
        <v>164745.23000000001</v>
      </c>
      <c r="P14" s="17">
        <v>0</v>
      </c>
      <c r="Q14" s="17">
        <v>0</v>
      </c>
      <c r="R14" s="17">
        <v>0</v>
      </c>
      <c r="S14" s="12">
        <v>587105.96</v>
      </c>
      <c r="T14" s="16">
        <v>1469540.2</v>
      </c>
      <c r="U14" s="17">
        <v>1190201.33</v>
      </c>
      <c r="V14" s="17">
        <v>0</v>
      </c>
      <c r="W14" s="17">
        <v>0</v>
      </c>
      <c r="X14" s="17">
        <v>192830.4</v>
      </c>
      <c r="Y14" s="12">
        <v>2852571.93</v>
      </c>
      <c r="Z14" s="16">
        <v>397386.05</v>
      </c>
      <c r="AA14" s="17">
        <v>297033.28999999998</v>
      </c>
      <c r="AB14" s="17">
        <v>0</v>
      </c>
      <c r="AC14" s="17">
        <v>0</v>
      </c>
      <c r="AD14" s="17">
        <v>0</v>
      </c>
      <c r="AE14" s="12">
        <v>694419.34</v>
      </c>
      <c r="AF14" s="16" t="s">
        <v>327</v>
      </c>
      <c r="AG14" s="17" t="s">
        <v>327</v>
      </c>
      <c r="AH14" s="17" t="s">
        <v>327</v>
      </c>
      <c r="AI14" s="17" t="s">
        <v>327</v>
      </c>
      <c r="AJ14" s="17" t="s">
        <v>327</v>
      </c>
      <c r="AK14" s="12">
        <v>0</v>
      </c>
      <c r="AL14" s="16" t="s">
        <v>327</v>
      </c>
      <c r="AM14" s="17" t="s">
        <v>327</v>
      </c>
      <c r="AN14" s="17" t="s">
        <v>327</v>
      </c>
      <c r="AO14" s="17" t="s">
        <v>327</v>
      </c>
      <c r="AP14" s="17" t="s">
        <v>327</v>
      </c>
      <c r="AQ14" s="12">
        <v>0</v>
      </c>
      <c r="AR14" s="16" t="s">
        <v>327</v>
      </c>
      <c r="AS14" s="17" t="s">
        <v>327</v>
      </c>
      <c r="AT14" s="17" t="s">
        <v>327</v>
      </c>
      <c r="AU14" s="17" t="s">
        <v>327</v>
      </c>
      <c r="AV14" s="17" t="s">
        <v>327</v>
      </c>
      <c r="AW14" s="12">
        <v>0</v>
      </c>
      <c r="AX14" s="16" t="s">
        <v>327</v>
      </c>
      <c r="AY14" s="17" t="s">
        <v>327</v>
      </c>
      <c r="AZ14" s="17" t="s">
        <v>327</v>
      </c>
      <c r="BA14" s="17" t="s">
        <v>327</v>
      </c>
      <c r="BB14" s="17" t="s">
        <v>327</v>
      </c>
      <c r="BC14" s="12">
        <v>0</v>
      </c>
      <c r="BD14" s="16">
        <v>3355550.55</v>
      </c>
      <c r="BE14" s="17">
        <v>1803076.29</v>
      </c>
      <c r="BF14" s="17">
        <v>0</v>
      </c>
      <c r="BG14" s="17">
        <v>0</v>
      </c>
      <c r="BH14" s="17">
        <v>286.37</v>
      </c>
      <c r="BI14" s="12">
        <v>5158913.21</v>
      </c>
    </row>
    <row r="15" spans="1:61" x14ac:dyDescent="0.3">
      <c r="A15" s="4" t="s">
        <v>5</v>
      </c>
      <c r="B15" s="92">
        <v>5613544.1113981977</v>
      </c>
      <c r="C15" s="87">
        <v>3174606.0783602279</v>
      </c>
      <c r="D15" s="87">
        <v>135725.0866228698</v>
      </c>
      <c r="E15" s="87">
        <v>0</v>
      </c>
      <c r="F15" s="87">
        <v>47100.201069545394</v>
      </c>
      <c r="G15" s="93">
        <v>8970975.477450842</v>
      </c>
      <c r="H15" s="16">
        <v>2923435</v>
      </c>
      <c r="I15" s="17">
        <v>1573838</v>
      </c>
      <c r="J15" s="17">
        <v>0</v>
      </c>
      <c r="K15" s="17">
        <v>0</v>
      </c>
      <c r="L15" s="17">
        <v>3271</v>
      </c>
      <c r="M15" s="12">
        <v>4500544</v>
      </c>
      <c r="N15" s="16">
        <v>1066563</v>
      </c>
      <c r="O15" s="17">
        <v>21421.724935749189</v>
      </c>
      <c r="P15" s="17">
        <v>0</v>
      </c>
      <c r="Q15" s="17">
        <v>0</v>
      </c>
      <c r="R15" s="17">
        <v>497</v>
      </c>
      <c r="S15" s="12">
        <v>1088481.7249357491</v>
      </c>
      <c r="T15" s="16">
        <v>788426</v>
      </c>
      <c r="U15" s="17">
        <v>1278986.2848663318</v>
      </c>
      <c r="V15" s="17">
        <v>0</v>
      </c>
      <c r="W15" s="17">
        <v>0</v>
      </c>
      <c r="X15" s="17">
        <v>2131</v>
      </c>
      <c r="Y15" s="12">
        <v>2069543.2848663318</v>
      </c>
      <c r="Z15" s="16">
        <v>0</v>
      </c>
      <c r="AA15" s="17">
        <v>0</v>
      </c>
      <c r="AB15" s="17">
        <v>69001.549834246485</v>
      </c>
      <c r="AC15" s="17">
        <v>0</v>
      </c>
      <c r="AD15" s="17">
        <v>0</v>
      </c>
      <c r="AE15" s="12">
        <v>69001.549834246485</v>
      </c>
      <c r="AF15" s="16">
        <v>0</v>
      </c>
      <c r="AG15" s="17">
        <v>0</v>
      </c>
      <c r="AH15" s="17">
        <v>0</v>
      </c>
      <c r="AI15" s="17">
        <v>0</v>
      </c>
      <c r="AJ15" s="17">
        <v>0</v>
      </c>
      <c r="AK15" s="12">
        <v>0</v>
      </c>
      <c r="AL15" s="16">
        <v>0</v>
      </c>
      <c r="AM15" s="17">
        <v>0</v>
      </c>
      <c r="AN15" s="17">
        <v>0</v>
      </c>
      <c r="AO15" s="17">
        <v>0</v>
      </c>
      <c r="AP15" s="17">
        <v>0</v>
      </c>
      <c r="AQ15" s="12">
        <v>0</v>
      </c>
      <c r="AR15" s="16">
        <v>0</v>
      </c>
      <c r="AS15" s="17">
        <v>0</v>
      </c>
      <c r="AT15" s="17">
        <v>0</v>
      </c>
      <c r="AU15" s="17">
        <v>0</v>
      </c>
      <c r="AV15" s="17">
        <v>0</v>
      </c>
      <c r="AW15" s="12">
        <v>0</v>
      </c>
      <c r="AX15" s="16">
        <v>0</v>
      </c>
      <c r="AY15" s="17">
        <v>0</v>
      </c>
      <c r="AZ15" s="17">
        <v>0</v>
      </c>
      <c r="BA15" s="17">
        <v>0</v>
      </c>
      <c r="BB15" s="17">
        <v>0</v>
      </c>
      <c r="BC15" s="12">
        <v>0</v>
      </c>
      <c r="BD15" s="16">
        <v>835120.11139819783</v>
      </c>
      <c r="BE15" s="17">
        <v>300360.068558147</v>
      </c>
      <c r="BF15" s="17">
        <v>66723.536788623314</v>
      </c>
      <c r="BG15" s="17">
        <v>0</v>
      </c>
      <c r="BH15" s="17">
        <v>41201.201069545394</v>
      </c>
      <c r="BI15" s="12">
        <v>1243404.9178145137</v>
      </c>
    </row>
    <row r="16" spans="1:61" x14ac:dyDescent="0.3">
      <c r="A16" s="4" t="s">
        <v>6</v>
      </c>
      <c r="B16" s="92">
        <v>5950527.1200000001</v>
      </c>
      <c r="C16" s="87">
        <v>1998887.48</v>
      </c>
      <c r="D16" s="87">
        <v>0</v>
      </c>
      <c r="E16" s="87">
        <v>0</v>
      </c>
      <c r="F16" s="87">
        <v>935415.54</v>
      </c>
      <c r="G16" s="93">
        <v>8884830.1399999987</v>
      </c>
      <c r="H16" s="16">
        <v>4149814.8700000006</v>
      </c>
      <c r="I16" s="17">
        <v>1401685.63</v>
      </c>
      <c r="J16" s="17">
        <v>0</v>
      </c>
      <c r="K16" s="17">
        <v>0</v>
      </c>
      <c r="L16" s="17">
        <v>251154.27000000002</v>
      </c>
      <c r="M16" s="12">
        <v>5802654.7699999996</v>
      </c>
      <c r="N16" s="16">
        <v>1391883.4</v>
      </c>
      <c r="O16" s="17">
        <v>33124.81</v>
      </c>
      <c r="P16" s="17">
        <v>0</v>
      </c>
      <c r="Q16" s="17">
        <v>0</v>
      </c>
      <c r="R16" s="17">
        <v>21966.79</v>
      </c>
      <c r="S16" s="12">
        <v>1446975</v>
      </c>
      <c r="T16" s="16">
        <v>216821.97</v>
      </c>
      <c r="U16" s="17">
        <v>323088.05</v>
      </c>
      <c r="V16" s="17">
        <v>0</v>
      </c>
      <c r="W16" s="17">
        <v>0</v>
      </c>
      <c r="X16" s="17">
        <v>382064.57000000007</v>
      </c>
      <c r="Y16" s="12">
        <v>921974.59000000008</v>
      </c>
      <c r="Z16" s="16">
        <v>0</v>
      </c>
      <c r="AA16" s="17">
        <v>0</v>
      </c>
      <c r="AB16" s="17">
        <v>0</v>
      </c>
      <c r="AC16" s="17">
        <v>0</v>
      </c>
      <c r="AD16" s="17">
        <v>0</v>
      </c>
      <c r="AE16" s="12">
        <v>0</v>
      </c>
      <c r="AF16" s="16">
        <v>0</v>
      </c>
      <c r="AG16" s="17">
        <v>0</v>
      </c>
      <c r="AH16" s="17">
        <v>0</v>
      </c>
      <c r="AI16" s="17">
        <v>0</v>
      </c>
      <c r="AJ16" s="17">
        <v>0</v>
      </c>
      <c r="AK16" s="12">
        <v>0</v>
      </c>
      <c r="AL16" s="16">
        <v>0</v>
      </c>
      <c r="AM16" s="17">
        <v>0</v>
      </c>
      <c r="AN16" s="17">
        <v>0</v>
      </c>
      <c r="AO16" s="17">
        <v>0</v>
      </c>
      <c r="AP16" s="17">
        <v>0</v>
      </c>
      <c r="AQ16" s="12">
        <v>0</v>
      </c>
      <c r="AR16" s="16">
        <v>0</v>
      </c>
      <c r="AS16" s="17">
        <v>0</v>
      </c>
      <c r="AT16" s="17">
        <v>0</v>
      </c>
      <c r="AU16" s="17">
        <v>0</v>
      </c>
      <c r="AV16" s="17">
        <v>0</v>
      </c>
      <c r="AW16" s="12">
        <v>0</v>
      </c>
      <c r="AX16" s="16">
        <v>0</v>
      </c>
      <c r="AY16" s="17">
        <v>237113.45</v>
      </c>
      <c r="AZ16" s="17">
        <v>0</v>
      </c>
      <c r="BA16" s="17">
        <v>0</v>
      </c>
      <c r="BB16" s="17">
        <v>280229.90999999997</v>
      </c>
      <c r="BC16" s="12">
        <v>517343.36</v>
      </c>
      <c r="BD16" s="16">
        <v>192006.88</v>
      </c>
      <c r="BE16" s="17">
        <v>3875.54</v>
      </c>
      <c r="BF16" s="17">
        <v>0</v>
      </c>
      <c r="BG16" s="17">
        <v>0</v>
      </c>
      <c r="BH16" s="17">
        <v>0</v>
      </c>
      <c r="BI16" s="12">
        <v>195882.42</v>
      </c>
    </row>
    <row r="17" spans="1:61" x14ac:dyDescent="0.3">
      <c r="A17" s="4" t="s">
        <v>7</v>
      </c>
      <c r="B17" s="92">
        <v>1138864</v>
      </c>
      <c r="C17" s="87">
        <v>735998</v>
      </c>
      <c r="D17" s="87">
        <v>168837</v>
      </c>
      <c r="E17" s="87">
        <v>0</v>
      </c>
      <c r="F17" s="87">
        <v>102258</v>
      </c>
      <c r="G17" s="93">
        <v>2145957</v>
      </c>
      <c r="H17" s="16">
        <v>461222</v>
      </c>
      <c r="I17" s="17">
        <v>89279</v>
      </c>
      <c r="J17" s="17">
        <v>0</v>
      </c>
      <c r="K17" s="17">
        <v>0</v>
      </c>
      <c r="L17" s="17">
        <v>1931</v>
      </c>
      <c r="M17" s="12">
        <v>552432</v>
      </c>
      <c r="N17" s="16">
        <v>227415</v>
      </c>
      <c r="O17" s="17">
        <v>203854</v>
      </c>
      <c r="P17" s="17">
        <v>0</v>
      </c>
      <c r="Q17" s="17">
        <v>0</v>
      </c>
      <c r="R17" s="17">
        <v>0</v>
      </c>
      <c r="S17" s="12">
        <v>431269</v>
      </c>
      <c r="T17" s="16">
        <v>136575</v>
      </c>
      <c r="U17" s="17">
        <v>47381</v>
      </c>
      <c r="V17" s="17">
        <v>0</v>
      </c>
      <c r="W17" s="17">
        <v>0</v>
      </c>
      <c r="X17" s="17">
        <v>73</v>
      </c>
      <c r="Y17" s="12">
        <v>184029</v>
      </c>
      <c r="Z17" s="16">
        <v>0</v>
      </c>
      <c r="AA17" s="17">
        <v>95809</v>
      </c>
      <c r="AB17" s="17">
        <v>0</v>
      </c>
      <c r="AC17" s="17">
        <v>0</v>
      </c>
      <c r="AD17" s="17">
        <v>0</v>
      </c>
      <c r="AE17" s="12">
        <v>95809</v>
      </c>
      <c r="AF17" s="16">
        <v>1931</v>
      </c>
      <c r="AG17" s="17">
        <v>85331</v>
      </c>
      <c r="AH17" s="17">
        <v>168837</v>
      </c>
      <c r="AI17" s="17">
        <v>0</v>
      </c>
      <c r="AJ17" s="17">
        <v>626</v>
      </c>
      <c r="AK17" s="12">
        <v>256725</v>
      </c>
      <c r="AL17" s="16">
        <v>2408</v>
      </c>
      <c r="AM17" s="17">
        <v>48040</v>
      </c>
      <c r="AN17" s="17">
        <v>0</v>
      </c>
      <c r="AO17" s="17">
        <v>0</v>
      </c>
      <c r="AP17" s="17">
        <v>0</v>
      </c>
      <c r="AQ17" s="12">
        <v>50448</v>
      </c>
      <c r="AR17" s="16">
        <v>0</v>
      </c>
      <c r="AS17" s="17">
        <v>0</v>
      </c>
      <c r="AT17" s="17">
        <v>0</v>
      </c>
      <c r="AU17" s="17">
        <v>0</v>
      </c>
      <c r="AV17" s="17">
        <v>0</v>
      </c>
      <c r="AW17" s="12">
        <v>0</v>
      </c>
      <c r="AX17" s="16">
        <v>0</v>
      </c>
      <c r="AY17" s="17">
        <v>767</v>
      </c>
      <c r="AZ17" s="17">
        <v>0</v>
      </c>
      <c r="BA17" s="17">
        <v>0</v>
      </c>
      <c r="BB17" s="17">
        <v>0</v>
      </c>
      <c r="BC17" s="12">
        <v>767</v>
      </c>
      <c r="BD17" s="16">
        <v>309313</v>
      </c>
      <c r="BE17" s="17">
        <v>165537</v>
      </c>
      <c r="BF17" s="17">
        <v>0</v>
      </c>
      <c r="BG17" s="17">
        <v>0</v>
      </c>
      <c r="BH17" s="17">
        <v>99628</v>
      </c>
      <c r="BI17" s="12">
        <v>574478</v>
      </c>
    </row>
    <row r="18" spans="1:61" x14ac:dyDescent="0.3">
      <c r="A18" s="4" t="s">
        <v>8</v>
      </c>
      <c r="B18" s="92">
        <v>11122543</v>
      </c>
      <c r="C18" s="87">
        <v>3820414</v>
      </c>
      <c r="D18" s="87">
        <v>597868</v>
      </c>
      <c r="E18" s="87">
        <v>5398</v>
      </c>
      <c r="F18" s="87">
        <v>1848864</v>
      </c>
      <c r="G18" s="93">
        <v>17395087</v>
      </c>
      <c r="H18" s="16">
        <v>8839264</v>
      </c>
      <c r="I18" s="17">
        <v>2412813</v>
      </c>
      <c r="J18" s="17">
        <v>70739</v>
      </c>
      <c r="K18" s="17">
        <v>3809</v>
      </c>
      <c r="L18" s="17">
        <v>147648</v>
      </c>
      <c r="M18" s="12">
        <v>11474273</v>
      </c>
      <c r="N18" s="16">
        <v>2179527</v>
      </c>
      <c r="O18" s="17">
        <v>418272</v>
      </c>
      <c r="P18" s="17">
        <v>31777</v>
      </c>
      <c r="Q18" s="17">
        <v>1589</v>
      </c>
      <c r="R18" s="17">
        <v>27715</v>
      </c>
      <c r="S18" s="12">
        <v>2658880</v>
      </c>
      <c r="T18" s="16">
        <v>0</v>
      </c>
      <c r="U18" s="17">
        <v>8710</v>
      </c>
      <c r="V18" s="17">
        <v>0</v>
      </c>
      <c r="W18" s="17">
        <v>0</v>
      </c>
      <c r="X18" s="17">
        <v>4473</v>
      </c>
      <c r="Y18" s="12">
        <v>13183</v>
      </c>
      <c r="Z18" s="16">
        <v>0</v>
      </c>
      <c r="AA18" s="17">
        <v>0</v>
      </c>
      <c r="AB18" s="17">
        <v>267418</v>
      </c>
      <c r="AC18" s="17">
        <v>0</v>
      </c>
      <c r="AD18" s="17">
        <v>0</v>
      </c>
      <c r="AE18" s="12">
        <v>267418</v>
      </c>
      <c r="AF18" s="16">
        <v>0</v>
      </c>
      <c r="AG18" s="17">
        <v>0</v>
      </c>
      <c r="AH18" s="17">
        <v>0</v>
      </c>
      <c r="AI18" s="17">
        <v>0</v>
      </c>
      <c r="AJ18" s="17">
        <v>0</v>
      </c>
      <c r="AK18" s="12">
        <v>0</v>
      </c>
      <c r="AL18" s="16">
        <v>52458</v>
      </c>
      <c r="AM18" s="17">
        <v>624033</v>
      </c>
      <c r="AN18" s="17">
        <v>215517</v>
      </c>
      <c r="AO18" s="17">
        <v>0</v>
      </c>
      <c r="AP18" s="17">
        <v>12437</v>
      </c>
      <c r="AQ18" s="12">
        <v>904445</v>
      </c>
      <c r="AR18" s="16">
        <v>3622</v>
      </c>
      <c r="AS18" s="17">
        <v>222413</v>
      </c>
      <c r="AT18" s="17">
        <v>0</v>
      </c>
      <c r="AU18" s="17">
        <v>0</v>
      </c>
      <c r="AV18" s="17">
        <v>233071</v>
      </c>
      <c r="AW18" s="12">
        <v>459106</v>
      </c>
      <c r="AX18" s="16">
        <v>47672</v>
      </c>
      <c r="AY18" s="17">
        <v>134173</v>
      </c>
      <c r="AZ18" s="17">
        <v>12417</v>
      </c>
      <c r="BA18" s="17">
        <v>0</v>
      </c>
      <c r="BB18" s="17">
        <v>1423520</v>
      </c>
      <c r="BC18" s="12">
        <v>1617782</v>
      </c>
      <c r="BD18" s="16">
        <v>0</v>
      </c>
      <c r="BE18" s="17">
        <v>0</v>
      </c>
      <c r="BF18" s="17">
        <v>0</v>
      </c>
      <c r="BG18" s="17">
        <v>0</v>
      </c>
      <c r="BH18" s="17">
        <v>0</v>
      </c>
      <c r="BI18" s="12">
        <v>0</v>
      </c>
    </row>
    <row r="19" spans="1:61" x14ac:dyDescent="0.3">
      <c r="A19" s="4" t="s">
        <v>9</v>
      </c>
      <c r="B19" s="92">
        <v>8965109</v>
      </c>
      <c r="C19" s="87">
        <v>1865901</v>
      </c>
      <c r="D19" s="87">
        <v>899671</v>
      </c>
      <c r="E19" s="87">
        <v>0</v>
      </c>
      <c r="F19" s="87">
        <v>485209</v>
      </c>
      <c r="G19" s="93">
        <v>12215890</v>
      </c>
      <c r="H19" s="16">
        <v>5617024</v>
      </c>
      <c r="I19" s="17">
        <v>1636441</v>
      </c>
      <c r="J19" s="17">
        <v>494370</v>
      </c>
      <c r="K19" s="17">
        <v>0</v>
      </c>
      <c r="L19" s="17">
        <v>485209</v>
      </c>
      <c r="M19" s="12">
        <v>8233044</v>
      </c>
      <c r="N19" s="16">
        <v>1749788</v>
      </c>
      <c r="O19" s="17">
        <v>37664</v>
      </c>
      <c r="P19" s="17">
        <v>128388</v>
      </c>
      <c r="Q19" s="17">
        <v>0</v>
      </c>
      <c r="R19" s="17">
        <v>0</v>
      </c>
      <c r="S19" s="12">
        <v>1915840</v>
      </c>
      <c r="T19" s="16">
        <v>0</v>
      </c>
      <c r="U19" s="17">
        <v>0</v>
      </c>
      <c r="V19" s="17">
        <v>0</v>
      </c>
      <c r="W19" s="17">
        <v>0</v>
      </c>
      <c r="X19" s="17">
        <v>0</v>
      </c>
      <c r="Y19" s="12">
        <v>0</v>
      </c>
      <c r="Z19" s="16">
        <v>0</v>
      </c>
      <c r="AA19" s="17">
        <v>0</v>
      </c>
      <c r="AB19" s="17">
        <v>0</v>
      </c>
      <c r="AC19" s="17">
        <v>0</v>
      </c>
      <c r="AD19" s="17">
        <v>0</v>
      </c>
      <c r="AE19" s="12">
        <v>0</v>
      </c>
      <c r="AF19" s="16">
        <v>0</v>
      </c>
      <c r="AG19" s="17">
        <v>0</v>
      </c>
      <c r="AH19" s="17">
        <v>0</v>
      </c>
      <c r="AI19" s="17">
        <v>0</v>
      </c>
      <c r="AJ19" s="17">
        <v>0</v>
      </c>
      <c r="AK19" s="12">
        <v>0</v>
      </c>
      <c r="AL19" s="16">
        <v>0</v>
      </c>
      <c r="AM19" s="17">
        <v>0</v>
      </c>
      <c r="AN19" s="17">
        <v>0</v>
      </c>
      <c r="AO19" s="17">
        <v>0</v>
      </c>
      <c r="AP19" s="17">
        <v>0</v>
      </c>
      <c r="AQ19" s="12">
        <v>0</v>
      </c>
      <c r="AR19" s="16">
        <v>0</v>
      </c>
      <c r="AS19" s="17">
        <v>0</v>
      </c>
      <c r="AT19" s="17">
        <v>0</v>
      </c>
      <c r="AU19" s="17">
        <v>0</v>
      </c>
      <c r="AV19" s="17">
        <v>0</v>
      </c>
      <c r="AW19" s="12">
        <v>0</v>
      </c>
      <c r="AX19" s="16">
        <v>1102027</v>
      </c>
      <c r="AY19" s="17">
        <v>167594</v>
      </c>
      <c r="AZ19" s="17">
        <v>101252</v>
      </c>
      <c r="BA19" s="17">
        <v>0</v>
      </c>
      <c r="BB19" s="17">
        <v>0</v>
      </c>
      <c r="BC19" s="12">
        <v>1370873</v>
      </c>
      <c r="BD19" s="16">
        <v>496270</v>
      </c>
      <c r="BE19" s="17">
        <v>24202</v>
      </c>
      <c r="BF19" s="17">
        <v>175661</v>
      </c>
      <c r="BG19" s="17">
        <v>0</v>
      </c>
      <c r="BH19" s="17">
        <v>0</v>
      </c>
      <c r="BI19" s="12">
        <v>696133</v>
      </c>
    </row>
    <row r="20" spans="1:61" x14ac:dyDescent="0.3">
      <c r="A20" s="4" t="s">
        <v>10</v>
      </c>
      <c r="B20" s="92">
        <v>623162</v>
      </c>
      <c r="C20" s="87">
        <v>413191</v>
      </c>
      <c r="D20" s="87">
        <v>352947</v>
      </c>
      <c r="E20" s="87">
        <v>0</v>
      </c>
      <c r="F20" s="87">
        <v>10512</v>
      </c>
      <c r="G20" s="93">
        <v>1399812</v>
      </c>
      <c r="H20" s="16">
        <v>175709</v>
      </c>
      <c r="I20" s="17">
        <v>9124</v>
      </c>
      <c r="J20" s="17">
        <v>0</v>
      </c>
      <c r="K20" s="17">
        <v>0</v>
      </c>
      <c r="L20" s="17">
        <v>0</v>
      </c>
      <c r="M20" s="12">
        <v>184833</v>
      </c>
      <c r="N20" s="16">
        <v>85500</v>
      </c>
      <c r="O20" s="17">
        <v>215795</v>
      </c>
      <c r="P20" s="17">
        <v>0</v>
      </c>
      <c r="Q20" s="17">
        <v>0</v>
      </c>
      <c r="R20" s="17">
        <v>0</v>
      </c>
      <c r="S20" s="12">
        <v>301295</v>
      </c>
      <c r="T20" s="16">
        <v>71958</v>
      </c>
      <c r="U20" s="17">
        <v>50584</v>
      </c>
      <c r="V20" s="17">
        <v>33962</v>
      </c>
      <c r="W20" s="17">
        <v>0</v>
      </c>
      <c r="X20" s="17">
        <v>9500</v>
      </c>
      <c r="Y20" s="12">
        <v>166004</v>
      </c>
      <c r="Z20" s="16">
        <v>228024</v>
      </c>
      <c r="AA20" s="17">
        <v>85781</v>
      </c>
      <c r="AB20" s="17">
        <v>162746</v>
      </c>
      <c r="AC20" s="17">
        <v>0</v>
      </c>
      <c r="AD20" s="17">
        <v>0</v>
      </c>
      <c r="AE20" s="12">
        <v>476551</v>
      </c>
      <c r="AF20" s="16">
        <v>27982</v>
      </c>
      <c r="AG20" s="17">
        <v>28933</v>
      </c>
      <c r="AH20" s="17">
        <v>149448</v>
      </c>
      <c r="AI20" s="17">
        <v>0</v>
      </c>
      <c r="AJ20" s="17">
        <v>0</v>
      </c>
      <c r="AK20" s="12">
        <v>206363</v>
      </c>
      <c r="AL20" s="16">
        <v>33989</v>
      </c>
      <c r="AM20" s="17">
        <v>22974</v>
      </c>
      <c r="AN20" s="17">
        <v>6791</v>
      </c>
      <c r="AO20" s="17">
        <v>0</v>
      </c>
      <c r="AP20" s="17">
        <v>1012</v>
      </c>
      <c r="AQ20" s="12">
        <v>64766</v>
      </c>
      <c r="AR20" s="16">
        <v>0</v>
      </c>
      <c r="AS20" s="17">
        <v>0</v>
      </c>
      <c r="AT20" s="17">
        <v>0</v>
      </c>
      <c r="AU20" s="17">
        <v>0</v>
      </c>
      <c r="AV20" s="17">
        <v>0</v>
      </c>
      <c r="AW20" s="12">
        <v>0</v>
      </c>
      <c r="AX20" s="16">
        <v>0</v>
      </c>
      <c r="AY20" s="17">
        <v>0</v>
      </c>
      <c r="AZ20" s="17">
        <v>0</v>
      </c>
      <c r="BA20" s="17">
        <v>0</v>
      </c>
      <c r="BB20" s="17">
        <v>0</v>
      </c>
      <c r="BC20" s="12">
        <v>0</v>
      </c>
      <c r="BD20" s="16">
        <v>0</v>
      </c>
      <c r="BE20" s="17">
        <v>0</v>
      </c>
      <c r="BF20" s="17">
        <v>0</v>
      </c>
      <c r="BG20" s="17">
        <v>0</v>
      </c>
      <c r="BH20" s="17">
        <v>0</v>
      </c>
      <c r="BI20" s="12">
        <v>0</v>
      </c>
    </row>
    <row r="21" spans="1:61" x14ac:dyDescent="0.3">
      <c r="A21" s="4" t="s">
        <v>11</v>
      </c>
      <c r="B21" s="92">
        <v>5137456.6000000006</v>
      </c>
      <c r="C21" s="87">
        <v>7567104.7800000003</v>
      </c>
      <c r="D21" s="87">
        <v>1112996.3799999999</v>
      </c>
      <c r="E21" s="87">
        <v>49692.72</v>
      </c>
      <c r="F21" s="87">
        <v>0</v>
      </c>
      <c r="G21" s="93">
        <v>13867250.48</v>
      </c>
      <c r="H21" s="16">
        <v>2178602.87</v>
      </c>
      <c r="I21" s="17">
        <v>1266673.57</v>
      </c>
      <c r="J21" s="17">
        <v>0</v>
      </c>
      <c r="K21" s="17">
        <v>0</v>
      </c>
      <c r="L21" s="17">
        <v>0</v>
      </c>
      <c r="M21" s="12">
        <v>3445276.4400000004</v>
      </c>
      <c r="N21" s="16">
        <v>276539.40000000002</v>
      </c>
      <c r="O21" s="17">
        <v>107843.37</v>
      </c>
      <c r="P21" s="17">
        <v>0</v>
      </c>
      <c r="Q21" s="17">
        <v>0</v>
      </c>
      <c r="R21" s="17">
        <v>0</v>
      </c>
      <c r="S21" s="12">
        <v>384382.77</v>
      </c>
      <c r="T21" s="16">
        <v>1612791.48</v>
      </c>
      <c r="U21" s="17">
        <v>3586057.03</v>
      </c>
      <c r="V21" s="17">
        <v>463041.73</v>
      </c>
      <c r="W21" s="17">
        <v>0</v>
      </c>
      <c r="X21" s="17">
        <v>0</v>
      </c>
      <c r="Y21" s="12">
        <v>5661890.2400000002</v>
      </c>
      <c r="Z21" s="16">
        <v>0</v>
      </c>
      <c r="AA21" s="17">
        <v>808559.86</v>
      </c>
      <c r="AB21" s="17">
        <v>0</v>
      </c>
      <c r="AC21" s="17">
        <v>0</v>
      </c>
      <c r="AD21" s="17">
        <v>0</v>
      </c>
      <c r="AE21" s="12">
        <v>808559.86</v>
      </c>
      <c r="AF21" s="16">
        <v>0</v>
      </c>
      <c r="AG21" s="17">
        <v>113371.04</v>
      </c>
      <c r="AH21" s="17">
        <v>32326.47</v>
      </c>
      <c r="AI21" s="17">
        <v>0</v>
      </c>
      <c r="AJ21" s="17">
        <v>0</v>
      </c>
      <c r="AK21" s="12">
        <v>145697.51</v>
      </c>
      <c r="AL21" s="16">
        <v>233990.36</v>
      </c>
      <c r="AM21" s="17">
        <v>227135.25</v>
      </c>
      <c r="AN21" s="17">
        <v>160843.01999999999</v>
      </c>
      <c r="AO21" s="17">
        <v>49692.72</v>
      </c>
      <c r="AP21" s="17">
        <v>0</v>
      </c>
      <c r="AQ21" s="12">
        <v>671661.35</v>
      </c>
      <c r="AR21" s="16">
        <v>575796.38</v>
      </c>
      <c r="AS21" s="17">
        <v>1071578.74</v>
      </c>
      <c r="AT21" s="17">
        <v>315269.34999999998</v>
      </c>
      <c r="AU21" s="17">
        <v>0</v>
      </c>
      <c r="AV21" s="17">
        <v>0</v>
      </c>
      <c r="AW21" s="12">
        <v>1962644.4700000002</v>
      </c>
      <c r="AX21" s="16">
        <v>0</v>
      </c>
      <c r="AY21" s="17">
        <v>179209.08</v>
      </c>
      <c r="AZ21" s="17">
        <v>141515.81</v>
      </c>
      <c r="BA21" s="17">
        <v>0</v>
      </c>
      <c r="BB21" s="17">
        <v>0</v>
      </c>
      <c r="BC21" s="12">
        <v>320724.89</v>
      </c>
      <c r="BD21" s="16">
        <v>259736.11</v>
      </c>
      <c r="BE21" s="17">
        <v>206676.84</v>
      </c>
      <c r="BF21" s="17">
        <v>0</v>
      </c>
      <c r="BG21" s="17">
        <v>0</v>
      </c>
      <c r="BH21" s="17">
        <v>0</v>
      </c>
      <c r="BI21" s="12">
        <v>466412.94999999995</v>
      </c>
    </row>
    <row r="22" spans="1:61" x14ac:dyDescent="0.3">
      <c r="A22" s="4" t="s">
        <v>12</v>
      </c>
      <c r="B22" s="92">
        <v>7081510.71</v>
      </c>
      <c r="C22" s="87">
        <v>1969282.0000000002</v>
      </c>
      <c r="D22" s="87">
        <v>123025</v>
      </c>
      <c r="E22" s="87">
        <v>434.74</v>
      </c>
      <c r="F22" s="87">
        <v>29103.82</v>
      </c>
      <c r="G22" s="93">
        <v>9203356.2700000014</v>
      </c>
      <c r="H22" s="16">
        <v>6919372.6100000003</v>
      </c>
      <c r="I22" s="17">
        <v>1150014.96</v>
      </c>
      <c r="J22" s="17">
        <v>0</v>
      </c>
      <c r="K22" s="17">
        <v>434.74</v>
      </c>
      <c r="L22" s="17">
        <v>19059.73</v>
      </c>
      <c r="M22" s="12">
        <v>8088882.040000001</v>
      </c>
      <c r="N22" s="16">
        <v>0</v>
      </c>
      <c r="O22" s="17">
        <v>32467.759999999998</v>
      </c>
      <c r="P22" s="17">
        <v>0</v>
      </c>
      <c r="Q22" s="17">
        <v>0</v>
      </c>
      <c r="R22" s="17">
        <v>0</v>
      </c>
      <c r="S22" s="12">
        <v>32467.759999999998</v>
      </c>
      <c r="T22" s="16">
        <v>0</v>
      </c>
      <c r="U22" s="17">
        <v>9381.83</v>
      </c>
      <c r="V22" s="17">
        <v>0</v>
      </c>
      <c r="W22" s="17">
        <v>0</v>
      </c>
      <c r="X22" s="17">
        <v>0</v>
      </c>
      <c r="Y22" s="12">
        <v>9381.83</v>
      </c>
      <c r="Z22" s="16">
        <v>0</v>
      </c>
      <c r="AA22" s="17">
        <v>522040.8</v>
      </c>
      <c r="AB22" s="17">
        <v>111152</v>
      </c>
      <c r="AC22" s="17">
        <v>0</v>
      </c>
      <c r="AD22" s="17">
        <v>550</v>
      </c>
      <c r="AE22" s="12">
        <v>633742.80000000005</v>
      </c>
      <c r="AF22" s="16">
        <v>0</v>
      </c>
      <c r="AG22" s="17">
        <v>0</v>
      </c>
      <c r="AH22" s="17">
        <v>0</v>
      </c>
      <c r="AI22" s="17">
        <v>0</v>
      </c>
      <c r="AJ22" s="17">
        <v>0</v>
      </c>
      <c r="AK22" s="12">
        <v>0</v>
      </c>
      <c r="AL22" s="16">
        <v>0</v>
      </c>
      <c r="AM22" s="17">
        <v>0</v>
      </c>
      <c r="AN22" s="17">
        <v>0</v>
      </c>
      <c r="AO22" s="17">
        <v>0</v>
      </c>
      <c r="AP22" s="17">
        <v>0</v>
      </c>
      <c r="AQ22" s="12">
        <v>0</v>
      </c>
      <c r="AR22" s="16">
        <v>75150.509999999995</v>
      </c>
      <c r="AS22" s="17">
        <v>201324.31</v>
      </c>
      <c r="AT22" s="17">
        <v>0</v>
      </c>
      <c r="AU22" s="17">
        <v>0</v>
      </c>
      <c r="AV22" s="17">
        <v>3534.09</v>
      </c>
      <c r="AW22" s="12">
        <v>280008.91000000003</v>
      </c>
      <c r="AX22" s="16">
        <v>0</v>
      </c>
      <c r="AY22" s="17">
        <v>0</v>
      </c>
      <c r="AZ22" s="17">
        <v>11873</v>
      </c>
      <c r="BA22" s="17">
        <v>0</v>
      </c>
      <c r="BB22" s="17">
        <v>0</v>
      </c>
      <c r="BC22" s="12">
        <v>11873</v>
      </c>
      <c r="BD22" s="16">
        <v>86987.59</v>
      </c>
      <c r="BE22" s="17">
        <v>54052.34</v>
      </c>
      <c r="BF22" s="17">
        <v>0</v>
      </c>
      <c r="BG22" s="17">
        <v>0</v>
      </c>
      <c r="BH22" s="17">
        <v>5960</v>
      </c>
      <c r="BI22" s="12">
        <v>146999.93</v>
      </c>
    </row>
    <row r="23" spans="1:61" x14ac:dyDescent="0.3">
      <c r="A23" s="4" t="s">
        <v>13</v>
      </c>
      <c r="B23" s="92">
        <v>15639338.769999998</v>
      </c>
      <c r="C23" s="87">
        <v>3110614.1899999995</v>
      </c>
      <c r="D23" s="87">
        <v>169177.55</v>
      </c>
      <c r="E23" s="87">
        <v>0</v>
      </c>
      <c r="F23" s="87">
        <v>82960.05</v>
      </c>
      <c r="G23" s="93">
        <v>19002090.559999995</v>
      </c>
      <c r="H23" s="16">
        <v>10888272.35</v>
      </c>
      <c r="I23" s="17">
        <v>2056674.3899999997</v>
      </c>
      <c r="J23" s="17">
        <v>40128</v>
      </c>
      <c r="K23" s="17">
        <v>0</v>
      </c>
      <c r="L23" s="17">
        <v>40000</v>
      </c>
      <c r="M23" s="12">
        <v>13025074.739999998</v>
      </c>
      <c r="N23" s="16">
        <v>1907949.1500000001</v>
      </c>
      <c r="O23" s="17">
        <v>80975.549999999988</v>
      </c>
      <c r="P23" s="17">
        <v>14797</v>
      </c>
      <c r="Q23" s="17">
        <v>0</v>
      </c>
      <c r="R23" s="17">
        <v>0</v>
      </c>
      <c r="S23" s="12">
        <v>2003721.7000000002</v>
      </c>
      <c r="T23" s="16">
        <v>405152.29</v>
      </c>
      <c r="U23" s="17">
        <v>59634.62</v>
      </c>
      <c r="V23" s="17">
        <v>0</v>
      </c>
      <c r="W23" s="17">
        <v>0</v>
      </c>
      <c r="X23" s="17">
        <v>0</v>
      </c>
      <c r="Y23" s="12">
        <v>464786.91</v>
      </c>
      <c r="Z23" s="16">
        <v>94633.67</v>
      </c>
      <c r="AA23" s="17">
        <v>185518.53</v>
      </c>
      <c r="AB23" s="17">
        <v>106738.55</v>
      </c>
      <c r="AC23" s="17">
        <v>0</v>
      </c>
      <c r="AD23" s="17">
        <v>0</v>
      </c>
      <c r="AE23" s="12">
        <v>386890.75</v>
      </c>
      <c r="AF23" s="16">
        <v>0</v>
      </c>
      <c r="AG23" s="17">
        <v>0</v>
      </c>
      <c r="AH23" s="17">
        <v>0</v>
      </c>
      <c r="AI23" s="17">
        <v>0</v>
      </c>
      <c r="AJ23" s="17">
        <v>0</v>
      </c>
      <c r="AK23" s="12">
        <v>0</v>
      </c>
      <c r="AL23" s="16">
        <v>0</v>
      </c>
      <c r="AM23" s="17">
        <v>0</v>
      </c>
      <c r="AN23" s="17">
        <v>0</v>
      </c>
      <c r="AO23" s="17">
        <v>0</v>
      </c>
      <c r="AP23" s="17">
        <v>0</v>
      </c>
      <c r="AQ23" s="12">
        <v>0</v>
      </c>
      <c r="AR23" s="16">
        <v>1446573.0399999998</v>
      </c>
      <c r="AS23" s="17">
        <v>541839.2699999999</v>
      </c>
      <c r="AT23" s="17">
        <v>0</v>
      </c>
      <c r="AU23" s="17">
        <v>0</v>
      </c>
      <c r="AV23" s="17">
        <v>42960.05</v>
      </c>
      <c r="AW23" s="12">
        <v>2031372.3599999996</v>
      </c>
      <c r="AX23" s="16">
        <v>528022.98</v>
      </c>
      <c r="AY23" s="17">
        <v>41333.670000000013</v>
      </c>
      <c r="AZ23" s="17">
        <v>0</v>
      </c>
      <c r="BA23" s="17">
        <v>0</v>
      </c>
      <c r="BB23" s="17">
        <v>0</v>
      </c>
      <c r="BC23" s="12">
        <v>569356.65</v>
      </c>
      <c r="BD23" s="16">
        <v>368735.29</v>
      </c>
      <c r="BE23" s="17">
        <v>144638.16</v>
      </c>
      <c r="BF23" s="17">
        <v>7514</v>
      </c>
      <c r="BG23" s="17">
        <v>0</v>
      </c>
      <c r="BH23" s="17">
        <v>0</v>
      </c>
      <c r="BI23" s="12">
        <v>520887.44999999995</v>
      </c>
    </row>
    <row r="24" spans="1:61" x14ac:dyDescent="0.3">
      <c r="A24" s="4" t="s">
        <v>14</v>
      </c>
      <c r="B24" s="92">
        <v>1616198</v>
      </c>
      <c r="C24" s="87">
        <v>1254150</v>
      </c>
      <c r="D24" s="87">
        <v>45008</v>
      </c>
      <c r="E24" s="87">
        <v>0</v>
      </c>
      <c r="F24" s="87">
        <v>0</v>
      </c>
      <c r="G24" s="93">
        <v>2915356</v>
      </c>
      <c r="H24" s="16">
        <v>784199</v>
      </c>
      <c r="I24" s="17">
        <v>754178</v>
      </c>
      <c r="J24" s="17">
        <v>0</v>
      </c>
      <c r="K24" s="17">
        <v>0</v>
      </c>
      <c r="L24" s="17">
        <v>0</v>
      </c>
      <c r="M24" s="12">
        <v>1538377</v>
      </c>
      <c r="N24" s="16">
        <v>307959</v>
      </c>
      <c r="O24" s="17">
        <v>16802</v>
      </c>
      <c r="P24" s="17">
        <v>0</v>
      </c>
      <c r="Q24" s="17">
        <v>0</v>
      </c>
      <c r="R24" s="17">
        <v>0</v>
      </c>
      <c r="S24" s="12">
        <v>324761</v>
      </c>
      <c r="T24" s="16">
        <v>305084</v>
      </c>
      <c r="U24" s="17">
        <v>352475</v>
      </c>
      <c r="V24" s="17">
        <v>6008</v>
      </c>
      <c r="W24" s="17">
        <v>0</v>
      </c>
      <c r="X24" s="17">
        <v>0</v>
      </c>
      <c r="Y24" s="12">
        <v>663567</v>
      </c>
      <c r="Z24" s="16">
        <v>0</v>
      </c>
      <c r="AA24" s="17">
        <v>93378</v>
      </c>
      <c r="AB24" s="17">
        <v>0</v>
      </c>
      <c r="AC24" s="17">
        <v>0</v>
      </c>
      <c r="AD24" s="17">
        <v>0</v>
      </c>
      <c r="AE24" s="12">
        <v>93378</v>
      </c>
      <c r="AF24" s="16">
        <v>0</v>
      </c>
      <c r="AG24" s="17">
        <v>26703</v>
      </c>
      <c r="AH24" s="17">
        <v>39000</v>
      </c>
      <c r="AI24" s="17">
        <v>0</v>
      </c>
      <c r="AJ24" s="17">
        <v>0</v>
      </c>
      <c r="AK24" s="12">
        <v>65703</v>
      </c>
      <c r="AL24" s="16">
        <v>0</v>
      </c>
      <c r="AM24" s="17">
        <v>0</v>
      </c>
      <c r="AN24" s="17">
        <v>0</v>
      </c>
      <c r="AO24" s="17">
        <v>0</v>
      </c>
      <c r="AP24" s="17">
        <v>0</v>
      </c>
      <c r="AQ24" s="12">
        <v>0</v>
      </c>
      <c r="AR24" s="16">
        <v>0</v>
      </c>
      <c r="AS24" s="17">
        <v>0</v>
      </c>
      <c r="AT24" s="17">
        <v>0</v>
      </c>
      <c r="AU24" s="17">
        <v>0</v>
      </c>
      <c r="AV24" s="17">
        <v>0</v>
      </c>
      <c r="AW24" s="12">
        <v>0</v>
      </c>
      <c r="AX24" s="16">
        <v>218956</v>
      </c>
      <c r="AY24" s="17">
        <v>10614</v>
      </c>
      <c r="AZ24" s="17">
        <v>0</v>
      </c>
      <c r="BA24" s="17">
        <v>0</v>
      </c>
      <c r="BB24" s="17">
        <v>0</v>
      </c>
      <c r="BC24" s="12">
        <v>229570</v>
      </c>
      <c r="BD24" s="16">
        <v>0</v>
      </c>
      <c r="BE24" s="17">
        <v>0</v>
      </c>
      <c r="BF24" s="17">
        <v>0</v>
      </c>
      <c r="BG24" s="17">
        <v>0</v>
      </c>
      <c r="BH24" s="17">
        <v>0</v>
      </c>
      <c r="BI24" s="12">
        <v>0</v>
      </c>
    </row>
    <row r="25" spans="1:61" x14ac:dyDescent="0.3">
      <c r="A25" s="4" t="s">
        <v>15</v>
      </c>
      <c r="B25" s="92">
        <v>2971288</v>
      </c>
      <c r="C25" s="87">
        <v>1838633</v>
      </c>
      <c r="D25" s="87">
        <v>173450</v>
      </c>
      <c r="E25" s="87">
        <v>0</v>
      </c>
      <c r="F25" s="87">
        <v>653863</v>
      </c>
      <c r="G25" s="93">
        <v>5637234</v>
      </c>
      <c r="H25" s="16">
        <v>1657412</v>
      </c>
      <c r="I25" s="17">
        <v>652279</v>
      </c>
      <c r="J25" s="17">
        <v>7896</v>
      </c>
      <c r="K25" s="17">
        <v>0</v>
      </c>
      <c r="L25" s="17">
        <v>86387</v>
      </c>
      <c r="M25" s="12">
        <v>2403974</v>
      </c>
      <c r="N25" s="16">
        <v>3588</v>
      </c>
      <c r="O25" s="17">
        <v>327575</v>
      </c>
      <c r="P25" s="17">
        <v>0</v>
      </c>
      <c r="Q25" s="17">
        <v>0</v>
      </c>
      <c r="R25" s="17">
        <v>34</v>
      </c>
      <c r="S25" s="12">
        <v>331197</v>
      </c>
      <c r="T25" s="16">
        <v>409443</v>
      </c>
      <c r="U25" s="17">
        <v>210042</v>
      </c>
      <c r="V25" s="17">
        <v>15502</v>
      </c>
      <c r="W25" s="17">
        <v>0</v>
      </c>
      <c r="X25" s="17">
        <v>141</v>
      </c>
      <c r="Y25" s="12">
        <v>635128</v>
      </c>
      <c r="Z25" s="16">
        <v>0</v>
      </c>
      <c r="AA25" s="17">
        <v>0</v>
      </c>
      <c r="AB25" s="17">
        <v>0</v>
      </c>
      <c r="AC25" s="17">
        <v>0</v>
      </c>
      <c r="AD25" s="17">
        <v>0</v>
      </c>
      <c r="AE25" s="12">
        <v>0</v>
      </c>
      <c r="AF25" s="16">
        <v>14161</v>
      </c>
      <c r="AG25" s="17">
        <v>7613</v>
      </c>
      <c r="AH25" s="17">
        <v>13263</v>
      </c>
      <c r="AI25" s="17">
        <v>0</v>
      </c>
      <c r="AJ25" s="17">
        <v>136</v>
      </c>
      <c r="AK25" s="12">
        <v>35173</v>
      </c>
      <c r="AL25" s="16">
        <v>162734</v>
      </c>
      <c r="AM25" s="17">
        <v>87781</v>
      </c>
      <c r="AN25" s="17">
        <v>55655</v>
      </c>
      <c r="AO25" s="17">
        <v>0</v>
      </c>
      <c r="AP25" s="17">
        <v>314</v>
      </c>
      <c r="AQ25" s="12">
        <v>306484</v>
      </c>
      <c r="AR25" s="16">
        <v>405986</v>
      </c>
      <c r="AS25" s="17">
        <v>550864</v>
      </c>
      <c r="AT25" s="17">
        <v>70955</v>
      </c>
      <c r="AU25" s="17">
        <v>0</v>
      </c>
      <c r="AV25" s="17">
        <v>566851</v>
      </c>
      <c r="AW25" s="12">
        <v>1594656</v>
      </c>
      <c r="AX25" s="16">
        <v>0</v>
      </c>
      <c r="AY25" s="17">
        <v>0</v>
      </c>
      <c r="AZ25" s="17">
        <v>0</v>
      </c>
      <c r="BA25" s="17">
        <v>0</v>
      </c>
      <c r="BB25" s="17">
        <v>0</v>
      </c>
      <c r="BC25" s="12">
        <v>0</v>
      </c>
      <c r="BD25" s="16">
        <v>317964</v>
      </c>
      <c r="BE25" s="17">
        <v>2479</v>
      </c>
      <c r="BF25" s="17">
        <v>10179</v>
      </c>
      <c r="BG25" s="17">
        <v>0</v>
      </c>
      <c r="BH25" s="17">
        <v>0</v>
      </c>
      <c r="BI25" s="12">
        <v>330622</v>
      </c>
    </row>
    <row r="26" spans="1:61" x14ac:dyDescent="0.3">
      <c r="A26" s="4" t="s">
        <v>16</v>
      </c>
      <c r="B26" s="92">
        <v>1961668.35</v>
      </c>
      <c r="C26" s="87">
        <v>964204.1100000001</v>
      </c>
      <c r="D26" s="87">
        <v>63517.748742400028</v>
      </c>
      <c r="E26" s="87">
        <v>1467.09</v>
      </c>
      <c r="F26" s="87">
        <v>188265.12</v>
      </c>
      <c r="G26" s="93">
        <v>3179122.4187424001</v>
      </c>
      <c r="H26" s="16">
        <v>638292.15999999992</v>
      </c>
      <c r="I26" s="17">
        <v>203553.28000000003</v>
      </c>
      <c r="J26" s="17">
        <v>0</v>
      </c>
      <c r="K26" s="17">
        <v>0</v>
      </c>
      <c r="L26" s="17">
        <v>39475.48000000001</v>
      </c>
      <c r="M26" s="12">
        <v>881320.91999999993</v>
      </c>
      <c r="N26" s="16">
        <v>210493.24</v>
      </c>
      <c r="O26" s="17">
        <v>21892.2</v>
      </c>
      <c r="P26" s="17">
        <v>0</v>
      </c>
      <c r="Q26" s="17">
        <v>0</v>
      </c>
      <c r="R26" s="17">
        <v>24853.48</v>
      </c>
      <c r="S26" s="12">
        <v>257238.92</v>
      </c>
      <c r="T26" s="16">
        <v>254501.52000000002</v>
      </c>
      <c r="U26" s="17">
        <v>86600.390000000014</v>
      </c>
      <c r="V26" s="17">
        <v>41579.652298513502</v>
      </c>
      <c r="W26" s="17">
        <v>1467.09</v>
      </c>
      <c r="X26" s="17">
        <v>96461.860000000015</v>
      </c>
      <c r="Y26" s="12">
        <v>480610.51229851355</v>
      </c>
      <c r="Z26" s="16">
        <v>214758.07999999996</v>
      </c>
      <c r="AA26" s="17">
        <v>185444.34</v>
      </c>
      <c r="AB26" s="17">
        <v>0</v>
      </c>
      <c r="AC26" s="17">
        <v>0</v>
      </c>
      <c r="AD26" s="17">
        <v>9658.3000000000011</v>
      </c>
      <c r="AE26" s="12">
        <v>409860.71999999991</v>
      </c>
      <c r="AF26" s="16">
        <v>2785.1</v>
      </c>
      <c r="AG26" s="17">
        <v>40930.65</v>
      </c>
      <c r="AH26" s="17">
        <v>3619.2799986228179</v>
      </c>
      <c r="AI26" s="17">
        <v>0</v>
      </c>
      <c r="AJ26" s="17">
        <v>5095.1000000000004</v>
      </c>
      <c r="AK26" s="12">
        <v>52430.129998622819</v>
      </c>
      <c r="AL26" s="16">
        <v>0</v>
      </c>
      <c r="AM26" s="17">
        <v>0</v>
      </c>
      <c r="AN26" s="17">
        <v>18318.816445263703</v>
      </c>
      <c r="AO26" s="17">
        <v>0</v>
      </c>
      <c r="AP26" s="17">
        <v>0</v>
      </c>
      <c r="AQ26" s="12">
        <v>18318.816445263703</v>
      </c>
      <c r="AR26" s="16">
        <v>0</v>
      </c>
      <c r="AS26" s="17">
        <v>63755.01</v>
      </c>
      <c r="AT26" s="17">
        <v>0</v>
      </c>
      <c r="AU26" s="17">
        <v>0</v>
      </c>
      <c r="AV26" s="17">
        <v>0</v>
      </c>
      <c r="AW26" s="12">
        <v>63755.01</v>
      </c>
      <c r="AX26" s="16">
        <v>0</v>
      </c>
      <c r="AY26" s="17">
        <v>0</v>
      </c>
      <c r="AZ26" s="17">
        <v>0</v>
      </c>
      <c r="BA26" s="17">
        <v>0</v>
      </c>
      <c r="BB26" s="17">
        <v>0</v>
      </c>
      <c r="BC26" s="12">
        <v>0</v>
      </c>
      <c r="BD26" s="16">
        <v>640838.25</v>
      </c>
      <c r="BE26" s="17">
        <v>362028.24000000005</v>
      </c>
      <c r="BF26" s="17">
        <v>0</v>
      </c>
      <c r="BG26" s="17">
        <v>0</v>
      </c>
      <c r="BH26" s="17">
        <v>12720.9</v>
      </c>
      <c r="BI26" s="12">
        <v>1015587.39</v>
      </c>
    </row>
    <row r="27" spans="1:61" x14ac:dyDescent="0.3">
      <c r="A27" s="4" t="s">
        <v>17</v>
      </c>
      <c r="B27" s="92">
        <v>9533666.370000001</v>
      </c>
      <c r="C27" s="87">
        <v>1335680.3799999999</v>
      </c>
      <c r="D27" s="87">
        <v>758896</v>
      </c>
      <c r="E27" s="87">
        <v>0</v>
      </c>
      <c r="F27" s="87">
        <v>544132.34</v>
      </c>
      <c r="G27" s="93">
        <v>12172375.09</v>
      </c>
      <c r="H27" s="16">
        <v>5293148.1500000004</v>
      </c>
      <c r="I27" s="17">
        <v>460001.08999999997</v>
      </c>
      <c r="J27" s="17">
        <v>396469</v>
      </c>
      <c r="K27" s="17">
        <v>0</v>
      </c>
      <c r="L27" s="17">
        <v>209580.06</v>
      </c>
      <c r="M27" s="12">
        <v>6359198.2999999998</v>
      </c>
      <c r="N27" s="16">
        <v>1448248.56</v>
      </c>
      <c r="O27" s="17">
        <v>116139.98999999999</v>
      </c>
      <c r="P27" s="17">
        <v>104982</v>
      </c>
      <c r="Q27" s="17">
        <v>0</v>
      </c>
      <c r="R27" s="17">
        <v>14498.99</v>
      </c>
      <c r="S27" s="12">
        <v>1683869.54</v>
      </c>
      <c r="T27" s="16">
        <v>98888.53</v>
      </c>
      <c r="U27" s="17">
        <v>0</v>
      </c>
      <c r="V27" s="17">
        <v>7930</v>
      </c>
      <c r="W27" s="17">
        <v>0</v>
      </c>
      <c r="X27" s="17">
        <v>20376</v>
      </c>
      <c r="Y27" s="12">
        <v>127194.53</v>
      </c>
      <c r="Z27" s="16">
        <v>0</v>
      </c>
      <c r="AA27" s="17">
        <v>0</v>
      </c>
      <c r="AB27" s="17">
        <v>0</v>
      </c>
      <c r="AC27" s="17">
        <v>0</v>
      </c>
      <c r="AD27" s="17">
        <v>0</v>
      </c>
      <c r="AE27" s="12">
        <v>0</v>
      </c>
      <c r="AF27" s="16">
        <v>0</v>
      </c>
      <c r="AG27" s="17">
        <v>0</v>
      </c>
      <c r="AH27" s="17">
        <v>0</v>
      </c>
      <c r="AI27" s="17">
        <v>0</v>
      </c>
      <c r="AJ27" s="17">
        <v>0</v>
      </c>
      <c r="AK27" s="12">
        <v>0</v>
      </c>
      <c r="AL27" s="16">
        <v>0</v>
      </c>
      <c r="AM27" s="17">
        <v>0</v>
      </c>
      <c r="AN27" s="17">
        <v>0</v>
      </c>
      <c r="AO27" s="17">
        <v>0</v>
      </c>
      <c r="AP27" s="17">
        <v>0</v>
      </c>
      <c r="AQ27" s="12">
        <v>0</v>
      </c>
      <c r="AR27" s="16">
        <v>259955.19</v>
      </c>
      <c r="AS27" s="17">
        <v>277528.64</v>
      </c>
      <c r="AT27" s="17">
        <v>42355</v>
      </c>
      <c r="AU27" s="17">
        <v>0</v>
      </c>
      <c r="AV27" s="17">
        <v>99519</v>
      </c>
      <c r="AW27" s="12">
        <v>679357.83000000007</v>
      </c>
      <c r="AX27" s="16">
        <v>0</v>
      </c>
      <c r="AY27" s="17">
        <v>0</v>
      </c>
      <c r="AZ27" s="17">
        <v>0</v>
      </c>
      <c r="BA27" s="17">
        <v>0</v>
      </c>
      <c r="BB27" s="17">
        <v>0</v>
      </c>
      <c r="BC27" s="12">
        <v>0</v>
      </c>
      <c r="BD27" s="16">
        <v>2433425.94</v>
      </c>
      <c r="BE27" s="17">
        <v>482010.66</v>
      </c>
      <c r="BF27" s="17">
        <v>207160</v>
      </c>
      <c r="BG27" s="17">
        <v>0</v>
      </c>
      <c r="BH27" s="17">
        <v>200158.29</v>
      </c>
      <c r="BI27" s="12">
        <v>3322754.89</v>
      </c>
    </row>
    <row r="28" spans="1:61" x14ac:dyDescent="0.3">
      <c r="A28" s="4" t="s">
        <v>18</v>
      </c>
      <c r="B28" s="92">
        <v>5820214</v>
      </c>
      <c r="C28" s="87">
        <v>5935869</v>
      </c>
      <c r="D28" s="87">
        <v>1280623</v>
      </c>
      <c r="E28" s="87">
        <v>292753</v>
      </c>
      <c r="F28" s="87">
        <v>251934</v>
      </c>
      <c r="G28" s="93">
        <v>13581393</v>
      </c>
      <c r="H28" s="16">
        <v>1804454</v>
      </c>
      <c r="I28" s="17">
        <v>1504425</v>
      </c>
      <c r="J28" s="17">
        <v>25</v>
      </c>
      <c r="K28" s="17">
        <v>0</v>
      </c>
      <c r="L28" s="17">
        <v>159931</v>
      </c>
      <c r="M28" s="12">
        <v>3468835</v>
      </c>
      <c r="N28" s="16">
        <v>275495</v>
      </c>
      <c r="O28" s="17">
        <v>156663</v>
      </c>
      <c r="P28" s="17">
        <v>0</v>
      </c>
      <c r="Q28" s="17">
        <v>0</v>
      </c>
      <c r="R28" s="17">
        <v>253</v>
      </c>
      <c r="S28" s="12">
        <v>432411</v>
      </c>
      <c r="T28" s="16">
        <v>1823422</v>
      </c>
      <c r="U28" s="17">
        <v>1511030</v>
      </c>
      <c r="V28" s="17">
        <v>291879</v>
      </c>
      <c r="W28" s="17">
        <v>2643</v>
      </c>
      <c r="X28" s="17">
        <v>26998</v>
      </c>
      <c r="Y28" s="12">
        <v>3655972</v>
      </c>
      <c r="Z28" s="16">
        <v>1275</v>
      </c>
      <c r="AA28" s="17">
        <v>5259</v>
      </c>
      <c r="AB28" s="17">
        <v>0</v>
      </c>
      <c r="AC28" s="17">
        <v>0</v>
      </c>
      <c r="AD28" s="17">
        <v>0</v>
      </c>
      <c r="AE28" s="12">
        <v>6534</v>
      </c>
      <c r="AF28" s="16">
        <v>682457</v>
      </c>
      <c r="AG28" s="17">
        <v>2104579</v>
      </c>
      <c r="AH28" s="17">
        <v>506067</v>
      </c>
      <c r="AI28" s="17">
        <v>0</v>
      </c>
      <c r="AJ28" s="17">
        <v>9683</v>
      </c>
      <c r="AK28" s="12">
        <v>3302786</v>
      </c>
      <c r="AL28" s="16">
        <v>365744</v>
      </c>
      <c r="AM28" s="17">
        <v>148303</v>
      </c>
      <c r="AN28" s="17">
        <v>439281</v>
      </c>
      <c r="AO28" s="17">
        <v>0</v>
      </c>
      <c r="AP28" s="17">
        <v>4813</v>
      </c>
      <c r="AQ28" s="12">
        <v>958141</v>
      </c>
      <c r="AR28" s="16">
        <v>0</v>
      </c>
      <c r="AS28" s="17">
        <v>0</v>
      </c>
      <c r="AT28" s="17">
        <v>0</v>
      </c>
      <c r="AU28" s="17">
        <v>0</v>
      </c>
      <c r="AV28" s="17">
        <v>0</v>
      </c>
      <c r="AW28" s="12">
        <v>0</v>
      </c>
      <c r="AX28" s="16">
        <v>150201</v>
      </c>
      <c r="AY28" s="17">
        <v>197998</v>
      </c>
      <c r="AZ28" s="17">
        <v>11451</v>
      </c>
      <c r="BA28" s="17">
        <v>0</v>
      </c>
      <c r="BB28" s="17">
        <v>7718</v>
      </c>
      <c r="BC28" s="12">
        <v>367368</v>
      </c>
      <c r="BD28" s="16">
        <v>717166</v>
      </c>
      <c r="BE28" s="17">
        <v>307612</v>
      </c>
      <c r="BF28" s="17">
        <v>31920</v>
      </c>
      <c r="BG28" s="17">
        <v>290110</v>
      </c>
      <c r="BH28" s="17">
        <v>42538</v>
      </c>
      <c r="BI28" s="12">
        <v>1389346</v>
      </c>
    </row>
    <row r="29" spans="1:61" x14ac:dyDescent="0.3">
      <c r="A29" s="4" t="s">
        <v>19</v>
      </c>
      <c r="B29" s="92">
        <v>5919095.4799999995</v>
      </c>
      <c r="C29" s="87">
        <v>2015809.15</v>
      </c>
      <c r="D29" s="87">
        <v>159538.75</v>
      </c>
      <c r="E29" s="87">
        <v>0</v>
      </c>
      <c r="F29" s="87">
        <v>275840.05</v>
      </c>
      <c r="G29" s="93">
        <v>8370283.4299999997</v>
      </c>
      <c r="H29" s="16">
        <v>3350749.04</v>
      </c>
      <c r="I29" s="17">
        <v>894769.38</v>
      </c>
      <c r="J29" s="17">
        <v>0</v>
      </c>
      <c r="K29" s="17">
        <v>0</v>
      </c>
      <c r="L29" s="17">
        <v>141611.89000000001</v>
      </c>
      <c r="M29" s="12">
        <v>4387130.3099999996</v>
      </c>
      <c r="N29" s="16">
        <v>1544083.84</v>
      </c>
      <c r="O29" s="17">
        <v>41202.449999999997</v>
      </c>
      <c r="P29" s="17">
        <v>0</v>
      </c>
      <c r="Q29" s="17">
        <v>0</v>
      </c>
      <c r="R29" s="17">
        <v>71520</v>
      </c>
      <c r="S29" s="12">
        <v>1656806.29</v>
      </c>
      <c r="T29" s="16">
        <v>659942.38</v>
      </c>
      <c r="U29" s="17">
        <v>257039.68</v>
      </c>
      <c r="V29" s="17">
        <v>12722.63</v>
      </c>
      <c r="W29" s="17">
        <v>0</v>
      </c>
      <c r="X29" s="17">
        <v>46073.71</v>
      </c>
      <c r="Y29" s="12">
        <v>975778.4</v>
      </c>
      <c r="Z29" s="16">
        <v>198467.22</v>
      </c>
      <c r="AA29" s="17">
        <v>810974.64</v>
      </c>
      <c r="AB29" s="17">
        <v>146816.12</v>
      </c>
      <c r="AC29" s="17">
        <v>0</v>
      </c>
      <c r="AD29" s="17">
        <v>12248.45</v>
      </c>
      <c r="AE29" s="12">
        <v>1168506.43</v>
      </c>
      <c r="AF29" s="16">
        <v>0</v>
      </c>
      <c r="AG29" s="17">
        <v>0</v>
      </c>
      <c r="AH29" s="17">
        <v>0</v>
      </c>
      <c r="AI29" s="17">
        <v>0</v>
      </c>
      <c r="AJ29" s="17">
        <v>0</v>
      </c>
      <c r="AK29" s="12">
        <v>0</v>
      </c>
      <c r="AL29" s="16">
        <v>0</v>
      </c>
      <c r="AM29" s="17">
        <v>0</v>
      </c>
      <c r="AN29" s="17">
        <v>0</v>
      </c>
      <c r="AO29" s="17">
        <v>0</v>
      </c>
      <c r="AP29" s="17">
        <v>0</v>
      </c>
      <c r="AQ29" s="12">
        <v>0</v>
      </c>
      <c r="AR29" s="16">
        <v>0</v>
      </c>
      <c r="AS29" s="17">
        <v>0</v>
      </c>
      <c r="AT29" s="17">
        <v>0</v>
      </c>
      <c r="AU29" s="17">
        <v>0</v>
      </c>
      <c r="AV29" s="17">
        <v>0</v>
      </c>
      <c r="AW29" s="12">
        <v>0</v>
      </c>
      <c r="AX29" s="16">
        <v>0</v>
      </c>
      <c r="AY29" s="17">
        <v>0</v>
      </c>
      <c r="AZ29" s="17">
        <v>0</v>
      </c>
      <c r="BA29" s="17">
        <v>0</v>
      </c>
      <c r="BB29" s="17">
        <v>0</v>
      </c>
      <c r="BC29" s="12">
        <v>0</v>
      </c>
      <c r="BD29" s="16">
        <v>165853</v>
      </c>
      <c r="BE29" s="17">
        <v>11823</v>
      </c>
      <c r="BF29" s="17">
        <v>0</v>
      </c>
      <c r="BG29" s="17">
        <v>0</v>
      </c>
      <c r="BH29" s="17">
        <v>4386</v>
      </c>
      <c r="BI29" s="12">
        <v>182062</v>
      </c>
    </row>
    <row r="30" spans="1:61" x14ac:dyDescent="0.3">
      <c r="A30" s="4" t="s">
        <v>20</v>
      </c>
      <c r="B30" s="92">
        <v>1765861</v>
      </c>
      <c r="C30" s="87">
        <v>429511</v>
      </c>
      <c r="D30" s="87">
        <v>401702</v>
      </c>
      <c r="E30" s="87">
        <v>0</v>
      </c>
      <c r="F30" s="87">
        <v>-2584</v>
      </c>
      <c r="G30" s="93">
        <v>2594490</v>
      </c>
      <c r="H30" s="16">
        <v>394520</v>
      </c>
      <c r="I30" s="17">
        <v>24507</v>
      </c>
      <c r="J30" s="17">
        <v>0</v>
      </c>
      <c r="K30" s="17">
        <v>0</v>
      </c>
      <c r="L30" s="17">
        <v>0</v>
      </c>
      <c r="M30" s="12">
        <v>419027</v>
      </c>
      <c r="N30" s="16">
        <v>189680</v>
      </c>
      <c r="O30" s="17">
        <v>43787</v>
      </c>
      <c r="P30" s="17">
        <v>0</v>
      </c>
      <c r="Q30" s="17">
        <v>0</v>
      </c>
      <c r="R30" s="17">
        <v>-2984</v>
      </c>
      <c r="S30" s="12">
        <v>230483</v>
      </c>
      <c r="T30" s="16">
        <v>270835</v>
      </c>
      <c r="U30" s="17">
        <v>181466</v>
      </c>
      <c r="V30" s="17">
        <v>242335</v>
      </c>
      <c r="W30" s="17">
        <v>0</v>
      </c>
      <c r="X30" s="17">
        <v>0</v>
      </c>
      <c r="Y30" s="12">
        <v>694636</v>
      </c>
      <c r="Z30" s="16">
        <v>597757</v>
      </c>
      <c r="AA30" s="17">
        <v>-171964</v>
      </c>
      <c r="AB30" s="17">
        <v>13594</v>
      </c>
      <c r="AC30" s="17">
        <v>0</v>
      </c>
      <c r="AD30" s="17">
        <v>0</v>
      </c>
      <c r="AE30" s="12">
        <v>439387</v>
      </c>
      <c r="AF30" s="16">
        <v>21457</v>
      </c>
      <c r="AG30" s="17">
        <v>26540</v>
      </c>
      <c r="AH30" s="17">
        <v>44493</v>
      </c>
      <c r="AI30" s="17">
        <v>0</v>
      </c>
      <c r="AJ30" s="17">
        <v>0</v>
      </c>
      <c r="AK30" s="12">
        <v>92490</v>
      </c>
      <c r="AL30" s="16">
        <v>12942</v>
      </c>
      <c r="AM30" s="17">
        <v>21962</v>
      </c>
      <c r="AN30" s="17">
        <v>88203</v>
      </c>
      <c r="AO30" s="17">
        <v>0</v>
      </c>
      <c r="AP30" s="17">
        <v>0</v>
      </c>
      <c r="AQ30" s="12">
        <v>123107</v>
      </c>
      <c r="AR30" s="16">
        <v>0</v>
      </c>
      <c r="AS30" s="17">
        <v>0</v>
      </c>
      <c r="AT30" s="17">
        <v>0</v>
      </c>
      <c r="AU30" s="17">
        <v>0</v>
      </c>
      <c r="AV30" s="17">
        <v>0</v>
      </c>
      <c r="AW30" s="12">
        <v>0</v>
      </c>
      <c r="AX30" s="16">
        <v>25714</v>
      </c>
      <c r="AY30" s="17">
        <v>255330</v>
      </c>
      <c r="AZ30" s="17">
        <v>13077</v>
      </c>
      <c r="BA30" s="17">
        <v>0</v>
      </c>
      <c r="BB30" s="17">
        <v>400</v>
      </c>
      <c r="BC30" s="12">
        <v>294521</v>
      </c>
      <c r="BD30" s="16">
        <v>252956</v>
      </c>
      <c r="BE30" s="17">
        <v>47883</v>
      </c>
      <c r="BF30" s="17">
        <v>0</v>
      </c>
      <c r="BG30" s="17">
        <v>0</v>
      </c>
      <c r="BH30" s="17">
        <v>0</v>
      </c>
      <c r="BI30" s="12">
        <v>300839</v>
      </c>
    </row>
    <row r="31" spans="1:61" x14ac:dyDescent="0.3">
      <c r="A31" s="4" t="s">
        <v>21</v>
      </c>
      <c r="B31" s="92">
        <v>6371047.5999999996</v>
      </c>
      <c r="C31" s="87">
        <v>818096.92999999993</v>
      </c>
      <c r="D31" s="87">
        <v>1048</v>
      </c>
      <c r="E31" s="87">
        <v>17504.91</v>
      </c>
      <c r="F31" s="87">
        <v>150495.37</v>
      </c>
      <c r="G31" s="93">
        <v>7358192.8099999996</v>
      </c>
      <c r="H31" s="16">
        <v>3105813.07</v>
      </c>
      <c r="I31" s="17">
        <v>323351.53999999998</v>
      </c>
      <c r="J31" s="17">
        <v>0</v>
      </c>
      <c r="K31" s="17">
        <v>0</v>
      </c>
      <c r="L31" s="17">
        <v>17050.53</v>
      </c>
      <c r="M31" s="12">
        <v>3446215.1399999997</v>
      </c>
      <c r="N31" s="16">
        <v>1329977.72</v>
      </c>
      <c r="O31" s="17">
        <v>144166.07</v>
      </c>
      <c r="P31" s="17">
        <v>0</v>
      </c>
      <c r="Q31" s="17">
        <v>0</v>
      </c>
      <c r="R31" s="17">
        <v>7058.34</v>
      </c>
      <c r="S31" s="12">
        <v>1481202.1300000001</v>
      </c>
      <c r="T31" s="16">
        <v>0</v>
      </c>
      <c r="U31" s="17">
        <v>0</v>
      </c>
      <c r="V31" s="17">
        <v>0</v>
      </c>
      <c r="W31" s="17">
        <v>0</v>
      </c>
      <c r="X31" s="17">
        <v>0</v>
      </c>
      <c r="Y31" s="12">
        <v>0</v>
      </c>
      <c r="Z31" s="16">
        <v>0</v>
      </c>
      <c r="AA31" s="17">
        <v>0</v>
      </c>
      <c r="AB31" s="17">
        <v>0</v>
      </c>
      <c r="AC31" s="17">
        <v>0</v>
      </c>
      <c r="AD31" s="17">
        <v>0</v>
      </c>
      <c r="AE31" s="12">
        <v>0</v>
      </c>
      <c r="AF31" s="16">
        <v>0</v>
      </c>
      <c r="AG31" s="17">
        <v>0</v>
      </c>
      <c r="AH31" s="17">
        <v>0</v>
      </c>
      <c r="AI31" s="17">
        <v>0</v>
      </c>
      <c r="AJ31" s="17">
        <v>0</v>
      </c>
      <c r="AK31" s="12">
        <v>0</v>
      </c>
      <c r="AL31" s="16">
        <v>0</v>
      </c>
      <c r="AM31" s="17">
        <v>0</v>
      </c>
      <c r="AN31" s="17">
        <v>0</v>
      </c>
      <c r="AO31" s="17">
        <v>0</v>
      </c>
      <c r="AP31" s="17">
        <v>0</v>
      </c>
      <c r="AQ31" s="12">
        <v>0</v>
      </c>
      <c r="AR31" s="16">
        <v>0</v>
      </c>
      <c r="AS31" s="17">
        <v>0</v>
      </c>
      <c r="AT31" s="17">
        <v>0</v>
      </c>
      <c r="AU31" s="17">
        <v>0</v>
      </c>
      <c r="AV31" s="17">
        <v>0</v>
      </c>
      <c r="AW31" s="12">
        <v>0</v>
      </c>
      <c r="AX31" s="16">
        <v>0</v>
      </c>
      <c r="AY31" s="17">
        <v>0</v>
      </c>
      <c r="AZ31" s="17">
        <v>0</v>
      </c>
      <c r="BA31" s="17">
        <v>0</v>
      </c>
      <c r="BB31" s="17">
        <v>0</v>
      </c>
      <c r="BC31" s="12">
        <v>0</v>
      </c>
      <c r="BD31" s="16">
        <v>1935256.81</v>
      </c>
      <c r="BE31" s="17">
        <v>350579.32</v>
      </c>
      <c r="BF31" s="17">
        <v>1048</v>
      </c>
      <c r="BG31" s="17">
        <v>17504.91</v>
      </c>
      <c r="BH31" s="17">
        <v>126386.5</v>
      </c>
      <c r="BI31" s="12">
        <v>2430775.54</v>
      </c>
    </row>
    <row r="32" spans="1:61" x14ac:dyDescent="0.3">
      <c r="A32" s="4" t="s">
        <v>22</v>
      </c>
      <c r="B32" s="92">
        <v>2633220.0199999996</v>
      </c>
      <c r="C32" s="87">
        <v>1508361.11</v>
      </c>
      <c r="D32" s="87">
        <v>238113</v>
      </c>
      <c r="E32" s="87">
        <v>0</v>
      </c>
      <c r="F32" s="87">
        <v>366909.14000000013</v>
      </c>
      <c r="G32" s="93">
        <v>4746603.2700000005</v>
      </c>
      <c r="H32" s="16">
        <v>825201.3899999999</v>
      </c>
      <c r="I32" s="17">
        <v>177807.64</v>
      </c>
      <c r="J32" s="17">
        <v>0</v>
      </c>
      <c r="K32" s="17">
        <v>0</v>
      </c>
      <c r="L32" s="17">
        <v>22113.169999999995</v>
      </c>
      <c r="M32" s="12">
        <v>1025122.2</v>
      </c>
      <c r="N32" s="16">
        <v>668970.8899999999</v>
      </c>
      <c r="O32" s="17">
        <v>178013.51</v>
      </c>
      <c r="P32" s="17">
        <v>0</v>
      </c>
      <c r="Q32" s="17">
        <v>0</v>
      </c>
      <c r="R32" s="17">
        <v>29013.53</v>
      </c>
      <c r="S32" s="12">
        <v>875997.92999999993</v>
      </c>
      <c r="T32" s="16">
        <v>635880.19000000018</v>
      </c>
      <c r="U32" s="17">
        <v>520173.77999999991</v>
      </c>
      <c r="V32" s="17">
        <v>0</v>
      </c>
      <c r="W32" s="17">
        <v>0</v>
      </c>
      <c r="X32" s="17">
        <v>397123.26000000013</v>
      </c>
      <c r="Y32" s="12">
        <v>1553177.2300000004</v>
      </c>
      <c r="Z32" s="16">
        <v>254886.85</v>
      </c>
      <c r="AA32" s="17">
        <v>209243.55</v>
      </c>
      <c r="AB32" s="17">
        <v>0</v>
      </c>
      <c r="AC32" s="17">
        <v>0</v>
      </c>
      <c r="AD32" s="17">
        <v>866.0200000000001</v>
      </c>
      <c r="AE32" s="12">
        <v>464996.42000000004</v>
      </c>
      <c r="AF32" s="16">
        <v>185632.15999999997</v>
      </c>
      <c r="AG32" s="17">
        <v>125924.37000000001</v>
      </c>
      <c r="AH32" s="17">
        <v>238113</v>
      </c>
      <c r="AI32" s="17">
        <v>0</v>
      </c>
      <c r="AJ32" s="17">
        <v>10384.51</v>
      </c>
      <c r="AK32" s="12">
        <v>560054.04</v>
      </c>
      <c r="AL32" s="16">
        <v>35681.61</v>
      </c>
      <c r="AM32" s="17">
        <v>168885.93999999997</v>
      </c>
      <c r="AN32" s="17">
        <v>0</v>
      </c>
      <c r="AO32" s="17">
        <v>0</v>
      </c>
      <c r="AP32" s="17">
        <v>7979.18</v>
      </c>
      <c r="AQ32" s="12">
        <v>212546.72999999998</v>
      </c>
      <c r="AR32" s="16">
        <v>0</v>
      </c>
      <c r="AS32" s="17">
        <v>52609.11</v>
      </c>
      <c r="AT32" s="17">
        <v>0</v>
      </c>
      <c r="AU32" s="17">
        <v>0</v>
      </c>
      <c r="AV32" s="17">
        <v>318.18</v>
      </c>
      <c r="AW32" s="12">
        <v>52927.29</v>
      </c>
      <c r="AX32" s="16">
        <v>9524.9199999999983</v>
      </c>
      <c r="AY32" s="17">
        <v>70790.720000000001</v>
      </c>
      <c r="AZ32" s="17">
        <v>0</v>
      </c>
      <c r="BA32" s="17">
        <v>0</v>
      </c>
      <c r="BB32" s="17">
        <v>-104862.02</v>
      </c>
      <c r="BC32" s="12">
        <v>-24546.380000000005</v>
      </c>
      <c r="BD32" s="16">
        <v>17442.010000000002</v>
      </c>
      <c r="BE32" s="17">
        <v>4912.49</v>
      </c>
      <c r="BF32" s="17">
        <v>0</v>
      </c>
      <c r="BG32" s="17">
        <v>0</v>
      </c>
      <c r="BH32" s="17">
        <v>3973.3099999999995</v>
      </c>
      <c r="BI32" s="12">
        <v>26327.809999999998</v>
      </c>
    </row>
    <row r="33" spans="1:61" x14ac:dyDescent="0.3">
      <c r="A33" s="4" t="s">
        <v>23</v>
      </c>
      <c r="B33" s="92">
        <v>1944518.4372528626</v>
      </c>
      <c r="C33" s="87">
        <v>3645106.5683786217</v>
      </c>
      <c r="D33" s="87">
        <v>73506.725104935584</v>
      </c>
      <c r="E33" s="87">
        <v>0</v>
      </c>
      <c r="F33" s="87">
        <v>0.01</v>
      </c>
      <c r="G33" s="93">
        <v>5663131.7407364193</v>
      </c>
      <c r="H33" s="16">
        <v>1503163.5802089344</v>
      </c>
      <c r="I33" s="17">
        <v>1007375.5160642199</v>
      </c>
      <c r="J33" s="17">
        <v>2191.7510119772614</v>
      </c>
      <c r="K33" s="17">
        <v>0</v>
      </c>
      <c r="L33" s="17">
        <v>0</v>
      </c>
      <c r="M33" s="12">
        <v>2512730.8472851315</v>
      </c>
      <c r="N33" s="16">
        <v>361526.81681997521</v>
      </c>
      <c r="O33" s="17">
        <v>336947.20233902364</v>
      </c>
      <c r="P33" s="17">
        <v>0</v>
      </c>
      <c r="Q33" s="17">
        <v>0</v>
      </c>
      <c r="R33" s="17">
        <v>0</v>
      </c>
      <c r="S33" s="12">
        <v>698474.01915899885</v>
      </c>
      <c r="T33" s="16">
        <v>2622.7642880137087</v>
      </c>
      <c r="U33" s="17">
        <v>37317.433912928733</v>
      </c>
      <c r="V33" s="17">
        <v>0</v>
      </c>
      <c r="W33" s="17">
        <v>0</v>
      </c>
      <c r="X33" s="17">
        <v>0</v>
      </c>
      <c r="Y33" s="12">
        <v>39940.198200942439</v>
      </c>
      <c r="Z33" s="16">
        <v>410.47589898290516</v>
      </c>
      <c r="AA33" s="17">
        <v>425290.5415926798</v>
      </c>
      <c r="AB33" s="17">
        <v>0</v>
      </c>
      <c r="AC33" s="17">
        <v>0</v>
      </c>
      <c r="AD33" s="17">
        <v>0.01</v>
      </c>
      <c r="AE33" s="12">
        <v>425701.02749166271</v>
      </c>
      <c r="AF33" s="16">
        <v>0</v>
      </c>
      <c r="AG33" s="17">
        <v>0</v>
      </c>
      <c r="AH33" s="17">
        <v>0</v>
      </c>
      <c r="AI33" s="17">
        <v>0</v>
      </c>
      <c r="AJ33" s="17">
        <v>0</v>
      </c>
      <c r="AK33" s="12">
        <v>0</v>
      </c>
      <c r="AL33" s="16">
        <v>0</v>
      </c>
      <c r="AM33" s="17">
        <v>0</v>
      </c>
      <c r="AN33" s="17">
        <v>0</v>
      </c>
      <c r="AO33" s="17">
        <v>0</v>
      </c>
      <c r="AP33" s="17">
        <v>0</v>
      </c>
      <c r="AQ33" s="12">
        <v>0</v>
      </c>
      <c r="AR33" s="16">
        <v>43514.065563431323</v>
      </c>
      <c r="AS33" s="17">
        <v>1781045.5713255457</v>
      </c>
      <c r="AT33" s="17">
        <v>0</v>
      </c>
      <c r="AU33" s="17">
        <v>0</v>
      </c>
      <c r="AV33" s="17">
        <v>0</v>
      </c>
      <c r="AW33" s="12">
        <v>1824559.6368889769</v>
      </c>
      <c r="AX33" s="16">
        <v>33280.734473525023</v>
      </c>
      <c r="AY33" s="17">
        <v>57130.303144223763</v>
      </c>
      <c r="AZ33" s="17">
        <v>71314.97409295832</v>
      </c>
      <c r="BA33" s="17">
        <v>0</v>
      </c>
      <c r="BB33" s="17">
        <v>0</v>
      </c>
      <c r="BC33" s="12">
        <v>161726.0117107071</v>
      </c>
      <c r="BD33" s="16">
        <v>0</v>
      </c>
      <c r="BE33" s="17">
        <v>0</v>
      </c>
      <c r="BF33" s="17">
        <v>0</v>
      </c>
      <c r="BG33" s="17">
        <v>0</v>
      </c>
      <c r="BH33" s="17">
        <v>0</v>
      </c>
      <c r="BI33" s="12">
        <v>0</v>
      </c>
    </row>
    <row r="34" spans="1:61" ht="13.15" customHeight="1" x14ac:dyDescent="0.3">
      <c r="A34" s="4" t="s">
        <v>24</v>
      </c>
      <c r="B34" s="92">
        <v>9375482.2100000009</v>
      </c>
      <c r="C34" s="87">
        <v>6570248.129999999</v>
      </c>
      <c r="D34" s="87">
        <v>553745.13</v>
      </c>
      <c r="E34" s="87">
        <v>0</v>
      </c>
      <c r="F34" s="87">
        <v>-15575.420000000002</v>
      </c>
      <c r="G34" s="93">
        <v>16483900.049999999</v>
      </c>
      <c r="H34" s="16">
        <v>6127373.2300000004</v>
      </c>
      <c r="I34" s="17">
        <v>2433665.94</v>
      </c>
      <c r="J34" s="17">
        <v>18998.66</v>
      </c>
      <c r="K34" s="17">
        <v>0</v>
      </c>
      <c r="L34" s="17">
        <v>-17476.86</v>
      </c>
      <c r="M34" s="12">
        <v>8562560.9700000007</v>
      </c>
      <c r="N34" s="16">
        <v>814732.92</v>
      </c>
      <c r="O34" s="17">
        <v>73934.62</v>
      </c>
      <c r="P34" s="17">
        <v>3891.37</v>
      </c>
      <c r="Q34" s="17">
        <v>0</v>
      </c>
      <c r="R34" s="17">
        <v>0</v>
      </c>
      <c r="S34" s="12">
        <v>892558.91</v>
      </c>
      <c r="T34" s="16">
        <v>1493165.85</v>
      </c>
      <c r="U34" s="17">
        <v>2447187.21</v>
      </c>
      <c r="V34" s="17">
        <v>226358.24</v>
      </c>
      <c r="W34" s="17">
        <v>0</v>
      </c>
      <c r="X34" s="17">
        <v>0</v>
      </c>
      <c r="Y34" s="12">
        <v>4166711.3</v>
      </c>
      <c r="Z34" s="16">
        <v>2173.8000000000002</v>
      </c>
      <c r="AA34" s="17">
        <v>640528.35</v>
      </c>
      <c r="AB34" s="17">
        <v>62789.73</v>
      </c>
      <c r="AC34" s="17">
        <v>0</v>
      </c>
      <c r="AD34" s="17">
        <v>0</v>
      </c>
      <c r="AE34" s="12">
        <v>705491.88</v>
      </c>
      <c r="AF34" s="16">
        <v>331734.83</v>
      </c>
      <c r="AG34" s="17">
        <v>337761.14</v>
      </c>
      <c r="AH34" s="17">
        <v>57555.05</v>
      </c>
      <c r="AI34" s="17">
        <v>0</v>
      </c>
      <c r="AJ34" s="17">
        <v>1901.4399999999987</v>
      </c>
      <c r="AK34" s="12">
        <v>728952.46</v>
      </c>
      <c r="AL34" s="16">
        <v>606301.57999999996</v>
      </c>
      <c r="AM34" s="17">
        <v>480635.63</v>
      </c>
      <c r="AN34" s="17">
        <v>121963.12</v>
      </c>
      <c r="AO34" s="17">
        <v>0</v>
      </c>
      <c r="AP34" s="17">
        <v>0</v>
      </c>
      <c r="AQ34" s="12">
        <v>1208900.33</v>
      </c>
      <c r="AR34" s="16">
        <v>0</v>
      </c>
      <c r="AS34" s="17">
        <v>0</v>
      </c>
      <c r="AT34" s="17">
        <v>0</v>
      </c>
      <c r="AU34" s="17">
        <v>0</v>
      </c>
      <c r="AV34" s="17">
        <v>0</v>
      </c>
      <c r="AW34" s="12">
        <v>0</v>
      </c>
      <c r="AX34" s="16">
        <v>0</v>
      </c>
      <c r="AY34" s="17">
        <v>156535.24</v>
      </c>
      <c r="AZ34" s="17">
        <v>62188.959999999999</v>
      </c>
      <c r="BA34" s="17">
        <v>0</v>
      </c>
      <c r="BB34" s="17">
        <v>0</v>
      </c>
      <c r="BC34" s="12">
        <v>218724.19999999998</v>
      </c>
      <c r="BD34" s="16">
        <v>0</v>
      </c>
      <c r="BE34" s="17">
        <v>0</v>
      </c>
      <c r="BF34" s="17">
        <v>0</v>
      </c>
      <c r="BG34" s="17">
        <v>0</v>
      </c>
      <c r="BH34" s="17">
        <v>0</v>
      </c>
      <c r="BI34" s="12">
        <v>0</v>
      </c>
    </row>
    <row r="35" spans="1:61" x14ac:dyDescent="0.3">
      <c r="A35" s="4" t="s">
        <v>25</v>
      </c>
      <c r="B35" s="92">
        <v>10546847.857439162</v>
      </c>
      <c r="C35" s="87">
        <v>3382373.1301325732</v>
      </c>
      <c r="D35" s="87">
        <v>574895.12669999991</v>
      </c>
      <c r="E35" s="87">
        <v>0</v>
      </c>
      <c r="F35" s="87">
        <v>62687.893583026802</v>
      </c>
      <c r="G35" s="93">
        <v>14566804.007854762</v>
      </c>
      <c r="H35" s="16">
        <v>6083756.3075079964</v>
      </c>
      <c r="I35" s="17">
        <v>1429900.3921442518</v>
      </c>
      <c r="J35" s="17">
        <v>44703.832000000002</v>
      </c>
      <c r="K35" s="17">
        <v>0</v>
      </c>
      <c r="L35" s="17">
        <v>17905.208604491778</v>
      </c>
      <c r="M35" s="12">
        <v>7576265.7402567398</v>
      </c>
      <c r="N35" s="16">
        <v>1859876.6299376921</v>
      </c>
      <c r="O35" s="17">
        <v>239255.01938946269</v>
      </c>
      <c r="P35" s="17">
        <v>28631.8655</v>
      </c>
      <c r="Q35" s="17">
        <v>0</v>
      </c>
      <c r="R35" s="17">
        <v>4184.3718275063247</v>
      </c>
      <c r="S35" s="12">
        <v>2131947.886654661</v>
      </c>
      <c r="T35" s="16">
        <v>712704.16870796052</v>
      </c>
      <c r="U35" s="17">
        <v>410211.3373162619</v>
      </c>
      <c r="V35" s="17">
        <v>0</v>
      </c>
      <c r="W35" s="17">
        <v>0</v>
      </c>
      <c r="X35" s="17">
        <v>8847.269463368626</v>
      </c>
      <c r="Y35" s="12">
        <v>1131762.775487591</v>
      </c>
      <c r="Z35" s="16">
        <v>63781.487931283744</v>
      </c>
      <c r="AA35" s="17">
        <v>156475.9074569357</v>
      </c>
      <c r="AB35" s="17">
        <v>124875.70150000001</v>
      </c>
      <c r="AC35" s="17">
        <v>0</v>
      </c>
      <c r="AD35" s="17">
        <v>2457.4312599413988</v>
      </c>
      <c r="AE35" s="12">
        <v>347590.5281481609</v>
      </c>
      <c r="AF35" s="16">
        <v>0</v>
      </c>
      <c r="AG35" s="17">
        <v>0</v>
      </c>
      <c r="AH35" s="17">
        <v>0</v>
      </c>
      <c r="AI35" s="17">
        <v>0</v>
      </c>
      <c r="AJ35" s="17">
        <v>0</v>
      </c>
      <c r="AK35" s="12">
        <v>0</v>
      </c>
      <c r="AL35" s="16">
        <v>158830.82216508227</v>
      </c>
      <c r="AM35" s="17">
        <v>408135.54510248493</v>
      </c>
      <c r="AN35" s="17">
        <v>345261.95970000001</v>
      </c>
      <c r="AO35" s="17">
        <v>0</v>
      </c>
      <c r="AP35" s="17">
        <v>8840.9408318236128</v>
      </c>
      <c r="AQ35" s="12">
        <v>921069.26779939083</v>
      </c>
      <c r="AR35" s="16">
        <v>495978.86366242729</v>
      </c>
      <c r="AS35" s="17">
        <v>483456.76770245715</v>
      </c>
      <c r="AT35" s="17">
        <v>0</v>
      </c>
      <c r="AU35" s="17">
        <v>0</v>
      </c>
      <c r="AV35" s="17">
        <v>16619.304136625073</v>
      </c>
      <c r="AW35" s="12">
        <v>996054.93550150946</v>
      </c>
      <c r="AX35" s="16">
        <v>148464.37014231805</v>
      </c>
      <c r="AY35" s="17">
        <v>193120.45303943258</v>
      </c>
      <c r="AZ35" s="17">
        <v>21498.44</v>
      </c>
      <c r="BA35" s="17">
        <v>0</v>
      </c>
      <c r="BB35" s="17">
        <v>3031.7633514738868</v>
      </c>
      <c r="BC35" s="12">
        <v>366115.0265332245</v>
      </c>
      <c r="BD35" s="16">
        <v>1023455.2073844004</v>
      </c>
      <c r="BE35" s="17">
        <v>61817.707981286367</v>
      </c>
      <c r="BF35" s="17">
        <v>9923.3279999999995</v>
      </c>
      <c r="BG35" s="17">
        <v>0</v>
      </c>
      <c r="BH35" s="17">
        <v>801.60410779611152</v>
      </c>
      <c r="BI35" s="12">
        <v>1095997.8474734831</v>
      </c>
    </row>
    <row r="36" spans="1:61" x14ac:dyDescent="0.3">
      <c r="A36" s="4" t="s">
        <v>26</v>
      </c>
      <c r="B36" s="92">
        <v>17467851.52</v>
      </c>
      <c r="C36" s="87">
        <v>5668428.1599999992</v>
      </c>
      <c r="D36" s="87">
        <v>152015.10999999999</v>
      </c>
      <c r="E36" s="87">
        <v>0</v>
      </c>
      <c r="F36" s="87">
        <v>1803595.6199999996</v>
      </c>
      <c r="G36" s="93">
        <v>25091890.409999996</v>
      </c>
      <c r="H36" s="16">
        <v>4790461.8499999987</v>
      </c>
      <c r="I36" s="17">
        <v>2678500.2599999998</v>
      </c>
      <c r="J36" s="17">
        <v>0</v>
      </c>
      <c r="K36" s="17">
        <v>0</v>
      </c>
      <c r="L36" s="17">
        <v>173178.46000000002</v>
      </c>
      <c r="M36" s="12">
        <v>7642140.5699999984</v>
      </c>
      <c r="N36" s="16">
        <v>205383.37</v>
      </c>
      <c r="O36" s="17">
        <v>0</v>
      </c>
      <c r="P36" s="17">
        <v>0</v>
      </c>
      <c r="Q36" s="17">
        <v>0</v>
      </c>
      <c r="R36" s="17">
        <v>-34865.06</v>
      </c>
      <c r="S36" s="12">
        <v>170518.31</v>
      </c>
      <c r="T36" s="16">
        <v>2532343.7100000004</v>
      </c>
      <c r="U36" s="17">
        <v>1935608.4499999993</v>
      </c>
      <c r="V36" s="17">
        <v>62835.729999999996</v>
      </c>
      <c r="W36" s="17">
        <v>0</v>
      </c>
      <c r="X36" s="17">
        <v>1017249.9899999998</v>
      </c>
      <c r="Y36" s="12">
        <v>5548037.8800000008</v>
      </c>
      <c r="Z36" s="16">
        <v>198056.94</v>
      </c>
      <c r="AA36" s="17">
        <v>33527.01</v>
      </c>
      <c r="AB36" s="17">
        <v>0</v>
      </c>
      <c r="AC36" s="17">
        <v>0</v>
      </c>
      <c r="AD36" s="17">
        <v>19476.669999999998</v>
      </c>
      <c r="AE36" s="12">
        <v>251060.62</v>
      </c>
      <c r="AF36" s="16">
        <v>0</v>
      </c>
      <c r="AG36" s="17">
        <v>0</v>
      </c>
      <c r="AH36" s="17">
        <v>0</v>
      </c>
      <c r="AI36" s="17">
        <v>0</v>
      </c>
      <c r="AJ36" s="17">
        <v>0</v>
      </c>
      <c r="AK36" s="12">
        <v>0</v>
      </c>
      <c r="AL36" s="16">
        <v>56371.74</v>
      </c>
      <c r="AM36" s="17">
        <v>152536.57999999996</v>
      </c>
      <c r="AN36" s="17">
        <v>89179.37999999999</v>
      </c>
      <c r="AO36" s="17">
        <v>0</v>
      </c>
      <c r="AP36" s="17">
        <v>29001.869999999995</v>
      </c>
      <c r="AQ36" s="12">
        <v>327089.56999999995</v>
      </c>
      <c r="AR36" s="16">
        <v>306523.47000000003</v>
      </c>
      <c r="AS36" s="17">
        <v>427122.82999999996</v>
      </c>
      <c r="AT36" s="17">
        <v>0</v>
      </c>
      <c r="AU36" s="17">
        <v>0</v>
      </c>
      <c r="AV36" s="17">
        <v>242494.78999999998</v>
      </c>
      <c r="AW36" s="12">
        <v>976141.09000000008</v>
      </c>
      <c r="AX36" s="16">
        <v>0</v>
      </c>
      <c r="AY36" s="17">
        <v>0</v>
      </c>
      <c r="AZ36" s="17">
        <v>0</v>
      </c>
      <c r="BA36" s="17">
        <v>0</v>
      </c>
      <c r="BB36" s="17">
        <v>0</v>
      </c>
      <c r="BC36" s="12">
        <v>0</v>
      </c>
      <c r="BD36" s="16">
        <v>9378710.4399999995</v>
      </c>
      <c r="BE36" s="17">
        <v>441133.02999999991</v>
      </c>
      <c r="BF36" s="17">
        <v>0</v>
      </c>
      <c r="BG36" s="17">
        <v>0</v>
      </c>
      <c r="BH36" s="17">
        <v>357058.89999999997</v>
      </c>
      <c r="BI36" s="12">
        <v>10176902.369999999</v>
      </c>
    </row>
    <row r="37" spans="1:61" x14ac:dyDescent="0.3">
      <c r="A37" s="4" t="s">
        <v>27</v>
      </c>
      <c r="B37" s="92">
        <v>6179760</v>
      </c>
      <c r="C37" s="87">
        <v>6963477</v>
      </c>
      <c r="D37" s="87">
        <v>276673</v>
      </c>
      <c r="E37" s="87">
        <v>0</v>
      </c>
      <c r="F37" s="87">
        <v>15012</v>
      </c>
      <c r="G37" s="93">
        <v>13434922</v>
      </c>
      <c r="H37" s="16">
        <v>2419</v>
      </c>
      <c r="I37" s="17">
        <v>881188</v>
      </c>
      <c r="J37" s="17">
        <v>0</v>
      </c>
      <c r="K37" s="17">
        <v>0</v>
      </c>
      <c r="L37" s="17">
        <v>0</v>
      </c>
      <c r="M37" s="12">
        <v>883607</v>
      </c>
      <c r="N37" s="16">
        <v>681757</v>
      </c>
      <c r="O37" s="17">
        <v>321169</v>
      </c>
      <c r="P37" s="17">
        <v>0</v>
      </c>
      <c r="Q37" s="17">
        <v>0</v>
      </c>
      <c r="R37" s="17">
        <v>0</v>
      </c>
      <c r="S37" s="12">
        <v>1002926</v>
      </c>
      <c r="T37" s="16">
        <v>1459772</v>
      </c>
      <c r="U37" s="17">
        <v>2463977</v>
      </c>
      <c r="V37" s="17">
        <v>0</v>
      </c>
      <c r="W37" s="17">
        <v>0</v>
      </c>
      <c r="X37" s="17">
        <v>13</v>
      </c>
      <c r="Y37" s="12">
        <v>3923762</v>
      </c>
      <c r="Z37" s="16">
        <v>335038</v>
      </c>
      <c r="AA37" s="17">
        <v>145530</v>
      </c>
      <c r="AB37" s="17">
        <v>0</v>
      </c>
      <c r="AC37" s="17">
        <v>0</v>
      </c>
      <c r="AD37" s="17">
        <v>0</v>
      </c>
      <c r="AE37" s="12">
        <v>480568</v>
      </c>
      <c r="AF37" s="16">
        <v>0</v>
      </c>
      <c r="AG37" s="17">
        <v>138118</v>
      </c>
      <c r="AH37" s="17">
        <v>79977</v>
      </c>
      <c r="AI37" s="17">
        <v>0</v>
      </c>
      <c r="AJ37" s="17">
        <v>0</v>
      </c>
      <c r="AK37" s="12">
        <v>218095</v>
      </c>
      <c r="AL37" s="16">
        <v>0</v>
      </c>
      <c r="AM37" s="17">
        <v>1058458</v>
      </c>
      <c r="AN37" s="17">
        <v>196696</v>
      </c>
      <c r="AO37" s="17">
        <v>0</v>
      </c>
      <c r="AP37" s="17">
        <v>0</v>
      </c>
      <c r="AQ37" s="12">
        <v>1255154</v>
      </c>
      <c r="AR37" s="16">
        <v>0</v>
      </c>
      <c r="AS37" s="17">
        <v>0</v>
      </c>
      <c r="AT37" s="17">
        <v>0</v>
      </c>
      <c r="AU37" s="17">
        <v>0</v>
      </c>
      <c r="AV37" s="17">
        <v>0</v>
      </c>
      <c r="AW37" s="12">
        <v>0</v>
      </c>
      <c r="AX37" s="16">
        <v>0</v>
      </c>
      <c r="AY37" s="17">
        <v>640340</v>
      </c>
      <c r="AZ37" s="17">
        <v>0</v>
      </c>
      <c r="BA37" s="17">
        <v>0</v>
      </c>
      <c r="BB37" s="17">
        <v>14999</v>
      </c>
      <c r="BC37" s="12">
        <v>655339</v>
      </c>
      <c r="BD37" s="16">
        <v>3700774</v>
      </c>
      <c r="BE37" s="17">
        <v>1314697</v>
      </c>
      <c r="BF37" s="17">
        <v>0</v>
      </c>
      <c r="BG37" s="17">
        <v>0</v>
      </c>
      <c r="BH37" s="17">
        <v>0</v>
      </c>
      <c r="BI37" s="12">
        <v>5015471</v>
      </c>
    </row>
    <row r="38" spans="1:61" x14ac:dyDescent="0.3">
      <c r="A38" s="4" t="s">
        <v>28</v>
      </c>
      <c r="B38" s="92">
        <v>2695923.71</v>
      </c>
      <c r="C38" s="87">
        <v>1468726</v>
      </c>
      <c r="D38" s="87">
        <v>259000</v>
      </c>
      <c r="E38" s="87">
        <v>0</v>
      </c>
      <c r="F38" s="87">
        <v>0</v>
      </c>
      <c r="G38" s="93">
        <v>4423649.71</v>
      </c>
      <c r="H38" s="16">
        <v>1554558.63</v>
      </c>
      <c r="I38" s="17">
        <v>447471</v>
      </c>
      <c r="J38" s="17">
        <v>0</v>
      </c>
      <c r="K38" s="17">
        <v>0</v>
      </c>
      <c r="L38" s="17">
        <v>0</v>
      </c>
      <c r="M38" s="12">
        <v>2002029.63</v>
      </c>
      <c r="N38" s="16">
        <v>388120.96</v>
      </c>
      <c r="O38" s="17">
        <v>23658</v>
      </c>
      <c r="P38" s="17">
        <v>0</v>
      </c>
      <c r="Q38" s="17">
        <v>0</v>
      </c>
      <c r="R38" s="17">
        <v>0</v>
      </c>
      <c r="S38" s="12">
        <v>411778.96</v>
      </c>
      <c r="T38" s="16">
        <v>398482.9</v>
      </c>
      <c r="U38" s="17">
        <v>286844</v>
      </c>
      <c r="V38" s="17">
        <v>0</v>
      </c>
      <c r="W38" s="17">
        <v>0</v>
      </c>
      <c r="X38" s="17">
        <v>0</v>
      </c>
      <c r="Y38" s="12">
        <v>685326.9</v>
      </c>
      <c r="Z38" s="16">
        <v>118704.22</v>
      </c>
      <c r="AA38" s="17">
        <v>326078</v>
      </c>
      <c r="AB38" s="17">
        <v>0</v>
      </c>
      <c r="AC38" s="17">
        <v>0</v>
      </c>
      <c r="AD38" s="17">
        <v>0</v>
      </c>
      <c r="AE38" s="12">
        <v>444782.22</v>
      </c>
      <c r="AF38" s="16">
        <v>0</v>
      </c>
      <c r="AG38" s="17">
        <v>0</v>
      </c>
      <c r="AH38" s="17">
        <v>0</v>
      </c>
      <c r="AI38" s="17">
        <v>0</v>
      </c>
      <c r="AJ38" s="17">
        <v>0</v>
      </c>
      <c r="AK38" s="12">
        <v>0</v>
      </c>
      <c r="AL38" s="16">
        <v>0</v>
      </c>
      <c r="AM38" s="17">
        <v>0</v>
      </c>
      <c r="AN38" s="17">
        <v>0</v>
      </c>
      <c r="AO38" s="17">
        <v>0</v>
      </c>
      <c r="AP38" s="17">
        <v>0</v>
      </c>
      <c r="AQ38" s="12">
        <v>0</v>
      </c>
      <c r="AR38" s="16">
        <v>120000</v>
      </c>
      <c r="AS38" s="17">
        <v>300001</v>
      </c>
      <c r="AT38" s="17">
        <v>259000</v>
      </c>
      <c r="AU38" s="17">
        <v>0</v>
      </c>
      <c r="AV38" s="17">
        <v>0</v>
      </c>
      <c r="AW38" s="12">
        <v>679001</v>
      </c>
      <c r="AX38" s="16">
        <v>0</v>
      </c>
      <c r="AY38" s="17">
        <v>0</v>
      </c>
      <c r="AZ38" s="17">
        <v>0</v>
      </c>
      <c r="BA38" s="17">
        <v>0</v>
      </c>
      <c r="BB38" s="17">
        <v>0</v>
      </c>
      <c r="BC38" s="12">
        <v>0</v>
      </c>
      <c r="BD38" s="16">
        <v>116057</v>
      </c>
      <c r="BE38" s="17">
        <v>84674</v>
      </c>
      <c r="BF38" s="17">
        <v>0</v>
      </c>
      <c r="BG38" s="17">
        <v>0</v>
      </c>
      <c r="BH38" s="17">
        <v>0</v>
      </c>
      <c r="BI38" s="12">
        <v>200731</v>
      </c>
    </row>
    <row r="39" spans="1:61" x14ac:dyDescent="0.3">
      <c r="A39" s="4" t="s">
        <v>29</v>
      </c>
      <c r="B39" s="92">
        <v>1077987.6400000001</v>
      </c>
      <c r="C39" s="87">
        <v>953399.0199999999</v>
      </c>
      <c r="D39" s="87">
        <v>156096.75999999998</v>
      </c>
      <c r="E39" s="87">
        <v>0</v>
      </c>
      <c r="F39" s="87">
        <v>188802.32</v>
      </c>
      <c r="G39" s="93">
        <v>2376285.7400000002</v>
      </c>
      <c r="H39" s="16">
        <v>138247.9</v>
      </c>
      <c r="I39" s="17">
        <v>114849.99</v>
      </c>
      <c r="J39" s="17">
        <v>0</v>
      </c>
      <c r="K39" s="17">
        <v>0</v>
      </c>
      <c r="L39" s="17">
        <v>21568.6</v>
      </c>
      <c r="M39" s="12">
        <v>274666.49</v>
      </c>
      <c r="N39" s="16">
        <v>23295.27</v>
      </c>
      <c r="O39" s="17">
        <v>182040.25</v>
      </c>
      <c r="P39" s="17">
        <v>0</v>
      </c>
      <c r="Q39" s="17">
        <v>0</v>
      </c>
      <c r="R39" s="17">
        <v>0</v>
      </c>
      <c r="S39" s="12">
        <v>205335.52</v>
      </c>
      <c r="T39" s="16">
        <v>496427.09</v>
      </c>
      <c r="U39" s="17">
        <v>135605.81</v>
      </c>
      <c r="V39" s="17">
        <v>78577.14</v>
      </c>
      <c r="W39" s="17">
        <v>0</v>
      </c>
      <c r="X39" s="17">
        <v>22610.09</v>
      </c>
      <c r="Y39" s="12">
        <v>733220.13</v>
      </c>
      <c r="Z39" s="16">
        <v>109566</v>
      </c>
      <c r="AA39" s="17">
        <v>23003.56</v>
      </c>
      <c r="AB39" s="17">
        <v>0</v>
      </c>
      <c r="AC39" s="17">
        <v>0</v>
      </c>
      <c r="AD39" s="17">
        <v>22702</v>
      </c>
      <c r="AE39" s="12">
        <v>155271.56</v>
      </c>
      <c r="AF39" s="16">
        <v>39182.9</v>
      </c>
      <c r="AG39" s="17">
        <v>51670.04</v>
      </c>
      <c r="AH39" s="17">
        <v>19104.12</v>
      </c>
      <c r="AI39" s="17">
        <v>0</v>
      </c>
      <c r="AJ39" s="17">
        <v>5195.5</v>
      </c>
      <c r="AK39" s="12">
        <v>115152.56</v>
      </c>
      <c r="AL39" s="16">
        <v>1523.76</v>
      </c>
      <c r="AM39" s="17">
        <v>3849.62</v>
      </c>
      <c r="AN39" s="17">
        <v>0</v>
      </c>
      <c r="AO39" s="17">
        <v>0</v>
      </c>
      <c r="AP39" s="17">
        <v>5708.04</v>
      </c>
      <c r="AQ39" s="12">
        <v>11081.42</v>
      </c>
      <c r="AR39" s="16">
        <v>111903.89</v>
      </c>
      <c r="AS39" s="17">
        <v>340022.9</v>
      </c>
      <c r="AT39" s="17">
        <v>10336.32</v>
      </c>
      <c r="AU39" s="17">
        <v>0</v>
      </c>
      <c r="AV39" s="17">
        <v>73894.590000000026</v>
      </c>
      <c r="AW39" s="12">
        <v>536157.70000000007</v>
      </c>
      <c r="AX39" s="16">
        <v>0</v>
      </c>
      <c r="AY39" s="17">
        <v>0</v>
      </c>
      <c r="AZ39" s="17">
        <v>0</v>
      </c>
      <c r="BA39" s="17">
        <v>0</v>
      </c>
      <c r="BB39" s="17">
        <v>0</v>
      </c>
      <c r="BC39" s="12">
        <v>0</v>
      </c>
      <c r="BD39" s="16">
        <v>157840.82999999999</v>
      </c>
      <c r="BE39" s="17">
        <v>102356.85</v>
      </c>
      <c r="BF39" s="17">
        <v>48079.18</v>
      </c>
      <c r="BG39" s="17">
        <v>0</v>
      </c>
      <c r="BH39" s="17">
        <v>37123.5</v>
      </c>
      <c r="BI39" s="12">
        <v>345400.36</v>
      </c>
    </row>
    <row r="40" spans="1:61" x14ac:dyDescent="0.3">
      <c r="A40" s="4" t="s">
        <v>30</v>
      </c>
      <c r="B40" s="92">
        <v>9305735</v>
      </c>
      <c r="C40" s="87">
        <v>3862441</v>
      </c>
      <c r="D40" s="87">
        <v>24554048</v>
      </c>
      <c r="E40" s="87">
        <v>0</v>
      </c>
      <c r="F40" s="87">
        <v>279628</v>
      </c>
      <c r="G40" s="93">
        <v>38001852</v>
      </c>
      <c r="H40" s="16">
        <v>5607114</v>
      </c>
      <c r="I40" s="17">
        <v>1641746</v>
      </c>
      <c r="J40" s="17">
        <v>0</v>
      </c>
      <c r="K40" s="17">
        <v>0</v>
      </c>
      <c r="L40" s="17">
        <v>0</v>
      </c>
      <c r="M40" s="12">
        <v>7248860</v>
      </c>
      <c r="N40" s="16">
        <v>1266973</v>
      </c>
      <c r="O40" s="17">
        <v>12136</v>
      </c>
      <c r="P40" s="17">
        <v>0</v>
      </c>
      <c r="Q40" s="17">
        <v>0</v>
      </c>
      <c r="R40" s="17">
        <v>0</v>
      </c>
      <c r="S40" s="12">
        <v>1279109</v>
      </c>
      <c r="T40" s="16">
        <v>1938377</v>
      </c>
      <c r="U40" s="17">
        <v>420006</v>
      </c>
      <c r="V40" s="17">
        <v>0</v>
      </c>
      <c r="W40" s="17">
        <v>0</v>
      </c>
      <c r="X40" s="17">
        <v>328</v>
      </c>
      <c r="Y40" s="12">
        <v>2358711</v>
      </c>
      <c r="Z40" s="16">
        <v>0</v>
      </c>
      <c r="AA40" s="17">
        <v>667</v>
      </c>
      <c r="AB40" s="17">
        <v>0</v>
      </c>
      <c r="AC40" s="17">
        <v>0</v>
      </c>
      <c r="AD40" s="17">
        <v>0</v>
      </c>
      <c r="AE40" s="12">
        <v>667</v>
      </c>
      <c r="AF40" s="16">
        <v>0</v>
      </c>
      <c r="AG40" s="17">
        <v>0</v>
      </c>
      <c r="AH40" s="17">
        <v>0</v>
      </c>
      <c r="AI40" s="17">
        <v>0</v>
      </c>
      <c r="AJ40" s="17">
        <v>0</v>
      </c>
      <c r="AK40" s="12">
        <v>0</v>
      </c>
      <c r="AL40" s="16">
        <v>0</v>
      </c>
      <c r="AM40" s="17">
        <v>0</v>
      </c>
      <c r="AN40" s="17">
        <v>24554048</v>
      </c>
      <c r="AO40" s="17">
        <v>0</v>
      </c>
      <c r="AP40" s="17">
        <v>0</v>
      </c>
      <c r="AQ40" s="12">
        <v>24554048</v>
      </c>
      <c r="AR40" s="16">
        <v>0</v>
      </c>
      <c r="AS40" s="17">
        <v>0</v>
      </c>
      <c r="AT40" s="17">
        <v>0</v>
      </c>
      <c r="AU40" s="17">
        <v>0</v>
      </c>
      <c r="AV40" s="17">
        <v>0</v>
      </c>
      <c r="AW40" s="12">
        <v>0</v>
      </c>
      <c r="AX40" s="16">
        <v>493271</v>
      </c>
      <c r="AY40" s="17">
        <v>1787886</v>
      </c>
      <c r="AZ40" s="17">
        <v>0</v>
      </c>
      <c r="BA40" s="17">
        <v>0</v>
      </c>
      <c r="BB40" s="17">
        <v>279300</v>
      </c>
      <c r="BC40" s="12">
        <v>2560457</v>
      </c>
      <c r="BD40" s="16">
        <v>0</v>
      </c>
      <c r="BE40" s="17">
        <v>0</v>
      </c>
      <c r="BF40" s="17">
        <v>0</v>
      </c>
      <c r="BG40" s="17">
        <v>0</v>
      </c>
      <c r="BH40" s="17">
        <v>0</v>
      </c>
      <c r="BI40" s="12">
        <v>0</v>
      </c>
    </row>
    <row r="41" spans="1:61" x14ac:dyDescent="0.3">
      <c r="A41" s="4" t="s">
        <v>31</v>
      </c>
      <c r="B41" s="92">
        <v>3117216.0599999996</v>
      </c>
      <c r="C41" s="87">
        <v>2354987.5199999996</v>
      </c>
      <c r="D41" s="87">
        <v>866689</v>
      </c>
      <c r="E41" s="87">
        <v>2242.92</v>
      </c>
      <c r="F41" s="87">
        <v>1425201.36</v>
      </c>
      <c r="G41" s="93">
        <v>7766336.8600000003</v>
      </c>
      <c r="H41" s="16">
        <v>829833.78999999992</v>
      </c>
      <c r="I41" s="17">
        <v>45161.630000000005</v>
      </c>
      <c r="J41" s="17">
        <v>24109.019999999997</v>
      </c>
      <c r="K41" s="17">
        <v>0</v>
      </c>
      <c r="L41" s="17">
        <v>410224.49</v>
      </c>
      <c r="M41" s="12">
        <v>1309328.93</v>
      </c>
      <c r="N41" s="16">
        <v>131349.79999999999</v>
      </c>
      <c r="O41" s="17">
        <v>513384.74</v>
      </c>
      <c r="P41" s="17">
        <v>7938.77</v>
      </c>
      <c r="Q41" s="17">
        <v>0</v>
      </c>
      <c r="R41" s="17">
        <v>13449.09</v>
      </c>
      <c r="S41" s="12">
        <v>666122.4</v>
      </c>
      <c r="T41" s="16">
        <v>675666.05</v>
      </c>
      <c r="U41" s="17">
        <v>570284.22</v>
      </c>
      <c r="V41" s="17">
        <v>36223.120000000003</v>
      </c>
      <c r="W41" s="17">
        <v>0</v>
      </c>
      <c r="X41" s="17">
        <v>544517.47</v>
      </c>
      <c r="Y41" s="12">
        <v>1826690.86</v>
      </c>
      <c r="Z41" s="16">
        <v>43593.440000000002</v>
      </c>
      <c r="AA41" s="17">
        <v>198181.82</v>
      </c>
      <c r="AB41" s="17">
        <v>32929.019999999997</v>
      </c>
      <c r="AC41" s="17">
        <v>0</v>
      </c>
      <c r="AD41" s="17">
        <v>3473.35</v>
      </c>
      <c r="AE41" s="12">
        <v>278177.63</v>
      </c>
      <c r="AF41" s="16">
        <v>31700.629999999997</v>
      </c>
      <c r="AG41" s="17">
        <v>27711.989999999998</v>
      </c>
      <c r="AH41" s="17">
        <v>97354.16</v>
      </c>
      <c r="AI41" s="17">
        <v>0</v>
      </c>
      <c r="AJ41" s="17">
        <v>27531.620000000003</v>
      </c>
      <c r="AK41" s="12">
        <v>184298.4</v>
      </c>
      <c r="AL41" s="16">
        <v>258370.81</v>
      </c>
      <c r="AM41" s="17">
        <v>119003.7</v>
      </c>
      <c r="AN41" s="17">
        <v>304692.55</v>
      </c>
      <c r="AO41" s="17">
        <v>0</v>
      </c>
      <c r="AP41" s="17">
        <v>112859.73999999999</v>
      </c>
      <c r="AQ41" s="12">
        <v>794926.8</v>
      </c>
      <c r="AR41" s="16">
        <v>0</v>
      </c>
      <c r="AS41" s="17">
        <v>0</v>
      </c>
      <c r="AT41" s="17">
        <v>0</v>
      </c>
      <c r="AU41" s="17">
        <v>0</v>
      </c>
      <c r="AV41" s="17">
        <v>0</v>
      </c>
      <c r="AW41" s="12">
        <v>0</v>
      </c>
      <c r="AX41" s="16">
        <v>52089.889999999985</v>
      </c>
      <c r="AY41" s="17">
        <v>553143.15999999992</v>
      </c>
      <c r="AZ41" s="17">
        <v>302039.3</v>
      </c>
      <c r="BA41" s="17">
        <v>2242.92</v>
      </c>
      <c r="BB41" s="17">
        <v>115461.75</v>
      </c>
      <c r="BC41" s="12">
        <v>1024977.0199999999</v>
      </c>
      <c r="BD41" s="16">
        <v>1094611.6499999999</v>
      </c>
      <c r="BE41" s="17">
        <v>328116.26</v>
      </c>
      <c r="BF41" s="17">
        <v>61403.06</v>
      </c>
      <c r="BG41" s="17">
        <v>0</v>
      </c>
      <c r="BH41" s="17">
        <v>197683.85</v>
      </c>
      <c r="BI41" s="12">
        <v>1681814.82</v>
      </c>
    </row>
    <row r="42" spans="1:61" x14ac:dyDescent="0.3">
      <c r="A42" s="4" t="s">
        <v>32</v>
      </c>
      <c r="B42" s="92">
        <v>14324839.318604441</v>
      </c>
      <c r="C42" s="87">
        <v>6113114.3965528347</v>
      </c>
      <c r="D42" s="87">
        <v>328407.60583378223</v>
      </c>
      <c r="E42" s="87">
        <v>0</v>
      </c>
      <c r="F42" s="87">
        <v>6023829.9037627382</v>
      </c>
      <c r="G42" s="93">
        <v>26790191.224753797</v>
      </c>
      <c r="H42" s="16">
        <v>10111608.931872938</v>
      </c>
      <c r="I42" s="17">
        <v>2514897.8552768421</v>
      </c>
      <c r="J42" s="17">
        <v>73195.264325684431</v>
      </c>
      <c r="K42" s="17">
        <v>0</v>
      </c>
      <c r="L42" s="17">
        <v>5120273.9099702202</v>
      </c>
      <c r="M42" s="12">
        <v>17819975.961445682</v>
      </c>
      <c r="N42" s="16">
        <v>1486576.6536824799</v>
      </c>
      <c r="O42" s="17">
        <v>2047337.735665411</v>
      </c>
      <c r="P42" s="17">
        <v>22070.901508097832</v>
      </c>
      <c r="Q42" s="17">
        <v>0</v>
      </c>
      <c r="R42" s="17">
        <v>291541.04830714903</v>
      </c>
      <c r="S42" s="12">
        <v>3847526.3391631381</v>
      </c>
      <c r="T42" s="16">
        <v>209981.10706990885</v>
      </c>
      <c r="U42" s="17">
        <v>40063.760532928063</v>
      </c>
      <c r="V42" s="17">
        <v>4252.6099999999997</v>
      </c>
      <c r="W42" s="17">
        <v>0</v>
      </c>
      <c r="X42" s="17">
        <v>69404.92</v>
      </c>
      <c r="Y42" s="12">
        <v>323702.39760283689</v>
      </c>
      <c r="Z42" s="16">
        <v>30063.090445185349</v>
      </c>
      <c r="AA42" s="17">
        <v>231286.1531717254</v>
      </c>
      <c r="AB42" s="17">
        <v>228888.83</v>
      </c>
      <c r="AC42" s="17">
        <v>0</v>
      </c>
      <c r="AD42" s="17">
        <v>0.6978790521998699</v>
      </c>
      <c r="AE42" s="12">
        <v>490238.77149596292</v>
      </c>
      <c r="AF42" s="16">
        <v>0</v>
      </c>
      <c r="AG42" s="17">
        <v>0</v>
      </c>
      <c r="AH42" s="17">
        <v>0</v>
      </c>
      <c r="AI42" s="17">
        <v>0</v>
      </c>
      <c r="AJ42" s="17">
        <v>0</v>
      </c>
      <c r="AK42" s="12">
        <v>0</v>
      </c>
      <c r="AL42" s="16">
        <v>0</v>
      </c>
      <c r="AM42" s="17">
        <v>0</v>
      </c>
      <c r="AN42" s="17">
        <v>0</v>
      </c>
      <c r="AO42" s="17">
        <v>0</v>
      </c>
      <c r="AP42" s="17">
        <v>0</v>
      </c>
      <c r="AQ42" s="12">
        <v>0</v>
      </c>
      <c r="AR42" s="16">
        <v>20492.922857142858</v>
      </c>
      <c r="AS42" s="17">
        <v>47073.923809523811</v>
      </c>
      <c r="AT42" s="17">
        <v>0</v>
      </c>
      <c r="AU42" s="17">
        <v>0</v>
      </c>
      <c r="AV42" s="17">
        <v>497678.87</v>
      </c>
      <c r="AW42" s="12">
        <v>565245.71666666667</v>
      </c>
      <c r="AX42" s="16">
        <v>960668.66267678689</v>
      </c>
      <c r="AY42" s="17">
        <v>604554.99476307107</v>
      </c>
      <c r="AZ42" s="17">
        <v>0</v>
      </c>
      <c r="BA42" s="17">
        <v>0</v>
      </c>
      <c r="BB42" s="17">
        <v>30176.887606317534</v>
      </c>
      <c r="BC42" s="12">
        <v>1595400.5450461756</v>
      </c>
      <c r="BD42" s="16">
        <v>1505447.95</v>
      </c>
      <c r="BE42" s="17">
        <v>627899.97333333339</v>
      </c>
      <c r="BF42" s="17">
        <v>0</v>
      </c>
      <c r="BG42" s="17">
        <v>0</v>
      </c>
      <c r="BH42" s="17">
        <v>14753.57</v>
      </c>
      <c r="BI42" s="12">
        <v>2148101.4933333332</v>
      </c>
    </row>
    <row r="43" spans="1:61" x14ac:dyDescent="0.3">
      <c r="A43" s="4" t="s">
        <v>33</v>
      </c>
      <c r="B43" s="92">
        <v>2928886</v>
      </c>
      <c r="C43" s="87">
        <v>5460573</v>
      </c>
      <c r="D43" s="87">
        <v>72801</v>
      </c>
      <c r="E43" s="87">
        <v>0</v>
      </c>
      <c r="F43" s="87">
        <v>447722</v>
      </c>
      <c r="G43" s="93">
        <v>8909982</v>
      </c>
      <c r="H43" s="16">
        <v>892470</v>
      </c>
      <c r="I43" s="17">
        <v>498273</v>
      </c>
      <c r="J43" s="17">
        <v>0</v>
      </c>
      <c r="K43" s="17">
        <v>0</v>
      </c>
      <c r="L43" s="17">
        <v>119668</v>
      </c>
      <c r="M43" s="12">
        <v>1510411</v>
      </c>
      <c r="N43" s="16">
        <v>492321</v>
      </c>
      <c r="O43" s="17">
        <v>4772</v>
      </c>
      <c r="P43" s="17">
        <v>0</v>
      </c>
      <c r="Q43" s="17">
        <v>0</v>
      </c>
      <c r="R43" s="17">
        <v>2447</v>
      </c>
      <c r="S43" s="12">
        <v>499540</v>
      </c>
      <c r="T43" s="16">
        <v>845741</v>
      </c>
      <c r="U43" s="17">
        <v>623579</v>
      </c>
      <c r="V43" s="17">
        <v>0</v>
      </c>
      <c r="W43" s="17">
        <v>0</v>
      </c>
      <c r="X43" s="17">
        <v>176673</v>
      </c>
      <c r="Y43" s="12">
        <v>1645993</v>
      </c>
      <c r="Z43" s="16">
        <v>13794</v>
      </c>
      <c r="AA43" s="17">
        <v>20113</v>
      </c>
      <c r="AB43" s="17">
        <v>72801</v>
      </c>
      <c r="AC43" s="17">
        <v>0</v>
      </c>
      <c r="AD43" s="17">
        <v>109</v>
      </c>
      <c r="AE43" s="12">
        <v>106817</v>
      </c>
      <c r="AF43" s="16">
        <v>3651</v>
      </c>
      <c r="AG43" s="17">
        <v>145152</v>
      </c>
      <c r="AH43" s="17">
        <v>0</v>
      </c>
      <c r="AI43" s="17">
        <v>0</v>
      </c>
      <c r="AJ43" s="17">
        <v>9786</v>
      </c>
      <c r="AK43" s="12">
        <v>158589</v>
      </c>
      <c r="AL43" s="16">
        <v>0</v>
      </c>
      <c r="AM43" s="17">
        <v>0</v>
      </c>
      <c r="AN43" s="17">
        <v>0</v>
      </c>
      <c r="AO43" s="17">
        <v>0</v>
      </c>
      <c r="AP43" s="17">
        <v>0</v>
      </c>
      <c r="AQ43" s="12">
        <v>0</v>
      </c>
      <c r="AR43" s="16">
        <v>0</v>
      </c>
      <c r="AS43" s="17">
        <v>0</v>
      </c>
      <c r="AT43" s="17">
        <v>0</v>
      </c>
      <c r="AU43" s="17">
        <v>0</v>
      </c>
      <c r="AV43" s="17">
        <v>0</v>
      </c>
      <c r="AW43" s="12">
        <v>0</v>
      </c>
      <c r="AX43" s="16">
        <v>112357</v>
      </c>
      <c r="AY43" s="17">
        <v>2438494</v>
      </c>
      <c r="AZ43" s="17">
        <v>0</v>
      </c>
      <c r="BA43" s="17">
        <v>0</v>
      </c>
      <c r="BB43" s="17">
        <v>135473</v>
      </c>
      <c r="BC43" s="12">
        <v>2686324</v>
      </c>
      <c r="BD43" s="16">
        <v>568552</v>
      </c>
      <c r="BE43" s="17">
        <v>1730190</v>
      </c>
      <c r="BF43" s="17">
        <v>0</v>
      </c>
      <c r="BG43" s="17">
        <v>0</v>
      </c>
      <c r="BH43" s="17">
        <v>3566</v>
      </c>
      <c r="BI43" s="12">
        <v>2302308</v>
      </c>
    </row>
    <row r="44" spans="1:61" x14ac:dyDescent="0.3">
      <c r="A44" s="4" t="s">
        <v>34</v>
      </c>
      <c r="B44" s="92">
        <v>10888793.139999999</v>
      </c>
      <c r="C44" s="87">
        <v>8757236.1399999987</v>
      </c>
      <c r="D44" s="87">
        <v>223635</v>
      </c>
      <c r="E44" s="87">
        <v>0</v>
      </c>
      <c r="F44" s="87">
        <v>0</v>
      </c>
      <c r="G44" s="93">
        <v>19869664.279999997</v>
      </c>
      <c r="H44" s="16">
        <v>4578408.25</v>
      </c>
      <c r="I44" s="17">
        <v>2122710.73</v>
      </c>
      <c r="J44" s="17">
        <v>0</v>
      </c>
      <c r="K44" s="17">
        <v>0</v>
      </c>
      <c r="L44" s="17">
        <v>0</v>
      </c>
      <c r="M44" s="12">
        <v>6701118.9800000004</v>
      </c>
      <c r="N44" s="16">
        <v>4085520.14</v>
      </c>
      <c r="O44" s="17">
        <v>5946959.1399999997</v>
      </c>
      <c r="P44" s="17">
        <v>0</v>
      </c>
      <c r="Q44" s="17">
        <v>0</v>
      </c>
      <c r="R44" s="17">
        <v>0</v>
      </c>
      <c r="S44" s="12">
        <v>10032479.279999999</v>
      </c>
      <c r="T44" s="16">
        <v>0</v>
      </c>
      <c r="U44" s="17">
        <v>0</v>
      </c>
      <c r="V44" s="17">
        <v>0</v>
      </c>
      <c r="W44" s="17">
        <v>0</v>
      </c>
      <c r="X44" s="17">
        <v>0</v>
      </c>
      <c r="Y44" s="12">
        <v>0</v>
      </c>
      <c r="Z44" s="16">
        <v>0</v>
      </c>
      <c r="AA44" s="17">
        <v>0</v>
      </c>
      <c r="AB44" s="17">
        <v>164230</v>
      </c>
      <c r="AC44" s="17">
        <v>0</v>
      </c>
      <c r="AD44" s="17">
        <v>0</v>
      </c>
      <c r="AE44" s="12">
        <v>164230</v>
      </c>
      <c r="AF44" s="16">
        <v>0</v>
      </c>
      <c r="AG44" s="17">
        <v>0</v>
      </c>
      <c r="AH44" s="17">
        <v>0</v>
      </c>
      <c r="AI44" s="17">
        <v>0</v>
      </c>
      <c r="AJ44" s="17">
        <v>0</v>
      </c>
      <c r="AK44" s="12">
        <v>0</v>
      </c>
      <c r="AL44" s="16">
        <v>0</v>
      </c>
      <c r="AM44" s="17">
        <v>0</v>
      </c>
      <c r="AN44" s="17">
        <v>0</v>
      </c>
      <c r="AO44" s="17">
        <v>0</v>
      </c>
      <c r="AP44" s="17">
        <v>0</v>
      </c>
      <c r="AQ44" s="12">
        <v>0</v>
      </c>
      <c r="AR44" s="16">
        <v>1570184.38</v>
      </c>
      <c r="AS44" s="17">
        <v>428979.83</v>
      </c>
      <c r="AT44" s="17">
        <v>0</v>
      </c>
      <c r="AU44" s="17">
        <v>0</v>
      </c>
      <c r="AV44" s="17">
        <v>0</v>
      </c>
      <c r="AW44" s="12">
        <v>1999164.21</v>
      </c>
      <c r="AX44" s="16">
        <v>654680.37</v>
      </c>
      <c r="AY44" s="17">
        <v>258586.44</v>
      </c>
      <c r="AZ44" s="17">
        <v>59405</v>
      </c>
      <c r="BA44" s="17">
        <v>0</v>
      </c>
      <c r="BB44" s="17">
        <v>0</v>
      </c>
      <c r="BC44" s="12">
        <v>972671.81</v>
      </c>
      <c r="BD44" s="16">
        <v>0</v>
      </c>
      <c r="BE44" s="17">
        <v>0</v>
      </c>
      <c r="BF44" s="17">
        <v>0</v>
      </c>
      <c r="BG44" s="17">
        <v>0</v>
      </c>
      <c r="BH44" s="17">
        <v>0</v>
      </c>
      <c r="BI44" s="12">
        <v>0</v>
      </c>
    </row>
    <row r="45" spans="1:61" x14ac:dyDescent="0.3">
      <c r="A45" s="4" t="s">
        <v>35</v>
      </c>
      <c r="B45" s="92">
        <v>8372187</v>
      </c>
      <c r="C45" s="87">
        <v>2742962.2600000002</v>
      </c>
      <c r="D45" s="87">
        <v>120416.97</v>
      </c>
      <c r="E45" s="87">
        <v>0</v>
      </c>
      <c r="F45" s="87">
        <v>171325</v>
      </c>
      <c r="G45" s="93">
        <v>11406891.23</v>
      </c>
      <c r="H45" s="16">
        <v>6464682</v>
      </c>
      <c r="I45" s="17">
        <v>1773550.4</v>
      </c>
      <c r="J45" s="17">
        <v>24385.73</v>
      </c>
      <c r="K45" s="17">
        <v>0</v>
      </c>
      <c r="L45" s="17">
        <v>171325</v>
      </c>
      <c r="M45" s="12">
        <v>8433943.1300000008</v>
      </c>
      <c r="N45" s="16">
        <v>1528397</v>
      </c>
      <c r="O45" s="17">
        <v>127181.01</v>
      </c>
      <c r="P45" s="17">
        <v>20463.93</v>
      </c>
      <c r="Q45" s="17">
        <v>0</v>
      </c>
      <c r="R45" s="17">
        <v>0</v>
      </c>
      <c r="S45" s="12">
        <v>1676041.94</v>
      </c>
      <c r="T45" s="16">
        <v>0</v>
      </c>
      <c r="U45" s="17">
        <v>0</v>
      </c>
      <c r="V45" s="17">
        <v>0</v>
      </c>
      <c r="W45" s="17">
        <v>0</v>
      </c>
      <c r="X45" s="17">
        <v>0</v>
      </c>
      <c r="Y45" s="12">
        <v>0</v>
      </c>
      <c r="Z45" s="16">
        <v>104634</v>
      </c>
      <c r="AA45" s="17">
        <v>593126.06000000006</v>
      </c>
      <c r="AB45" s="17">
        <v>53170.85</v>
      </c>
      <c r="AC45" s="17">
        <v>0</v>
      </c>
      <c r="AD45" s="17">
        <v>0</v>
      </c>
      <c r="AE45" s="12">
        <v>750930.91</v>
      </c>
      <c r="AF45" s="16">
        <v>0</v>
      </c>
      <c r="AG45" s="17">
        <v>0</v>
      </c>
      <c r="AH45" s="17">
        <v>0</v>
      </c>
      <c r="AI45" s="17">
        <v>0</v>
      </c>
      <c r="AJ45" s="17">
        <v>0</v>
      </c>
      <c r="AK45" s="12">
        <v>0</v>
      </c>
      <c r="AL45" s="16">
        <v>0</v>
      </c>
      <c r="AM45" s="17">
        <v>0</v>
      </c>
      <c r="AN45" s="17">
        <v>0</v>
      </c>
      <c r="AO45" s="17">
        <v>0</v>
      </c>
      <c r="AP45" s="17">
        <v>0</v>
      </c>
      <c r="AQ45" s="12">
        <v>0</v>
      </c>
      <c r="AR45" s="16">
        <v>65956</v>
      </c>
      <c r="AS45" s="17">
        <v>222411.74</v>
      </c>
      <c r="AT45" s="17">
        <v>0</v>
      </c>
      <c r="AU45" s="17">
        <v>0</v>
      </c>
      <c r="AV45" s="17">
        <v>0</v>
      </c>
      <c r="AW45" s="12">
        <v>288367.74</v>
      </c>
      <c r="AX45" s="16">
        <v>0</v>
      </c>
      <c r="AY45" s="17">
        <v>498.22</v>
      </c>
      <c r="AZ45" s="17">
        <v>11961.18</v>
      </c>
      <c r="BA45" s="17">
        <v>0</v>
      </c>
      <c r="BB45" s="17">
        <v>0</v>
      </c>
      <c r="BC45" s="12">
        <v>12459.4</v>
      </c>
      <c r="BD45" s="16">
        <v>208518</v>
      </c>
      <c r="BE45" s="17">
        <v>26194.83</v>
      </c>
      <c r="BF45" s="17">
        <v>10435.280000000001</v>
      </c>
      <c r="BG45" s="17">
        <v>0</v>
      </c>
      <c r="BH45" s="17">
        <v>0</v>
      </c>
      <c r="BI45" s="12">
        <v>245148.11000000002</v>
      </c>
    </row>
    <row r="46" spans="1:61" x14ac:dyDescent="0.3">
      <c r="A46" s="4" t="s">
        <v>36</v>
      </c>
      <c r="B46" s="92">
        <v>5437467.7799999993</v>
      </c>
      <c r="C46" s="87">
        <v>2406336.2199999997</v>
      </c>
      <c r="D46" s="87">
        <v>655413.56999999995</v>
      </c>
      <c r="E46" s="87">
        <v>22830.55</v>
      </c>
      <c r="F46" s="87">
        <v>150697.42000000001</v>
      </c>
      <c r="G46" s="93">
        <v>8672745.5399999991</v>
      </c>
      <c r="H46" s="16">
        <v>2397977.1800000002</v>
      </c>
      <c r="I46" s="17">
        <v>542165.53</v>
      </c>
      <c r="J46" s="17">
        <v>8785.0400000000009</v>
      </c>
      <c r="K46" s="17">
        <v>0</v>
      </c>
      <c r="L46" s="17">
        <v>90426.48</v>
      </c>
      <c r="M46" s="12">
        <v>3039354.23</v>
      </c>
      <c r="N46" s="16">
        <v>556026.67000000004</v>
      </c>
      <c r="O46" s="17">
        <v>79412.72</v>
      </c>
      <c r="P46" s="17">
        <v>8862.6</v>
      </c>
      <c r="Q46" s="17">
        <v>0</v>
      </c>
      <c r="R46" s="17">
        <v>3875.41</v>
      </c>
      <c r="S46" s="12">
        <v>648177.4</v>
      </c>
      <c r="T46" s="16">
        <v>358970.42</v>
      </c>
      <c r="U46" s="17">
        <v>317901.33</v>
      </c>
      <c r="V46" s="17">
        <v>116703.44</v>
      </c>
      <c r="W46" s="17">
        <v>0</v>
      </c>
      <c r="X46" s="17">
        <v>35241</v>
      </c>
      <c r="Y46" s="12">
        <v>828816.19</v>
      </c>
      <c r="Z46" s="16">
        <v>103440.94</v>
      </c>
      <c r="AA46" s="17">
        <v>551763.51</v>
      </c>
      <c r="AB46" s="17">
        <v>18773.14</v>
      </c>
      <c r="AC46" s="17">
        <v>0</v>
      </c>
      <c r="AD46" s="17">
        <v>0</v>
      </c>
      <c r="AE46" s="12">
        <v>673977.59</v>
      </c>
      <c r="AF46" s="16">
        <v>132916.18</v>
      </c>
      <c r="AG46" s="17">
        <v>142197.26999999999</v>
      </c>
      <c r="AH46" s="17">
        <v>458277.49</v>
      </c>
      <c r="AI46" s="17">
        <v>0</v>
      </c>
      <c r="AJ46" s="17">
        <v>0</v>
      </c>
      <c r="AK46" s="12">
        <v>733390.94</v>
      </c>
      <c r="AL46" s="16">
        <v>0</v>
      </c>
      <c r="AM46" s="17">
        <v>0</v>
      </c>
      <c r="AN46" s="17">
        <v>0</v>
      </c>
      <c r="AO46" s="17">
        <v>0</v>
      </c>
      <c r="AP46" s="17">
        <v>0</v>
      </c>
      <c r="AQ46" s="12">
        <v>0</v>
      </c>
      <c r="AR46" s="16">
        <v>665196.99</v>
      </c>
      <c r="AS46" s="17">
        <v>624630.43999999994</v>
      </c>
      <c r="AT46" s="17">
        <v>17459.72</v>
      </c>
      <c r="AU46" s="17">
        <v>22830.55</v>
      </c>
      <c r="AV46" s="17">
        <v>15700</v>
      </c>
      <c r="AW46" s="12">
        <v>1345817.7</v>
      </c>
      <c r="AX46" s="16">
        <v>0</v>
      </c>
      <c r="AY46" s="17">
        <v>0</v>
      </c>
      <c r="AZ46" s="17">
        <v>8885.15</v>
      </c>
      <c r="BA46" s="17">
        <v>0</v>
      </c>
      <c r="BB46" s="17">
        <v>0</v>
      </c>
      <c r="BC46" s="12">
        <v>8885.15</v>
      </c>
      <c r="BD46" s="16">
        <v>1222939.3999999999</v>
      </c>
      <c r="BE46" s="17">
        <v>148265.42000000001</v>
      </c>
      <c r="BF46" s="17">
        <v>17666.990000000002</v>
      </c>
      <c r="BG46" s="17">
        <v>0</v>
      </c>
      <c r="BH46" s="17">
        <v>5454.53</v>
      </c>
      <c r="BI46" s="12">
        <v>1394326.3399999999</v>
      </c>
    </row>
    <row r="47" spans="1:61" x14ac:dyDescent="0.3">
      <c r="A47" s="4" t="s">
        <v>37</v>
      </c>
      <c r="B47" s="92">
        <v>962290.13</v>
      </c>
      <c r="C47" s="87">
        <v>1030600.83</v>
      </c>
      <c r="D47" s="87">
        <v>168183</v>
      </c>
      <c r="E47" s="87">
        <v>0</v>
      </c>
      <c r="F47" s="87">
        <v>0</v>
      </c>
      <c r="G47" s="93">
        <v>2161073.96</v>
      </c>
      <c r="H47" s="16">
        <v>212476.17</v>
      </c>
      <c r="I47" s="17">
        <v>17600</v>
      </c>
      <c r="J47" s="17">
        <v>0</v>
      </c>
      <c r="K47" s="17">
        <v>0</v>
      </c>
      <c r="L47" s="17">
        <v>0</v>
      </c>
      <c r="M47" s="12">
        <v>230076.17</v>
      </c>
      <c r="N47" s="16">
        <v>2777.88</v>
      </c>
      <c r="O47" s="17">
        <v>19046.46</v>
      </c>
      <c r="P47" s="17">
        <v>0</v>
      </c>
      <c r="Q47" s="17">
        <v>0</v>
      </c>
      <c r="R47" s="17">
        <v>0</v>
      </c>
      <c r="S47" s="12">
        <v>21824.34</v>
      </c>
      <c r="T47" s="16">
        <v>208420.31</v>
      </c>
      <c r="U47" s="17">
        <v>554497.19999999995</v>
      </c>
      <c r="V47" s="17">
        <v>150193</v>
      </c>
      <c r="W47" s="17">
        <v>0</v>
      </c>
      <c r="X47" s="17">
        <v>0</v>
      </c>
      <c r="Y47" s="12">
        <v>913110.51</v>
      </c>
      <c r="Z47" s="16">
        <v>34612.33</v>
      </c>
      <c r="AA47" s="17">
        <v>84155.81</v>
      </c>
      <c r="AB47" s="17">
        <v>0</v>
      </c>
      <c r="AC47" s="17">
        <v>0</v>
      </c>
      <c r="AD47" s="17">
        <v>0</v>
      </c>
      <c r="AE47" s="12">
        <v>118768.14</v>
      </c>
      <c r="AF47" s="16">
        <v>1387.51</v>
      </c>
      <c r="AG47" s="17">
        <v>4825.78</v>
      </c>
      <c r="AH47" s="17">
        <v>11967</v>
      </c>
      <c r="AI47" s="17">
        <v>0</v>
      </c>
      <c r="AJ47" s="17">
        <v>0</v>
      </c>
      <c r="AK47" s="12">
        <v>18180.29</v>
      </c>
      <c r="AL47" s="16">
        <v>0</v>
      </c>
      <c r="AM47" s="17">
        <v>0</v>
      </c>
      <c r="AN47" s="17">
        <v>0</v>
      </c>
      <c r="AO47" s="17">
        <v>0</v>
      </c>
      <c r="AP47" s="17">
        <v>0</v>
      </c>
      <c r="AQ47" s="12">
        <v>0</v>
      </c>
      <c r="AR47" s="16">
        <v>105.86</v>
      </c>
      <c r="AS47" s="17">
        <v>-15402.14</v>
      </c>
      <c r="AT47" s="17">
        <v>1470</v>
      </c>
      <c r="AU47" s="17">
        <v>0</v>
      </c>
      <c r="AV47" s="17">
        <v>0</v>
      </c>
      <c r="AW47" s="12">
        <v>-13826.279999999999</v>
      </c>
      <c r="AX47" s="16">
        <v>41384.07</v>
      </c>
      <c r="AY47" s="17">
        <v>186214.59</v>
      </c>
      <c r="AZ47" s="17">
        <v>4553</v>
      </c>
      <c r="BA47" s="17">
        <v>0</v>
      </c>
      <c r="BB47" s="17">
        <v>0</v>
      </c>
      <c r="BC47" s="12">
        <v>232151.66</v>
      </c>
      <c r="BD47" s="16">
        <v>461126</v>
      </c>
      <c r="BE47" s="17">
        <v>179663.13</v>
      </c>
      <c r="BF47" s="17">
        <v>0</v>
      </c>
      <c r="BG47" s="17">
        <v>0</v>
      </c>
      <c r="BH47" s="17">
        <v>0</v>
      </c>
      <c r="BI47" s="12">
        <v>640789.13</v>
      </c>
    </row>
    <row r="48" spans="1:61" x14ac:dyDescent="0.3">
      <c r="A48" s="4" t="s">
        <v>38</v>
      </c>
      <c r="B48" s="92">
        <v>4594276.3770000003</v>
      </c>
      <c r="C48" s="87">
        <v>3874309.0159999994</v>
      </c>
      <c r="D48" s="87">
        <v>77400</v>
      </c>
      <c r="E48" s="87">
        <v>0</v>
      </c>
      <c r="F48" s="87">
        <v>304784.99700000003</v>
      </c>
      <c r="G48" s="93">
        <v>8850770.3900000006</v>
      </c>
      <c r="H48" s="16">
        <v>3079304.5529999998</v>
      </c>
      <c r="I48" s="17">
        <v>1131117.08</v>
      </c>
      <c r="J48" s="17">
        <v>0</v>
      </c>
      <c r="K48" s="17">
        <v>0</v>
      </c>
      <c r="L48" s="17">
        <v>110604.26699999999</v>
      </c>
      <c r="M48" s="12">
        <v>4321025.8999999994</v>
      </c>
      <c r="N48" s="16">
        <v>252618.91</v>
      </c>
      <c r="O48" s="17">
        <v>378460.88999999996</v>
      </c>
      <c r="P48" s="17">
        <v>0</v>
      </c>
      <c r="Q48" s="17">
        <v>0</v>
      </c>
      <c r="R48" s="17">
        <v>0</v>
      </c>
      <c r="S48" s="12">
        <v>631079.79999999993</v>
      </c>
      <c r="T48" s="16">
        <v>614670.96499999997</v>
      </c>
      <c r="U48" s="17">
        <v>361872.41</v>
      </c>
      <c r="V48" s="17">
        <v>0</v>
      </c>
      <c r="W48" s="17">
        <v>0</v>
      </c>
      <c r="X48" s="17">
        <v>126189.58000000002</v>
      </c>
      <c r="Y48" s="12">
        <v>1102732.9550000001</v>
      </c>
      <c r="Z48" s="16">
        <v>98667.23</v>
      </c>
      <c r="AA48" s="17">
        <v>1268856.05</v>
      </c>
      <c r="AB48" s="17">
        <v>0</v>
      </c>
      <c r="AC48" s="17">
        <v>0</v>
      </c>
      <c r="AD48" s="17">
        <v>2365.39</v>
      </c>
      <c r="AE48" s="12">
        <v>1369888.67</v>
      </c>
      <c r="AF48" s="16">
        <v>0</v>
      </c>
      <c r="AG48" s="17">
        <v>9683.48</v>
      </c>
      <c r="AH48" s="17">
        <v>0</v>
      </c>
      <c r="AI48" s="17">
        <v>0</v>
      </c>
      <c r="AJ48" s="17">
        <v>9174</v>
      </c>
      <c r="AK48" s="12">
        <v>18857.48</v>
      </c>
      <c r="AL48" s="16">
        <v>71821.08</v>
      </c>
      <c r="AM48" s="17">
        <v>230037.05</v>
      </c>
      <c r="AN48" s="17">
        <v>77400</v>
      </c>
      <c r="AO48" s="17">
        <v>0</v>
      </c>
      <c r="AP48" s="17">
        <v>419.49</v>
      </c>
      <c r="AQ48" s="12">
        <v>379677.62</v>
      </c>
      <c r="AR48" s="16">
        <v>0</v>
      </c>
      <c r="AS48" s="17">
        <v>0</v>
      </c>
      <c r="AT48" s="17">
        <v>0</v>
      </c>
      <c r="AU48" s="17">
        <v>0</v>
      </c>
      <c r="AV48" s="17">
        <v>0</v>
      </c>
      <c r="AW48" s="12">
        <v>0</v>
      </c>
      <c r="AX48" s="16">
        <v>0</v>
      </c>
      <c r="AY48" s="17">
        <v>0</v>
      </c>
      <c r="AZ48" s="17">
        <v>0</v>
      </c>
      <c r="BA48" s="17">
        <v>0</v>
      </c>
      <c r="BB48" s="17">
        <v>0</v>
      </c>
      <c r="BC48" s="12">
        <v>0</v>
      </c>
      <c r="BD48" s="16">
        <v>477193.63899999997</v>
      </c>
      <c r="BE48" s="17">
        <v>494282.05600000004</v>
      </c>
      <c r="BF48" s="17">
        <v>0</v>
      </c>
      <c r="BG48" s="17">
        <v>0</v>
      </c>
      <c r="BH48" s="17">
        <v>56032.27</v>
      </c>
      <c r="BI48" s="12">
        <v>1027507.9650000001</v>
      </c>
    </row>
    <row r="49" spans="1:61" x14ac:dyDescent="0.3">
      <c r="A49" s="4" t="s">
        <v>39</v>
      </c>
      <c r="B49" s="92">
        <v>5525771.7977083353</v>
      </c>
      <c r="C49" s="87">
        <v>1526191.6438251883</v>
      </c>
      <c r="D49" s="87">
        <v>0</v>
      </c>
      <c r="E49" s="87">
        <v>0</v>
      </c>
      <c r="F49" s="87">
        <v>545843.54766888556</v>
      </c>
      <c r="G49" s="93">
        <v>7597806.9892024091</v>
      </c>
      <c r="H49" s="16">
        <v>4267903.9106155597</v>
      </c>
      <c r="I49" s="17">
        <v>71604.874596839363</v>
      </c>
      <c r="J49" s="17">
        <v>0</v>
      </c>
      <c r="K49" s="17">
        <v>0</v>
      </c>
      <c r="L49" s="17">
        <v>468346.43748813064</v>
      </c>
      <c r="M49" s="12">
        <v>4807855.2227005297</v>
      </c>
      <c r="N49" s="16">
        <v>1044531.0974874641</v>
      </c>
      <c r="O49" s="17">
        <v>526271.45627640071</v>
      </c>
      <c r="P49" s="17">
        <v>0</v>
      </c>
      <c r="Q49" s="17">
        <v>0</v>
      </c>
      <c r="R49" s="17">
        <v>31050.371510073008</v>
      </c>
      <c r="S49" s="12">
        <v>1601852.9252739379</v>
      </c>
      <c r="T49" s="16">
        <v>0</v>
      </c>
      <c r="U49" s="17">
        <v>0</v>
      </c>
      <c r="V49" s="17">
        <v>0</v>
      </c>
      <c r="W49" s="17">
        <v>0</v>
      </c>
      <c r="X49" s="17">
        <v>0</v>
      </c>
      <c r="Y49" s="12">
        <v>0</v>
      </c>
      <c r="Z49" s="16">
        <v>13868.820486993451</v>
      </c>
      <c r="AA49" s="17">
        <v>443516.2944229758</v>
      </c>
      <c r="AB49" s="17">
        <v>0</v>
      </c>
      <c r="AC49" s="17">
        <v>0</v>
      </c>
      <c r="AD49" s="17">
        <v>82.171386444212544</v>
      </c>
      <c r="AE49" s="12">
        <v>457467.28629641345</v>
      </c>
      <c r="AF49" s="16">
        <v>0</v>
      </c>
      <c r="AG49" s="17">
        <v>0</v>
      </c>
      <c r="AH49" s="17">
        <v>0</v>
      </c>
      <c r="AI49" s="17">
        <v>0</v>
      </c>
      <c r="AJ49" s="17">
        <v>0</v>
      </c>
      <c r="AK49" s="12">
        <v>0</v>
      </c>
      <c r="AL49" s="16">
        <v>0</v>
      </c>
      <c r="AM49" s="17">
        <v>0</v>
      </c>
      <c r="AN49" s="17">
        <v>0</v>
      </c>
      <c r="AO49" s="17">
        <v>0</v>
      </c>
      <c r="AP49" s="17">
        <v>0</v>
      </c>
      <c r="AQ49" s="12">
        <v>0</v>
      </c>
      <c r="AR49" s="16">
        <v>0</v>
      </c>
      <c r="AS49" s="17">
        <v>0</v>
      </c>
      <c r="AT49" s="17">
        <v>0</v>
      </c>
      <c r="AU49" s="17">
        <v>0</v>
      </c>
      <c r="AV49" s="17">
        <v>0</v>
      </c>
      <c r="AW49" s="12">
        <v>0</v>
      </c>
      <c r="AX49" s="16">
        <v>199467.96911831776</v>
      </c>
      <c r="AY49" s="17">
        <v>484799.0185289724</v>
      </c>
      <c r="AZ49" s="17">
        <v>0</v>
      </c>
      <c r="BA49" s="17">
        <v>0</v>
      </c>
      <c r="BB49" s="17">
        <v>46364.567284237746</v>
      </c>
      <c r="BC49" s="12">
        <v>730631.55493152782</v>
      </c>
      <c r="BD49" s="16">
        <v>0</v>
      </c>
      <c r="BE49" s="17">
        <v>0</v>
      </c>
      <c r="BF49" s="17">
        <v>0</v>
      </c>
      <c r="BG49" s="17">
        <v>0</v>
      </c>
      <c r="BH49" s="17">
        <v>0</v>
      </c>
      <c r="BI49" s="12">
        <v>0</v>
      </c>
    </row>
    <row r="50" spans="1:61" x14ac:dyDescent="0.3">
      <c r="A50" s="4" t="s">
        <v>40</v>
      </c>
      <c r="B50" s="92">
        <v>1476637</v>
      </c>
      <c r="C50" s="87">
        <v>1086343</v>
      </c>
      <c r="D50" s="87">
        <v>58489</v>
      </c>
      <c r="E50" s="87">
        <v>0</v>
      </c>
      <c r="F50" s="87">
        <v>247563</v>
      </c>
      <c r="G50" s="93">
        <v>2869032</v>
      </c>
      <c r="H50" s="16">
        <v>724922</v>
      </c>
      <c r="I50" s="17">
        <v>253283</v>
      </c>
      <c r="J50" s="17">
        <v>10060</v>
      </c>
      <c r="K50" s="17">
        <v>0</v>
      </c>
      <c r="L50" s="17">
        <v>2272</v>
      </c>
      <c r="M50" s="12">
        <v>990537</v>
      </c>
      <c r="N50" s="16">
        <v>112253</v>
      </c>
      <c r="O50" s="17">
        <v>109690</v>
      </c>
      <c r="P50" s="17">
        <v>0</v>
      </c>
      <c r="Q50" s="17">
        <v>0</v>
      </c>
      <c r="R50" s="17">
        <v>0</v>
      </c>
      <c r="S50" s="12">
        <v>221943</v>
      </c>
      <c r="T50" s="16">
        <v>207149</v>
      </c>
      <c r="U50" s="17">
        <v>215534</v>
      </c>
      <c r="V50" s="17">
        <v>2977</v>
      </c>
      <c r="W50" s="17">
        <v>0</v>
      </c>
      <c r="X50" s="17">
        <v>126375</v>
      </c>
      <c r="Y50" s="12">
        <v>552035</v>
      </c>
      <c r="Z50" s="16">
        <v>3095</v>
      </c>
      <c r="AA50" s="17">
        <v>213642</v>
      </c>
      <c r="AB50" s="17">
        <v>33164</v>
      </c>
      <c r="AC50" s="17">
        <v>0</v>
      </c>
      <c r="AD50" s="17">
        <v>0</v>
      </c>
      <c r="AE50" s="12">
        <v>249901</v>
      </c>
      <c r="AF50" s="16">
        <v>0</v>
      </c>
      <c r="AG50" s="17">
        <v>0</v>
      </c>
      <c r="AH50" s="17">
        <v>0</v>
      </c>
      <c r="AI50" s="17">
        <v>0</v>
      </c>
      <c r="AJ50" s="17">
        <v>0</v>
      </c>
      <c r="AK50" s="12">
        <v>0</v>
      </c>
      <c r="AL50" s="16">
        <v>544</v>
      </c>
      <c r="AM50" s="17">
        <v>483</v>
      </c>
      <c r="AN50" s="17">
        <v>12288</v>
      </c>
      <c r="AO50" s="17">
        <v>0</v>
      </c>
      <c r="AP50" s="17">
        <v>0</v>
      </c>
      <c r="AQ50" s="12">
        <v>13315</v>
      </c>
      <c r="AR50" s="16">
        <v>308691</v>
      </c>
      <c r="AS50" s="17">
        <v>271027</v>
      </c>
      <c r="AT50" s="17">
        <v>0</v>
      </c>
      <c r="AU50" s="17">
        <v>0</v>
      </c>
      <c r="AV50" s="17">
        <v>118916</v>
      </c>
      <c r="AW50" s="12">
        <v>698634</v>
      </c>
      <c r="AX50" s="16">
        <v>4133</v>
      </c>
      <c r="AY50" s="17">
        <v>21699</v>
      </c>
      <c r="AZ50" s="17">
        <v>0</v>
      </c>
      <c r="BA50" s="17">
        <v>0</v>
      </c>
      <c r="BB50" s="17">
        <v>0</v>
      </c>
      <c r="BC50" s="12">
        <v>25832</v>
      </c>
      <c r="BD50" s="16">
        <v>115850</v>
      </c>
      <c r="BE50" s="17">
        <v>985</v>
      </c>
      <c r="BF50" s="17">
        <v>0</v>
      </c>
      <c r="BG50" s="17">
        <v>0</v>
      </c>
      <c r="BH50" s="17">
        <v>0</v>
      </c>
      <c r="BI50" s="12">
        <v>116835</v>
      </c>
    </row>
    <row r="51" spans="1:61" x14ac:dyDescent="0.3">
      <c r="A51" s="4" t="s">
        <v>41</v>
      </c>
      <c r="B51" s="92">
        <v>5984947</v>
      </c>
      <c r="C51" s="87">
        <v>2219267.0160089107</v>
      </c>
      <c r="D51" s="87">
        <v>0</v>
      </c>
      <c r="E51" s="87">
        <v>0</v>
      </c>
      <c r="F51" s="87">
        <v>0</v>
      </c>
      <c r="G51" s="93">
        <v>8204214.0160089117</v>
      </c>
      <c r="H51" s="16">
        <v>4060392</v>
      </c>
      <c r="I51" s="17">
        <v>563330.17457866832</v>
      </c>
      <c r="J51" s="17" t="s">
        <v>302</v>
      </c>
      <c r="K51" s="17">
        <v>0</v>
      </c>
      <c r="L51" s="17">
        <v>0</v>
      </c>
      <c r="M51" s="12">
        <v>4623722.1745786685</v>
      </c>
      <c r="N51" s="16">
        <v>874508</v>
      </c>
      <c r="O51" s="17">
        <v>224221</v>
      </c>
      <c r="P51" s="17" t="s">
        <v>302</v>
      </c>
      <c r="Q51" s="17">
        <v>0</v>
      </c>
      <c r="R51" s="17">
        <v>0</v>
      </c>
      <c r="S51" s="12">
        <v>1098729</v>
      </c>
      <c r="T51" s="16" t="s">
        <v>302</v>
      </c>
      <c r="U51" s="17">
        <v>64190</v>
      </c>
      <c r="V51" s="17" t="s">
        <v>302</v>
      </c>
      <c r="W51" s="17">
        <v>0</v>
      </c>
      <c r="X51" s="17">
        <v>0</v>
      </c>
      <c r="Y51" s="12">
        <v>64190</v>
      </c>
      <c r="Z51" s="16" t="s">
        <v>302</v>
      </c>
      <c r="AA51" s="17">
        <v>405676</v>
      </c>
      <c r="AB51" s="17" t="s">
        <v>302</v>
      </c>
      <c r="AC51" s="17">
        <v>0</v>
      </c>
      <c r="AD51" s="17">
        <v>0</v>
      </c>
      <c r="AE51" s="12">
        <v>405676</v>
      </c>
      <c r="AF51" s="16" t="s">
        <v>302</v>
      </c>
      <c r="AG51" s="17" t="s">
        <v>302</v>
      </c>
      <c r="AH51" s="17" t="s">
        <v>302</v>
      </c>
      <c r="AI51" s="17">
        <v>0</v>
      </c>
      <c r="AJ51" s="17">
        <v>0</v>
      </c>
      <c r="AK51" s="12">
        <v>0</v>
      </c>
      <c r="AL51" s="16" t="s">
        <v>302</v>
      </c>
      <c r="AM51" s="17" t="s">
        <v>302</v>
      </c>
      <c r="AN51" s="17" t="s">
        <v>302</v>
      </c>
      <c r="AO51" s="17">
        <v>0</v>
      </c>
      <c r="AP51" s="17">
        <v>0</v>
      </c>
      <c r="AQ51" s="12">
        <v>0</v>
      </c>
      <c r="AR51" s="16" t="s">
        <v>302</v>
      </c>
      <c r="AS51" s="17" t="s">
        <v>302</v>
      </c>
      <c r="AT51" s="17" t="s">
        <v>302</v>
      </c>
      <c r="AU51" s="17">
        <v>0</v>
      </c>
      <c r="AV51" s="17">
        <v>0</v>
      </c>
      <c r="AW51" s="12">
        <v>0</v>
      </c>
      <c r="AX51" s="16">
        <v>12139</v>
      </c>
      <c r="AY51" s="17">
        <v>336900</v>
      </c>
      <c r="AZ51" s="17" t="s">
        <v>302</v>
      </c>
      <c r="BA51" s="17">
        <v>0</v>
      </c>
      <c r="BB51" s="17">
        <v>0</v>
      </c>
      <c r="BC51" s="12">
        <v>349039</v>
      </c>
      <c r="BD51" s="16">
        <v>1037908</v>
      </c>
      <c r="BE51" s="17">
        <v>624949.84143024264</v>
      </c>
      <c r="BF51" s="17" t="s">
        <v>302</v>
      </c>
      <c r="BG51" s="17">
        <v>0</v>
      </c>
      <c r="BH51" s="17">
        <v>0</v>
      </c>
      <c r="BI51" s="12">
        <v>1662857.8414302426</v>
      </c>
    </row>
    <row r="52" spans="1:61" x14ac:dyDescent="0.3">
      <c r="A52" s="4" t="s">
        <v>42</v>
      </c>
      <c r="B52" s="92">
        <v>8661097.7884264495</v>
      </c>
      <c r="C52" s="87">
        <v>2694636.2367439503</v>
      </c>
      <c r="D52" s="87">
        <v>0</v>
      </c>
      <c r="E52" s="87">
        <v>0</v>
      </c>
      <c r="F52" s="87">
        <v>91686.19</v>
      </c>
      <c r="G52" s="93">
        <v>11447420.215170402</v>
      </c>
      <c r="H52" s="16">
        <v>6038469.4988497049</v>
      </c>
      <c r="I52" s="17">
        <v>1555430.1759212972</v>
      </c>
      <c r="J52" s="17">
        <v>0</v>
      </c>
      <c r="K52" s="17">
        <v>0</v>
      </c>
      <c r="L52" s="17">
        <v>91686.19</v>
      </c>
      <c r="M52" s="12">
        <v>7685585.864771002</v>
      </c>
      <c r="N52" s="16">
        <v>1959909.0115317283</v>
      </c>
      <c r="O52" s="17">
        <v>155203.17082265313</v>
      </c>
      <c r="P52" s="17">
        <v>0</v>
      </c>
      <c r="Q52" s="17">
        <v>0</v>
      </c>
      <c r="R52" s="17">
        <v>0</v>
      </c>
      <c r="S52" s="12">
        <v>2115112.1823543813</v>
      </c>
      <c r="T52" s="16">
        <v>0</v>
      </c>
      <c r="U52" s="17">
        <v>0</v>
      </c>
      <c r="V52" s="17">
        <v>0</v>
      </c>
      <c r="W52" s="17">
        <v>0</v>
      </c>
      <c r="X52" s="17">
        <v>0</v>
      </c>
      <c r="Y52" s="12">
        <v>0</v>
      </c>
      <c r="Z52" s="16">
        <v>0</v>
      </c>
      <c r="AA52" s="17">
        <v>377012.07</v>
      </c>
      <c r="AB52" s="17">
        <v>0</v>
      </c>
      <c r="AC52" s="17">
        <v>0</v>
      </c>
      <c r="AD52" s="17">
        <v>0</v>
      </c>
      <c r="AE52" s="12">
        <v>377012.07</v>
      </c>
      <c r="AF52" s="16">
        <v>0</v>
      </c>
      <c r="AG52" s="17">
        <v>0</v>
      </c>
      <c r="AH52" s="17">
        <v>0</v>
      </c>
      <c r="AI52" s="17">
        <v>0</v>
      </c>
      <c r="AJ52" s="17">
        <v>0</v>
      </c>
      <c r="AK52" s="12">
        <v>0</v>
      </c>
      <c r="AL52" s="16">
        <v>0</v>
      </c>
      <c r="AM52" s="17">
        <v>0</v>
      </c>
      <c r="AN52" s="17">
        <v>0</v>
      </c>
      <c r="AO52" s="17">
        <v>0</v>
      </c>
      <c r="AP52" s="17">
        <v>0</v>
      </c>
      <c r="AQ52" s="12">
        <v>0</v>
      </c>
      <c r="AR52" s="16">
        <v>0</v>
      </c>
      <c r="AS52" s="17">
        <v>0</v>
      </c>
      <c r="AT52" s="17">
        <v>0</v>
      </c>
      <c r="AU52" s="17">
        <v>0</v>
      </c>
      <c r="AV52" s="17">
        <v>0</v>
      </c>
      <c r="AW52" s="12">
        <v>0</v>
      </c>
      <c r="AX52" s="16">
        <v>0</v>
      </c>
      <c r="AY52" s="17">
        <v>0</v>
      </c>
      <c r="AZ52" s="17">
        <v>0</v>
      </c>
      <c r="BA52" s="17">
        <v>0</v>
      </c>
      <c r="BB52" s="17">
        <v>0</v>
      </c>
      <c r="BC52" s="12">
        <v>0</v>
      </c>
      <c r="BD52" s="16">
        <v>662719.27804501669</v>
      </c>
      <c r="BE52" s="17">
        <v>606990.81999999995</v>
      </c>
      <c r="BF52" s="17">
        <v>0</v>
      </c>
      <c r="BG52" s="17">
        <v>0</v>
      </c>
      <c r="BH52" s="17">
        <v>0</v>
      </c>
      <c r="BI52" s="12">
        <v>1269710.0980450166</v>
      </c>
    </row>
    <row r="53" spans="1:61" x14ac:dyDescent="0.3">
      <c r="A53" s="4" t="s">
        <v>43</v>
      </c>
      <c r="B53" s="92">
        <v>200573000</v>
      </c>
      <c r="C53" s="87">
        <v>193529000</v>
      </c>
      <c r="D53" s="87">
        <v>30436000</v>
      </c>
      <c r="E53" s="87">
        <v>567000</v>
      </c>
      <c r="F53" s="87">
        <v>28924000</v>
      </c>
      <c r="G53" s="93">
        <v>454029000</v>
      </c>
      <c r="H53" s="16">
        <v>33886000</v>
      </c>
      <c r="I53" s="17">
        <v>37630000</v>
      </c>
      <c r="J53" s="17">
        <v>10456000</v>
      </c>
      <c r="K53" s="17">
        <v>0</v>
      </c>
      <c r="L53" s="17">
        <v>19149000</v>
      </c>
      <c r="M53" s="12">
        <v>101121000</v>
      </c>
      <c r="N53" s="16">
        <v>2555000</v>
      </c>
      <c r="O53" s="17">
        <v>1087000</v>
      </c>
      <c r="P53" s="17">
        <v>0</v>
      </c>
      <c r="Q53" s="17">
        <v>0</v>
      </c>
      <c r="R53" s="17">
        <v>0</v>
      </c>
      <c r="S53" s="12">
        <v>3642000</v>
      </c>
      <c r="T53" s="16">
        <v>21960000</v>
      </c>
      <c r="U53" s="17">
        <v>24276000</v>
      </c>
      <c r="V53" s="17">
        <v>459000</v>
      </c>
      <c r="W53" s="17">
        <v>0</v>
      </c>
      <c r="X53" s="17">
        <v>7231000</v>
      </c>
      <c r="Y53" s="12">
        <v>53926000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c r="AR53" s="16">
        <v>1471000</v>
      </c>
      <c r="AS53" s="17">
        <v>343000</v>
      </c>
      <c r="AT53" s="17">
        <v>0</v>
      </c>
      <c r="AU53" s="17">
        <v>0</v>
      </c>
      <c r="AV53" s="17">
        <v>164000</v>
      </c>
      <c r="AW53" s="12">
        <v>1978000</v>
      </c>
      <c r="AX53" s="16">
        <v>140701000</v>
      </c>
      <c r="AY53" s="17">
        <v>130193000</v>
      </c>
      <c r="AZ53" s="17">
        <v>19521000</v>
      </c>
      <c r="BA53" s="17">
        <v>567000</v>
      </c>
      <c r="BB53" s="17">
        <v>2380000</v>
      </c>
      <c r="BC53" s="12">
        <v>293362000</v>
      </c>
      <c r="BD53" s="16">
        <v>0</v>
      </c>
      <c r="BE53" s="17">
        <v>0</v>
      </c>
      <c r="BF53" s="17">
        <v>0</v>
      </c>
      <c r="BG53" s="17">
        <v>0</v>
      </c>
      <c r="BH53" s="17">
        <v>0</v>
      </c>
      <c r="BI53" s="12">
        <v>0</v>
      </c>
    </row>
    <row r="54" spans="1:61" x14ac:dyDescent="0.3">
      <c r="A54" s="4" t="s">
        <v>262</v>
      </c>
      <c r="B54" s="92">
        <v>10565058.540000001</v>
      </c>
      <c r="C54" s="87">
        <v>5894095.1000000015</v>
      </c>
      <c r="D54" s="87">
        <v>0</v>
      </c>
      <c r="E54" s="87">
        <v>0</v>
      </c>
      <c r="F54" s="87">
        <v>0</v>
      </c>
      <c r="G54" s="93">
        <v>16459153.640000002</v>
      </c>
      <c r="H54" s="16">
        <v>5134451.540000001</v>
      </c>
      <c r="I54" s="17">
        <v>1466170.97</v>
      </c>
      <c r="J54" s="17">
        <v>0</v>
      </c>
      <c r="K54" s="17">
        <v>0</v>
      </c>
      <c r="L54" s="17">
        <v>0</v>
      </c>
      <c r="M54" s="12">
        <v>6600622.5100000007</v>
      </c>
      <c r="N54" s="16">
        <v>199901.84</v>
      </c>
      <c r="O54" s="17">
        <v>19192</v>
      </c>
      <c r="P54" s="17">
        <v>0</v>
      </c>
      <c r="Q54" s="17">
        <v>0</v>
      </c>
      <c r="R54" s="17">
        <v>0</v>
      </c>
      <c r="S54" s="12">
        <v>219093.84</v>
      </c>
      <c r="T54" s="16">
        <v>425110.53</v>
      </c>
      <c r="U54" s="17">
        <v>1358872.0500000003</v>
      </c>
      <c r="V54" s="17">
        <v>0</v>
      </c>
      <c r="W54" s="17">
        <v>0</v>
      </c>
      <c r="X54" s="17">
        <v>0</v>
      </c>
      <c r="Y54" s="12">
        <v>1783982.5800000003</v>
      </c>
      <c r="Z54" s="16">
        <v>2103245.9299999997</v>
      </c>
      <c r="AA54" s="17">
        <v>2714027.8100000015</v>
      </c>
      <c r="AB54" s="17">
        <v>0</v>
      </c>
      <c r="AC54" s="17">
        <v>0</v>
      </c>
      <c r="AD54" s="17">
        <v>0</v>
      </c>
      <c r="AE54" s="12">
        <v>4817273.7400000012</v>
      </c>
      <c r="AF54" s="16">
        <v>0</v>
      </c>
      <c r="AG54" s="17">
        <v>0</v>
      </c>
      <c r="AH54" s="17">
        <v>0</v>
      </c>
      <c r="AI54" s="17">
        <v>0</v>
      </c>
      <c r="AJ54" s="17">
        <v>0</v>
      </c>
      <c r="AK54" s="12">
        <v>0</v>
      </c>
      <c r="AL54" s="16">
        <v>0</v>
      </c>
      <c r="AM54" s="17">
        <v>0</v>
      </c>
      <c r="AN54" s="17">
        <v>0</v>
      </c>
      <c r="AO54" s="17">
        <v>0</v>
      </c>
      <c r="AP54" s="17">
        <v>0</v>
      </c>
      <c r="AQ54" s="12">
        <v>0</v>
      </c>
      <c r="AR54" s="16">
        <v>0</v>
      </c>
      <c r="AS54" s="17">
        <v>0</v>
      </c>
      <c r="AT54" s="17">
        <v>0</v>
      </c>
      <c r="AU54" s="17">
        <v>0</v>
      </c>
      <c r="AV54" s="17">
        <v>0</v>
      </c>
      <c r="AW54" s="12">
        <v>0</v>
      </c>
      <c r="AX54" s="16">
        <v>0</v>
      </c>
      <c r="AY54" s="17">
        <v>12039.630000000001</v>
      </c>
      <c r="AZ54" s="17">
        <v>0</v>
      </c>
      <c r="BA54" s="17">
        <v>0</v>
      </c>
      <c r="BB54" s="17">
        <v>0</v>
      </c>
      <c r="BC54" s="12">
        <v>12039.630000000001</v>
      </c>
      <c r="BD54" s="16">
        <v>2702348.7</v>
      </c>
      <c r="BE54" s="17">
        <v>323792.64000000001</v>
      </c>
      <c r="BF54" s="17">
        <v>0</v>
      </c>
      <c r="BG54" s="17">
        <v>0</v>
      </c>
      <c r="BH54" s="17">
        <v>0</v>
      </c>
      <c r="BI54" s="12">
        <v>3026141.3400000003</v>
      </c>
    </row>
    <row r="55" spans="1:61" x14ac:dyDescent="0.3">
      <c r="A55" s="174" t="s">
        <v>326</v>
      </c>
      <c r="B55" s="92">
        <v>11430355.63961193</v>
      </c>
      <c r="C55" s="87">
        <v>2726303.3417328149</v>
      </c>
      <c r="D55" s="87">
        <v>539615.02243257011</v>
      </c>
      <c r="E55" s="87">
        <v>746936.47</v>
      </c>
      <c r="F55" s="87">
        <v>759.98</v>
      </c>
      <c r="G55" s="93">
        <v>15443970.453777313</v>
      </c>
      <c r="H55" s="16">
        <v>6850159.8100000015</v>
      </c>
      <c r="I55" s="17">
        <v>1935115.5599999996</v>
      </c>
      <c r="J55" s="17">
        <v>3662.8486000000003</v>
      </c>
      <c r="K55" s="17">
        <v>746936.47</v>
      </c>
      <c r="L55" s="17">
        <v>0</v>
      </c>
      <c r="M55" s="12">
        <v>9535874.6886000019</v>
      </c>
      <c r="N55" s="16">
        <v>1526636.97</v>
      </c>
      <c r="O55" s="17">
        <v>36389.360000000001</v>
      </c>
      <c r="P55" s="17">
        <v>0</v>
      </c>
      <c r="Q55" s="17">
        <v>0</v>
      </c>
      <c r="R55" s="17">
        <v>180.65</v>
      </c>
      <c r="S55" s="12">
        <v>1563206.98</v>
      </c>
      <c r="T55" s="16">
        <v>0</v>
      </c>
      <c r="U55" s="17">
        <v>24080</v>
      </c>
      <c r="V55" s="17">
        <v>0</v>
      </c>
      <c r="W55" s="17">
        <v>0</v>
      </c>
      <c r="X55" s="17">
        <v>0</v>
      </c>
      <c r="Y55" s="12">
        <v>24080</v>
      </c>
      <c r="Z55" s="16">
        <v>0</v>
      </c>
      <c r="AA55" s="17">
        <v>237522.86</v>
      </c>
      <c r="AB55" s="17">
        <v>75263.844099999988</v>
      </c>
      <c r="AC55" s="17">
        <v>0</v>
      </c>
      <c r="AD55" s="17">
        <v>0</v>
      </c>
      <c r="AE55" s="12">
        <v>312786.70409999997</v>
      </c>
      <c r="AF55" s="16">
        <v>0</v>
      </c>
      <c r="AG55" s="17">
        <v>0</v>
      </c>
      <c r="AH55" s="17">
        <v>0</v>
      </c>
      <c r="AI55" s="17">
        <v>0</v>
      </c>
      <c r="AJ55" s="17">
        <v>0</v>
      </c>
      <c r="AK55" s="12">
        <v>0</v>
      </c>
      <c r="AL55" s="16">
        <v>0</v>
      </c>
      <c r="AM55" s="17">
        <v>0</v>
      </c>
      <c r="AN55" s="17">
        <v>0</v>
      </c>
      <c r="AO55" s="17">
        <v>0</v>
      </c>
      <c r="AP55" s="17">
        <v>0</v>
      </c>
      <c r="AQ55" s="12">
        <v>0</v>
      </c>
      <c r="AR55" s="16">
        <v>0</v>
      </c>
      <c r="AS55" s="17">
        <v>549.37</v>
      </c>
      <c r="AT55" s="17">
        <v>0</v>
      </c>
      <c r="AU55" s="17">
        <v>0</v>
      </c>
      <c r="AV55" s="17">
        <v>0</v>
      </c>
      <c r="AW55" s="12">
        <v>549.37</v>
      </c>
      <c r="AX55" s="16">
        <v>0</v>
      </c>
      <c r="AY55" s="17">
        <v>152533.27000000002</v>
      </c>
      <c r="AZ55" s="17">
        <v>0</v>
      </c>
      <c r="BA55" s="17">
        <v>0</v>
      </c>
      <c r="BB55" s="17">
        <v>0</v>
      </c>
      <c r="BC55" s="12">
        <v>152533.27000000002</v>
      </c>
      <c r="BD55" s="16">
        <v>3053558.859611928</v>
      </c>
      <c r="BE55" s="17">
        <v>340112.92173281522</v>
      </c>
      <c r="BF55" s="17">
        <v>460688.3297325701</v>
      </c>
      <c r="BG55" s="17">
        <v>0</v>
      </c>
      <c r="BH55" s="17">
        <v>579.33000000000004</v>
      </c>
      <c r="BI55" s="12">
        <v>3854939.4410773134</v>
      </c>
    </row>
    <row r="56" spans="1:61" x14ac:dyDescent="0.3">
      <c r="A56" s="4" t="s">
        <v>44</v>
      </c>
      <c r="B56" s="92">
        <v>6369000</v>
      </c>
      <c r="C56" s="87">
        <v>6386000</v>
      </c>
      <c r="D56" s="87">
        <v>1876000</v>
      </c>
      <c r="E56" s="87">
        <v>0</v>
      </c>
      <c r="F56" s="87">
        <v>-92000</v>
      </c>
      <c r="G56" s="93">
        <v>14539000</v>
      </c>
      <c r="H56" s="16">
        <v>3729000</v>
      </c>
      <c r="I56" s="17">
        <v>2924000</v>
      </c>
      <c r="J56" s="17">
        <v>1798000</v>
      </c>
      <c r="K56" s="17">
        <v>0</v>
      </c>
      <c r="L56" s="17">
        <v>26000</v>
      </c>
      <c r="M56" s="12">
        <v>8477000</v>
      </c>
      <c r="N56" s="16">
        <v>605000</v>
      </c>
      <c r="O56" s="17">
        <v>53000</v>
      </c>
      <c r="P56" s="17">
        <v>1000</v>
      </c>
      <c r="Q56" s="17">
        <v>0</v>
      </c>
      <c r="R56" s="17">
        <v>0</v>
      </c>
      <c r="S56" s="12">
        <v>659000</v>
      </c>
      <c r="T56" s="16">
        <v>663000</v>
      </c>
      <c r="U56" s="17">
        <v>137000</v>
      </c>
      <c r="V56" s="17">
        <v>1000</v>
      </c>
      <c r="W56" s="17">
        <v>0</v>
      </c>
      <c r="X56" s="17">
        <v>0</v>
      </c>
      <c r="Y56" s="12">
        <v>801000</v>
      </c>
      <c r="Z56" s="16">
        <v>580000</v>
      </c>
      <c r="AA56" s="17">
        <v>288000</v>
      </c>
      <c r="AB56" s="17">
        <v>75000</v>
      </c>
      <c r="AC56" s="17">
        <v>0</v>
      </c>
      <c r="AD56" s="17">
        <v>8000</v>
      </c>
      <c r="AE56" s="12">
        <v>951000</v>
      </c>
      <c r="AF56" s="16">
        <v>0</v>
      </c>
      <c r="AG56" s="17">
        <v>0</v>
      </c>
      <c r="AH56" s="17">
        <v>0</v>
      </c>
      <c r="AI56" s="17">
        <v>0</v>
      </c>
      <c r="AJ56" s="17">
        <v>0</v>
      </c>
      <c r="AK56" s="12">
        <v>0</v>
      </c>
      <c r="AL56" s="16">
        <v>0</v>
      </c>
      <c r="AM56" s="17">
        <v>0</v>
      </c>
      <c r="AN56" s="17">
        <v>0</v>
      </c>
      <c r="AO56" s="17">
        <v>0</v>
      </c>
      <c r="AP56" s="17">
        <v>0</v>
      </c>
      <c r="AQ56" s="12">
        <v>0</v>
      </c>
      <c r="AR56" s="16">
        <v>0</v>
      </c>
      <c r="AS56" s="17">
        <v>1761000</v>
      </c>
      <c r="AT56" s="17">
        <v>0</v>
      </c>
      <c r="AU56" s="17">
        <v>0</v>
      </c>
      <c r="AV56" s="17">
        <v>0</v>
      </c>
      <c r="AW56" s="12">
        <v>1761000</v>
      </c>
      <c r="AX56" s="16">
        <v>192000</v>
      </c>
      <c r="AY56" s="17">
        <v>436000</v>
      </c>
      <c r="AZ56" s="17">
        <v>0</v>
      </c>
      <c r="BA56" s="17">
        <v>0</v>
      </c>
      <c r="BB56" s="17">
        <v>-126000</v>
      </c>
      <c r="BC56" s="12">
        <v>502000</v>
      </c>
      <c r="BD56" s="16">
        <v>600000</v>
      </c>
      <c r="BE56" s="17">
        <v>787000</v>
      </c>
      <c r="BF56" s="17">
        <v>1000</v>
      </c>
      <c r="BG56" s="17">
        <v>0</v>
      </c>
      <c r="BH56" s="17">
        <v>0</v>
      </c>
      <c r="BI56" s="12">
        <v>1388000</v>
      </c>
    </row>
    <row r="57" spans="1:61" x14ac:dyDescent="0.3">
      <c r="A57" s="4" t="s">
        <v>45</v>
      </c>
      <c r="B57" s="92">
        <v>3353954</v>
      </c>
      <c r="C57" s="87">
        <v>2206881</v>
      </c>
      <c r="D57" s="87">
        <v>1480</v>
      </c>
      <c r="E57" s="87">
        <v>47</v>
      </c>
      <c r="F57" s="87">
        <v>11853</v>
      </c>
      <c r="G57" s="93">
        <v>5574215</v>
      </c>
      <c r="H57" s="16">
        <v>1077417</v>
      </c>
      <c r="I57" s="17">
        <v>1315100</v>
      </c>
      <c r="J57" s="17" t="s">
        <v>383</v>
      </c>
      <c r="K57" s="17" t="s">
        <v>383</v>
      </c>
      <c r="L57" s="17">
        <v>0</v>
      </c>
      <c r="M57" s="12">
        <v>2392517</v>
      </c>
      <c r="N57" s="16">
        <v>648119</v>
      </c>
      <c r="O57" s="17">
        <v>50182</v>
      </c>
      <c r="P57" s="17" t="s">
        <v>383</v>
      </c>
      <c r="Q57" s="17" t="s">
        <v>383</v>
      </c>
      <c r="R57" s="17">
        <v>0</v>
      </c>
      <c r="S57" s="12">
        <v>698301</v>
      </c>
      <c r="T57" s="16">
        <v>77179</v>
      </c>
      <c r="U57" s="17">
        <v>697397</v>
      </c>
      <c r="V57" s="17">
        <v>1480</v>
      </c>
      <c r="W57" s="17">
        <v>47</v>
      </c>
      <c r="X57" s="17" t="s">
        <v>383</v>
      </c>
      <c r="Y57" s="12">
        <v>776103</v>
      </c>
      <c r="Z57" s="16">
        <v>0</v>
      </c>
      <c r="AA57" s="17">
        <v>0</v>
      </c>
      <c r="AB57" s="17">
        <v>0</v>
      </c>
      <c r="AC57" s="17">
        <v>0</v>
      </c>
      <c r="AD57" s="17">
        <v>0</v>
      </c>
      <c r="AE57" s="12">
        <v>0</v>
      </c>
      <c r="AF57" s="16">
        <v>0</v>
      </c>
      <c r="AG57" s="17">
        <v>0</v>
      </c>
      <c r="AH57" s="17">
        <v>0</v>
      </c>
      <c r="AI57" s="17">
        <v>0</v>
      </c>
      <c r="AJ57" s="17">
        <v>0</v>
      </c>
      <c r="AK57" s="12">
        <v>0</v>
      </c>
      <c r="AL57" s="16">
        <v>0</v>
      </c>
      <c r="AM57" s="17">
        <v>0</v>
      </c>
      <c r="AN57" s="17">
        <v>0</v>
      </c>
      <c r="AO57" s="17">
        <v>0</v>
      </c>
      <c r="AP57" s="17">
        <v>0</v>
      </c>
      <c r="AQ57" s="12">
        <v>0</v>
      </c>
      <c r="AR57" s="16">
        <v>0</v>
      </c>
      <c r="AS57" s="17">
        <v>0</v>
      </c>
      <c r="AT57" s="17">
        <v>0</v>
      </c>
      <c r="AU57" s="17">
        <v>0</v>
      </c>
      <c r="AV57" s="17">
        <v>0</v>
      </c>
      <c r="AW57" s="12">
        <v>0</v>
      </c>
      <c r="AX57" s="16">
        <v>0</v>
      </c>
      <c r="AY57" s="17">
        <v>0</v>
      </c>
      <c r="AZ57" s="17">
        <v>0</v>
      </c>
      <c r="BA57" s="17">
        <v>0</v>
      </c>
      <c r="BB57" s="17">
        <v>0</v>
      </c>
      <c r="BC57" s="12">
        <v>0</v>
      </c>
      <c r="BD57" s="16">
        <v>1551239</v>
      </c>
      <c r="BE57" s="17">
        <v>144202</v>
      </c>
      <c r="BF57" s="17" t="s">
        <v>383</v>
      </c>
      <c r="BG57" s="17" t="s">
        <v>383</v>
      </c>
      <c r="BH57" s="17">
        <v>11853</v>
      </c>
      <c r="BI57" s="12">
        <v>1707294</v>
      </c>
    </row>
    <row r="58" spans="1:61" x14ac:dyDescent="0.3">
      <c r="A58" s="4" t="s">
        <v>46</v>
      </c>
      <c r="B58" s="92">
        <v>3292458.1999999997</v>
      </c>
      <c r="C58" s="87">
        <v>1496978.2899999998</v>
      </c>
      <c r="D58" s="87">
        <v>17488</v>
      </c>
      <c r="E58" s="87">
        <v>0</v>
      </c>
      <c r="F58" s="87">
        <v>0</v>
      </c>
      <c r="G58" s="93">
        <v>4806924.49</v>
      </c>
      <c r="H58" s="16">
        <v>833295.23</v>
      </c>
      <c r="I58" s="17">
        <v>261616.54</v>
      </c>
      <c r="J58" s="17">
        <v>0</v>
      </c>
      <c r="K58" s="17">
        <v>0</v>
      </c>
      <c r="L58" s="17">
        <v>0</v>
      </c>
      <c r="M58" s="12">
        <v>1094911.77</v>
      </c>
      <c r="N58" s="16">
        <v>863515.95</v>
      </c>
      <c r="O58" s="17">
        <v>58466.950000000004</v>
      </c>
      <c r="P58" s="17">
        <v>0</v>
      </c>
      <c r="Q58" s="17">
        <v>0</v>
      </c>
      <c r="R58" s="17">
        <v>0</v>
      </c>
      <c r="S58" s="12">
        <v>921982.89999999991</v>
      </c>
      <c r="T58" s="16">
        <v>598156.06999999995</v>
      </c>
      <c r="U58" s="17">
        <v>781772.92999999982</v>
      </c>
      <c r="V58" s="17">
        <v>0</v>
      </c>
      <c r="W58" s="17">
        <v>0</v>
      </c>
      <c r="X58" s="17">
        <v>0</v>
      </c>
      <c r="Y58" s="12">
        <v>1379928.9999999998</v>
      </c>
      <c r="Z58" s="16">
        <v>257845.84</v>
      </c>
      <c r="AA58" s="17">
        <v>82832.649999999994</v>
      </c>
      <c r="AB58" s="17">
        <v>0</v>
      </c>
      <c r="AC58" s="17">
        <v>0</v>
      </c>
      <c r="AD58" s="17">
        <v>0</v>
      </c>
      <c r="AE58" s="12">
        <v>340678.49</v>
      </c>
      <c r="AF58" s="16">
        <v>67658.73</v>
      </c>
      <c r="AG58" s="17">
        <v>28576.67</v>
      </c>
      <c r="AH58" s="17">
        <v>17488</v>
      </c>
      <c r="AI58" s="17">
        <v>0</v>
      </c>
      <c r="AJ58" s="17">
        <v>0</v>
      </c>
      <c r="AK58" s="12">
        <v>113723.4</v>
      </c>
      <c r="AL58" s="16">
        <v>0</v>
      </c>
      <c r="AM58" s="17">
        <v>0</v>
      </c>
      <c r="AN58" s="17">
        <v>0</v>
      </c>
      <c r="AO58" s="17">
        <v>0</v>
      </c>
      <c r="AP58" s="17">
        <v>0</v>
      </c>
      <c r="AQ58" s="12">
        <v>0</v>
      </c>
      <c r="AR58" s="16">
        <v>0</v>
      </c>
      <c r="AS58" s="17">
        <v>207054.77</v>
      </c>
      <c r="AT58" s="17">
        <v>0</v>
      </c>
      <c r="AU58" s="17">
        <v>0</v>
      </c>
      <c r="AV58" s="17">
        <v>0</v>
      </c>
      <c r="AW58" s="12">
        <v>207054.77</v>
      </c>
      <c r="AX58" s="16">
        <v>0</v>
      </c>
      <c r="AY58" s="17">
        <v>11577.72</v>
      </c>
      <c r="AZ58" s="17">
        <v>0</v>
      </c>
      <c r="BA58" s="17">
        <v>0</v>
      </c>
      <c r="BB58" s="17">
        <v>0</v>
      </c>
      <c r="BC58" s="12">
        <v>11577.72</v>
      </c>
      <c r="BD58" s="16">
        <v>671986.38</v>
      </c>
      <c r="BE58" s="17">
        <v>65080.060000000005</v>
      </c>
      <c r="BF58" s="17">
        <v>0</v>
      </c>
      <c r="BG58" s="17">
        <v>0</v>
      </c>
      <c r="BH58" s="17">
        <v>0</v>
      </c>
      <c r="BI58" s="12">
        <v>737066.44000000006</v>
      </c>
    </row>
    <row r="59" spans="1:61" x14ac:dyDescent="0.3">
      <c r="A59" s="4" t="s">
        <v>47</v>
      </c>
      <c r="B59" s="92">
        <v>12075570</v>
      </c>
      <c r="C59" s="87">
        <v>362923</v>
      </c>
      <c r="D59" s="87">
        <v>502191</v>
      </c>
      <c r="E59" s="87">
        <v>0</v>
      </c>
      <c r="F59" s="87">
        <v>1280368</v>
      </c>
      <c r="G59" s="93">
        <v>14221052</v>
      </c>
      <c r="H59" s="16">
        <v>7266368</v>
      </c>
      <c r="I59" s="17">
        <v>300811</v>
      </c>
      <c r="J59" s="17">
        <v>168078</v>
      </c>
      <c r="K59" s="17">
        <v>0</v>
      </c>
      <c r="L59" s="17">
        <v>1002278</v>
      </c>
      <c r="M59" s="12">
        <v>8737535</v>
      </c>
      <c r="N59" s="16">
        <v>1396757</v>
      </c>
      <c r="O59" s="17">
        <v>35244</v>
      </c>
      <c r="P59" s="17">
        <v>29522</v>
      </c>
      <c r="Q59" s="17">
        <v>0</v>
      </c>
      <c r="R59" s="17">
        <v>73191</v>
      </c>
      <c r="S59" s="12">
        <v>1534714</v>
      </c>
      <c r="T59" s="16">
        <v>0</v>
      </c>
      <c r="U59" s="17">
        <v>0</v>
      </c>
      <c r="V59" s="17">
        <v>0</v>
      </c>
      <c r="W59" s="17">
        <v>0</v>
      </c>
      <c r="X59" s="17">
        <v>0</v>
      </c>
      <c r="Y59" s="12">
        <v>0</v>
      </c>
      <c r="Z59" s="16">
        <v>0</v>
      </c>
      <c r="AA59" s="17">
        <v>0</v>
      </c>
      <c r="AB59" s="17">
        <v>84714</v>
      </c>
      <c r="AC59" s="17">
        <v>0</v>
      </c>
      <c r="AD59" s="17">
        <v>0</v>
      </c>
      <c r="AE59" s="12">
        <v>84714</v>
      </c>
      <c r="AF59" s="16">
        <v>0</v>
      </c>
      <c r="AG59" s="17">
        <v>0</v>
      </c>
      <c r="AH59" s="17">
        <v>0</v>
      </c>
      <c r="AI59" s="17">
        <v>0</v>
      </c>
      <c r="AJ59" s="17">
        <v>0</v>
      </c>
      <c r="AK59" s="12">
        <v>0</v>
      </c>
      <c r="AL59" s="16">
        <v>0</v>
      </c>
      <c r="AM59" s="17">
        <v>0</v>
      </c>
      <c r="AN59" s="17">
        <v>0</v>
      </c>
      <c r="AO59" s="17">
        <v>0</v>
      </c>
      <c r="AP59" s="17">
        <v>0</v>
      </c>
      <c r="AQ59" s="12">
        <v>0</v>
      </c>
      <c r="AR59" s="16">
        <v>0</v>
      </c>
      <c r="AS59" s="17">
        <v>0</v>
      </c>
      <c r="AT59" s="17">
        <v>0</v>
      </c>
      <c r="AU59" s="17">
        <v>0</v>
      </c>
      <c r="AV59" s="17">
        <v>0</v>
      </c>
      <c r="AW59" s="12">
        <v>0</v>
      </c>
      <c r="AX59" s="16">
        <v>157006</v>
      </c>
      <c r="AY59" s="17">
        <v>10438</v>
      </c>
      <c r="AZ59" s="17">
        <v>151037</v>
      </c>
      <c r="BA59" s="17">
        <v>0</v>
      </c>
      <c r="BB59" s="17">
        <v>-33058</v>
      </c>
      <c r="BC59" s="12">
        <v>285423</v>
      </c>
      <c r="BD59" s="16">
        <v>3255439</v>
      </c>
      <c r="BE59" s="17">
        <v>16430</v>
      </c>
      <c r="BF59" s="17">
        <v>68840</v>
      </c>
      <c r="BG59" s="17">
        <v>0</v>
      </c>
      <c r="BH59" s="17">
        <v>237957</v>
      </c>
      <c r="BI59" s="12">
        <v>3578666</v>
      </c>
    </row>
    <row r="60" spans="1:61" x14ac:dyDescent="0.3">
      <c r="A60" s="4" t="s">
        <v>48</v>
      </c>
      <c r="B60" s="92">
        <v>9946944.4270000048</v>
      </c>
      <c r="C60" s="87">
        <v>2440248.1115000006</v>
      </c>
      <c r="D60" s="87">
        <v>73534.32639750003</v>
      </c>
      <c r="E60" s="87">
        <v>0</v>
      </c>
      <c r="F60" s="87">
        <v>1052531.8600000001</v>
      </c>
      <c r="G60" s="93">
        <v>13513258.724897504</v>
      </c>
      <c r="H60" s="16">
        <v>4351265.400000006</v>
      </c>
      <c r="I60" s="17">
        <v>471719.15999999992</v>
      </c>
      <c r="J60" s="17">
        <v>0</v>
      </c>
      <c r="K60" s="17">
        <v>0</v>
      </c>
      <c r="L60" s="17">
        <v>15422.730000000001</v>
      </c>
      <c r="M60" s="12">
        <v>4838407.2900000066</v>
      </c>
      <c r="N60" s="16">
        <v>1243597.6799999988</v>
      </c>
      <c r="O60" s="17">
        <v>201894.11000000002</v>
      </c>
      <c r="P60" s="17">
        <v>0</v>
      </c>
      <c r="Q60" s="17">
        <v>0</v>
      </c>
      <c r="R60" s="17">
        <v>363585.03</v>
      </c>
      <c r="S60" s="12">
        <v>1809076.8199999989</v>
      </c>
      <c r="T60" s="16">
        <v>460685.10000000027</v>
      </c>
      <c r="U60" s="17">
        <v>8714.2799999999988</v>
      </c>
      <c r="V60" s="17">
        <v>0</v>
      </c>
      <c r="W60" s="17">
        <v>0</v>
      </c>
      <c r="X60" s="17">
        <v>140457.26999999999</v>
      </c>
      <c r="Y60" s="12">
        <v>609856.65000000026</v>
      </c>
      <c r="Z60" s="16">
        <v>0</v>
      </c>
      <c r="AA60" s="17">
        <v>295402.05999999994</v>
      </c>
      <c r="AB60" s="17">
        <v>72374.726397500024</v>
      </c>
      <c r="AC60" s="17">
        <v>0</v>
      </c>
      <c r="AD60" s="17">
        <v>0</v>
      </c>
      <c r="AE60" s="12">
        <v>367776.78639749996</v>
      </c>
      <c r="AF60" s="16">
        <v>0</v>
      </c>
      <c r="AG60" s="17">
        <v>0</v>
      </c>
      <c r="AH60" s="17">
        <v>0</v>
      </c>
      <c r="AI60" s="17">
        <v>0</v>
      </c>
      <c r="AJ60" s="17">
        <v>0</v>
      </c>
      <c r="AK60" s="12">
        <v>0</v>
      </c>
      <c r="AL60" s="16">
        <v>0</v>
      </c>
      <c r="AM60" s="17">
        <v>0</v>
      </c>
      <c r="AN60" s="17">
        <v>0</v>
      </c>
      <c r="AO60" s="17">
        <v>0</v>
      </c>
      <c r="AP60" s="17">
        <v>0</v>
      </c>
      <c r="AQ60" s="12">
        <v>0</v>
      </c>
      <c r="AR60" s="16">
        <v>0</v>
      </c>
      <c r="AS60" s="17">
        <v>0</v>
      </c>
      <c r="AT60" s="17">
        <v>0</v>
      </c>
      <c r="AU60" s="17">
        <v>0</v>
      </c>
      <c r="AV60" s="17">
        <v>0</v>
      </c>
      <c r="AW60" s="12">
        <v>0</v>
      </c>
      <c r="AX60" s="16">
        <v>0</v>
      </c>
      <c r="AY60" s="17">
        <v>0</v>
      </c>
      <c r="AZ60" s="17">
        <v>1159.5999999999995</v>
      </c>
      <c r="BA60" s="17">
        <v>0</v>
      </c>
      <c r="BB60" s="17">
        <v>0</v>
      </c>
      <c r="BC60" s="12">
        <v>1159.5999999999995</v>
      </c>
      <c r="BD60" s="16">
        <v>3891396.2469999986</v>
      </c>
      <c r="BE60" s="17">
        <v>1462518.5015000005</v>
      </c>
      <c r="BF60" s="17">
        <v>0</v>
      </c>
      <c r="BG60" s="17">
        <v>0</v>
      </c>
      <c r="BH60" s="17">
        <v>533066.83000000007</v>
      </c>
      <c r="BI60" s="12">
        <v>5886981.5784999989</v>
      </c>
    </row>
    <row r="61" spans="1:61" x14ac:dyDescent="0.3">
      <c r="A61" s="4" t="s">
        <v>49</v>
      </c>
      <c r="B61" s="92">
        <v>4838722.29</v>
      </c>
      <c r="C61" s="87">
        <v>2013743.1400000001</v>
      </c>
      <c r="D61" s="87">
        <v>0</v>
      </c>
      <c r="E61" s="87">
        <v>0</v>
      </c>
      <c r="F61" s="87">
        <v>55825.210000000006</v>
      </c>
      <c r="G61" s="93">
        <v>6908290.6399999997</v>
      </c>
      <c r="H61" s="16">
        <v>1951132.13</v>
      </c>
      <c r="I61" s="17">
        <v>524066.01</v>
      </c>
      <c r="J61" s="17">
        <v>0</v>
      </c>
      <c r="K61" s="17">
        <v>0</v>
      </c>
      <c r="L61" s="17">
        <v>31230.03</v>
      </c>
      <c r="M61" s="12">
        <v>2506428.1699999995</v>
      </c>
      <c r="N61" s="16">
        <v>461533.08</v>
      </c>
      <c r="O61" s="17">
        <v>129721.92</v>
      </c>
      <c r="P61" s="17">
        <v>0</v>
      </c>
      <c r="Q61" s="17">
        <v>0</v>
      </c>
      <c r="R61" s="17">
        <v>675</v>
      </c>
      <c r="S61" s="12">
        <v>591930</v>
      </c>
      <c r="T61" s="16">
        <v>41502.99</v>
      </c>
      <c r="U61" s="17">
        <v>253371.74</v>
      </c>
      <c r="V61" s="17">
        <v>0</v>
      </c>
      <c r="W61" s="17">
        <v>0</v>
      </c>
      <c r="X61" s="17">
        <v>17804.490000000002</v>
      </c>
      <c r="Y61" s="12">
        <v>312679.21999999997</v>
      </c>
      <c r="Z61" s="16">
        <v>0</v>
      </c>
      <c r="AA61" s="17">
        <v>108201.79</v>
      </c>
      <c r="AB61" s="17">
        <v>0</v>
      </c>
      <c r="AC61" s="17">
        <v>0</v>
      </c>
      <c r="AD61" s="17">
        <v>0</v>
      </c>
      <c r="AE61" s="12">
        <v>108201.79</v>
      </c>
      <c r="AF61" s="16">
        <v>0</v>
      </c>
      <c r="AG61" s="17">
        <v>0</v>
      </c>
      <c r="AH61" s="17">
        <v>0</v>
      </c>
      <c r="AI61" s="17">
        <v>0</v>
      </c>
      <c r="AJ61" s="17">
        <v>0</v>
      </c>
      <c r="AK61" s="12">
        <v>0</v>
      </c>
      <c r="AL61" s="16">
        <v>0</v>
      </c>
      <c r="AM61" s="17">
        <v>0</v>
      </c>
      <c r="AN61" s="17">
        <v>0</v>
      </c>
      <c r="AO61" s="17">
        <v>0</v>
      </c>
      <c r="AP61" s="17">
        <v>0</v>
      </c>
      <c r="AQ61" s="12">
        <v>0</v>
      </c>
      <c r="AR61" s="16">
        <v>0</v>
      </c>
      <c r="AS61" s="17">
        <v>14584.25</v>
      </c>
      <c r="AT61" s="17">
        <v>0</v>
      </c>
      <c r="AU61" s="17">
        <v>0</v>
      </c>
      <c r="AV61" s="17">
        <v>0</v>
      </c>
      <c r="AW61" s="12">
        <v>14584.25</v>
      </c>
      <c r="AX61" s="16">
        <v>0</v>
      </c>
      <c r="AY61" s="17">
        <v>0</v>
      </c>
      <c r="AZ61" s="17">
        <v>0</v>
      </c>
      <c r="BA61" s="17">
        <v>0</v>
      </c>
      <c r="BB61" s="17">
        <v>0</v>
      </c>
      <c r="BC61" s="12">
        <v>0</v>
      </c>
      <c r="BD61" s="16">
        <v>2384554.09</v>
      </c>
      <c r="BE61" s="17">
        <v>983797.43</v>
      </c>
      <c r="BF61" s="17">
        <v>0</v>
      </c>
      <c r="BG61" s="17">
        <v>0</v>
      </c>
      <c r="BH61" s="17">
        <v>6115.69</v>
      </c>
      <c r="BI61" s="12">
        <v>3374467.21</v>
      </c>
    </row>
    <row r="62" spans="1:61" x14ac:dyDescent="0.3">
      <c r="A62" s="4" t="s">
        <v>50</v>
      </c>
      <c r="B62" s="92">
        <v>11357493.550000001</v>
      </c>
      <c r="C62" s="87">
        <v>6443011.5700000003</v>
      </c>
      <c r="D62" s="87">
        <v>32682.71</v>
      </c>
      <c r="E62" s="87">
        <v>0</v>
      </c>
      <c r="F62" s="87">
        <v>395891.25999999995</v>
      </c>
      <c r="G62" s="93">
        <v>18229079.09</v>
      </c>
      <c r="H62" s="16">
        <v>6749693.6799999988</v>
      </c>
      <c r="I62" s="17">
        <v>571879.31999999995</v>
      </c>
      <c r="J62" s="17">
        <v>0</v>
      </c>
      <c r="K62" s="17">
        <v>0</v>
      </c>
      <c r="L62" s="17">
        <v>47362.289999999994</v>
      </c>
      <c r="M62" s="12">
        <v>7368935.2899999991</v>
      </c>
      <c r="N62" s="16">
        <v>2179544.34</v>
      </c>
      <c r="O62" s="17">
        <v>14106.29</v>
      </c>
      <c r="P62" s="17">
        <v>0</v>
      </c>
      <c r="Q62" s="17">
        <v>0</v>
      </c>
      <c r="R62" s="17">
        <v>3462.27</v>
      </c>
      <c r="S62" s="12">
        <v>2197112.9</v>
      </c>
      <c r="T62" s="16">
        <v>1122712.05</v>
      </c>
      <c r="U62" s="17">
        <v>436729.32000000007</v>
      </c>
      <c r="V62" s="17">
        <v>0</v>
      </c>
      <c r="W62" s="17">
        <v>0</v>
      </c>
      <c r="X62" s="17">
        <v>67751.599999999991</v>
      </c>
      <c r="Y62" s="12">
        <v>1627192.9700000002</v>
      </c>
      <c r="Z62" s="16">
        <v>0</v>
      </c>
      <c r="AA62" s="17">
        <v>4152005.7999999993</v>
      </c>
      <c r="AB62" s="17">
        <v>0</v>
      </c>
      <c r="AC62" s="17">
        <v>0</v>
      </c>
      <c r="AD62" s="17">
        <v>0</v>
      </c>
      <c r="AE62" s="12">
        <v>4152005.7999999993</v>
      </c>
      <c r="AF62" s="16">
        <v>0</v>
      </c>
      <c r="AG62" s="17">
        <v>0</v>
      </c>
      <c r="AH62" s="17">
        <v>0</v>
      </c>
      <c r="AI62" s="17">
        <v>0</v>
      </c>
      <c r="AJ62" s="17">
        <v>0</v>
      </c>
      <c r="AK62" s="12">
        <v>0</v>
      </c>
      <c r="AL62" s="16">
        <v>0</v>
      </c>
      <c r="AM62" s="17">
        <v>0</v>
      </c>
      <c r="AN62" s="17">
        <v>0</v>
      </c>
      <c r="AO62" s="17">
        <v>0</v>
      </c>
      <c r="AP62" s="17">
        <v>0</v>
      </c>
      <c r="AQ62" s="12">
        <v>0</v>
      </c>
      <c r="AR62" s="16">
        <v>937396.42</v>
      </c>
      <c r="AS62" s="17">
        <v>1126117.7400000007</v>
      </c>
      <c r="AT62" s="17">
        <v>32682.71</v>
      </c>
      <c r="AU62" s="17">
        <v>0</v>
      </c>
      <c r="AV62" s="17">
        <v>224093.28999999998</v>
      </c>
      <c r="AW62" s="12">
        <v>2320290.1600000006</v>
      </c>
      <c r="AX62" s="16">
        <v>0</v>
      </c>
      <c r="AY62" s="17">
        <v>0</v>
      </c>
      <c r="AZ62" s="17">
        <v>0</v>
      </c>
      <c r="BA62" s="17">
        <v>0</v>
      </c>
      <c r="BB62" s="17">
        <v>0</v>
      </c>
      <c r="BC62" s="12">
        <v>0</v>
      </c>
      <c r="BD62" s="16">
        <v>368147.06000000006</v>
      </c>
      <c r="BE62" s="17">
        <v>142173.09999999998</v>
      </c>
      <c r="BF62" s="17">
        <v>0</v>
      </c>
      <c r="BG62" s="17">
        <v>0</v>
      </c>
      <c r="BH62" s="17">
        <v>53221.81</v>
      </c>
      <c r="BI62" s="12">
        <v>563541.97</v>
      </c>
    </row>
    <row r="63" spans="1:61" x14ac:dyDescent="0.3">
      <c r="A63" s="4" t="s">
        <v>51</v>
      </c>
      <c r="B63" s="92">
        <v>2028569</v>
      </c>
      <c r="C63" s="87">
        <v>727681</v>
      </c>
      <c r="D63" s="87">
        <v>179511</v>
      </c>
      <c r="E63" s="87">
        <v>0</v>
      </c>
      <c r="F63" s="87">
        <v>13052</v>
      </c>
      <c r="G63" s="93">
        <v>2948813</v>
      </c>
      <c r="H63" s="16">
        <v>1000064</v>
      </c>
      <c r="I63" s="17">
        <v>230995</v>
      </c>
      <c r="J63" s="17">
        <v>0</v>
      </c>
      <c r="K63" s="17">
        <v>0</v>
      </c>
      <c r="L63" s="17">
        <v>2835</v>
      </c>
      <c r="M63" s="12">
        <v>1233894</v>
      </c>
      <c r="N63" s="16">
        <v>243144</v>
      </c>
      <c r="O63" s="17">
        <v>91914</v>
      </c>
      <c r="P63" s="17">
        <v>0</v>
      </c>
      <c r="Q63" s="17">
        <v>0</v>
      </c>
      <c r="R63" s="17">
        <v>1772</v>
      </c>
      <c r="S63" s="12">
        <v>336830</v>
      </c>
      <c r="T63" s="16">
        <v>316482</v>
      </c>
      <c r="U63" s="17">
        <v>227342</v>
      </c>
      <c r="V63" s="17">
        <v>114776</v>
      </c>
      <c r="W63" s="17">
        <v>0</v>
      </c>
      <c r="X63" s="17">
        <v>9750</v>
      </c>
      <c r="Y63" s="12">
        <v>668350</v>
      </c>
      <c r="Z63" s="16">
        <v>118907</v>
      </c>
      <c r="AA63" s="17">
        <v>50486</v>
      </c>
      <c r="AB63" s="17">
        <v>0</v>
      </c>
      <c r="AC63" s="17">
        <v>0</v>
      </c>
      <c r="AD63" s="17">
        <v>0</v>
      </c>
      <c r="AE63" s="12">
        <v>169393</v>
      </c>
      <c r="AF63" s="16">
        <v>0</v>
      </c>
      <c r="AG63" s="17">
        <v>0</v>
      </c>
      <c r="AH63" s="17">
        <v>0</v>
      </c>
      <c r="AI63" s="17">
        <v>0</v>
      </c>
      <c r="AJ63" s="17">
        <v>0</v>
      </c>
      <c r="AK63" s="12">
        <v>0</v>
      </c>
      <c r="AL63" s="16">
        <v>0</v>
      </c>
      <c r="AM63" s="17">
        <v>0</v>
      </c>
      <c r="AN63" s="17">
        <v>0</v>
      </c>
      <c r="AO63" s="17">
        <v>0</v>
      </c>
      <c r="AP63" s="17">
        <v>0</v>
      </c>
      <c r="AQ63" s="12">
        <v>0</v>
      </c>
      <c r="AR63" s="16">
        <v>0</v>
      </c>
      <c r="AS63" s="17">
        <v>54515</v>
      </c>
      <c r="AT63" s="17">
        <v>0</v>
      </c>
      <c r="AU63" s="17">
        <v>0</v>
      </c>
      <c r="AV63" s="17">
        <v>0</v>
      </c>
      <c r="AW63" s="12">
        <v>54515</v>
      </c>
      <c r="AX63" s="16">
        <v>0</v>
      </c>
      <c r="AY63" s="17">
        <v>20073</v>
      </c>
      <c r="AZ63" s="17">
        <v>64735</v>
      </c>
      <c r="BA63" s="17">
        <v>0</v>
      </c>
      <c r="BB63" s="17">
        <v>240</v>
      </c>
      <c r="BC63" s="12">
        <v>85048</v>
      </c>
      <c r="BD63" s="16">
        <v>349972</v>
      </c>
      <c r="BE63" s="17">
        <v>52356</v>
      </c>
      <c r="BF63" s="17">
        <v>0</v>
      </c>
      <c r="BG63" s="17">
        <v>0</v>
      </c>
      <c r="BH63" s="17">
        <v>-1545</v>
      </c>
      <c r="BI63" s="12">
        <v>400783</v>
      </c>
    </row>
    <row r="64" spans="1:61" x14ac:dyDescent="0.3">
      <c r="A64" s="4" t="s">
        <v>52</v>
      </c>
      <c r="B64" s="92">
        <v>4511227</v>
      </c>
      <c r="C64" s="87">
        <v>3703135</v>
      </c>
      <c r="D64" s="87">
        <v>620726</v>
      </c>
      <c r="E64" s="87">
        <v>0</v>
      </c>
      <c r="F64" s="87">
        <v>0</v>
      </c>
      <c r="G64" s="93">
        <v>8835088</v>
      </c>
      <c r="H64" s="16">
        <v>1186660</v>
      </c>
      <c r="I64" s="17">
        <v>477823</v>
      </c>
      <c r="J64" s="17">
        <v>0</v>
      </c>
      <c r="K64" s="17">
        <v>0</v>
      </c>
      <c r="L64" s="17">
        <v>0</v>
      </c>
      <c r="M64" s="12">
        <v>1664483</v>
      </c>
      <c r="N64" s="16">
        <v>205</v>
      </c>
      <c r="O64" s="17">
        <v>216571</v>
      </c>
      <c r="P64" s="17">
        <v>0</v>
      </c>
      <c r="Q64" s="17">
        <v>0</v>
      </c>
      <c r="R64" s="17">
        <v>0</v>
      </c>
      <c r="S64" s="12">
        <v>216776</v>
      </c>
      <c r="T64" s="16">
        <v>1753668</v>
      </c>
      <c r="U64" s="17">
        <v>1449602</v>
      </c>
      <c r="V64" s="17">
        <v>213294</v>
      </c>
      <c r="W64" s="17">
        <v>0</v>
      </c>
      <c r="X64" s="17">
        <v>0</v>
      </c>
      <c r="Y64" s="12">
        <v>3416564</v>
      </c>
      <c r="Z64" s="16">
        <v>141183</v>
      </c>
      <c r="AA64" s="17">
        <v>99169</v>
      </c>
      <c r="AB64" s="17">
        <v>98251</v>
      </c>
      <c r="AC64" s="17">
        <v>0</v>
      </c>
      <c r="AD64" s="17">
        <v>0</v>
      </c>
      <c r="AE64" s="12">
        <v>338603</v>
      </c>
      <c r="AF64" s="16">
        <v>304454</v>
      </c>
      <c r="AG64" s="17">
        <v>479548</v>
      </c>
      <c r="AH64" s="17">
        <v>60269</v>
      </c>
      <c r="AI64" s="17">
        <v>0</v>
      </c>
      <c r="AJ64" s="17">
        <v>0</v>
      </c>
      <c r="AK64" s="12">
        <v>844271</v>
      </c>
      <c r="AL64" s="16">
        <v>0</v>
      </c>
      <c r="AM64" s="17">
        <v>0</v>
      </c>
      <c r="AN64" s="17">
        <v>0</v>
      </c>
      <c r="AO64" s="17">
        <v>0</v>
      </c>
      <c r="AP64" s="17">
        <v>0</v>
      </c>
      <c r="AQ64" s="12">
        <v>0</v>
      </c>
      <c r="AR64" s="16">
        <v>258767</v>
      </c>
      <c r="AS64" s="17">
        <v>541460</v>
      </c>
      <c r="AT64" s="17">
        <v>248912</v>
      </c>
      <c r="AU64" s="17">
        <v>0</v>
      </c>
      <c r="AV64" s="17">
        <v>0</v>
      </c>
      <c r="AW64" s="12">
        <v>1049139</v>
      </c>
      <c r="AX64" s="16">
        <v>0</v>
      </c>
      <c r="AY64" s="17">
        <v>0</v>
      </c>
      <c r="AZ64" s="17">
        <v>0</v>
      </c>
      <c r="BA64" s="17">
        <v>0</v>
      </c>
      <c r="BB64" s="17">
        <v>0</v>
      </c>
      <c r="BC64" s="12">
        <v>0</v>
      </c>
      <c r="BD64" s="16">
        <v>866290</v>
      </c>
      <c r="BE64" s="17">
        <v>438962</v>
      </c>
      <c r="BF64" s="17">
        <v>0</v>
      </c>
      <c r="BG64" s="17">
        <v>0</v>
      </c>
      <c r="BH64" s="17">
        <v>0</v>
      </c>
      <c r="BI64" s="12">
        <v>1305252</v>
      </c>
    </row>
    <row r="65" spans="1:61" x14ac:dyDescent="0.3">
      <c r="A65" s="4" t="s">
        <v>53</v>
      </c>
      <c r="B65" s="92">
        <v>2324365</v>
      </c>
      <c r="C65" s="87">
        <v>1305090</v>
      </c>
      <c r="D65" s="87">
        <v>257333</v>
      </c>
      <c r="E65" s="87">
        <v>0</v>
      </c>
      <c r="F65" s="87">
        <v>201047</v>
      </c>
      <c r="G65" s="93">
        <v>4087835</v>
      </c>
      <c r="H65" s="16">
        <v>944170</v>
      </c>
      <c r="I65" s="17">
        <v>199137</v>
      </c>
      <c r="J65" s="17">
        <v>7187</v>
      </c>
      <c r="K65" s="17">
        <v>0</v>
      </c>
      <c r="L65" s="17">
        <v>0</v>
      </c>
      <c r="M65" s="12">
        <v>1150494</v>
      </c>
      <c r="N65" s="16">
        <v>441295</v>
      </c>
      <c r="O65" s="17">
        <v>36710</v>
      </c>
      <c r="P65" s="17">
        <v>15847</v>
      </c>
      <c r="Q65" s="17">
        <v>0</v>
      </c>
      <c r="R65" s="17">
        <v>0</v>
      </c>
      <c r="S65" s="12">
        <v>493852</v>
      </c>
      <c r="T65" s="16">
        <v>654942</v>
      </c>
      <c r="U65" s="17">
        <v>620530</v>
      </c>
      <c r="V65" s="17">
        <v>7717</v>
      </c>
      <c r="W65" s="17">
        <v>0</v>
      </c>
      <c r="X65" s="17">
        <v>201047</v>
      </c>
      <c r="Y65" s="12">
        <v>1484236</v>
      </c>
      <c r="Z65" s="16">
        <v>58760</v>
      </c>
      <c r="AA65" s="17">
        <v>112643</v>
      </c>
      <c r="AB65" s="17">
        <v>172181</v>
      </c>
      <c r="AC65" s="17">
        <v>0</v>
      </c>
      <c r="AD65" s="17">
        <v>0</v>
      </c>
      <c r="AE65" s="12">
        <v>343584</v>
      </c>
      <c r="AF65" s="16">
        <v>0</v>
      </c>
      <c r="AG65" s="17">
        <v>0</v>
      </c>
      <c r="AH65" s="17">
        <v>0</v>
      </c>
      <c r="AI65" s="17">
        <v>0</v>
      </c>
      <c r="AJ65" s="17">
        <v>0</v>
      </c>
      <c r="AK65" s="12">
        <v>0</v>
      </c>
      <c r="AL65" s="16">
        <v>64924</v>
      </c>
      <c r="AM65" s="17">
        <v>308901</v>
      </c>
      <c r="AN65" s="17">
        <v>48590</v>
      </c>
      <c r="AO65" s="17">
        <v>0</v>
      </c>
      <c r="AP65" s="17">
        <v>0</v>
      </c>
      <c r="AQ65" s="12">
        <v>422415</v>
      </c>
      <c r="AR65" s="16">
        <v>0</v>
      </c>
      <c r="AS65" s="17">
        <v>0</v>
      </c>
      <c r="AT65" s="17">
        <v>0</v>
      </c>
      <c r="AU65" s="17">
        <v>0</v>
      </c>
      <c r="AV65" s="17">
        <v>0</v>
      </c>
      <c r="AW65" s="12">
        <v>0</v>
      </c>
      <c r="AX65" s="16">
        <v>0</v>
      </c>
      <c r="AY65" s="17">
        <v>3167</v>
      </c>
      <c r="AZ65" s="17">
        <v>0</v>
      </c>
      <c r="BA65" s="17">
        <v>0</v>
      </c>
      <c r="BB65" s="17">
        <v>0</v>
      </c>
      <c r="BC65" s="12">
        <v>3167</v>
      </c>
      <c r="BD65" s="16">
        <v>160274</v>
      </c>
      <c r="BE65" s="17">
        <v>24002</v>
      </c>
      <c r="BF65" s="17">
        <v>5811</v>
      </c>
      <c r="BG65" s="17">
        <v>0</v>
      </c>
      <c r="BH65" s="17">
        <v>0</v>
      </c>
      <c r="BI65" s="12">
        <v>190087</v>
      </c>
    </row>
    <row r="66" spans="1:61" x14ac:dyDescent="0.3">
      <c r="A66" s="4" t="s">
        <v>54</v>
      </c>
      <c r="B66" s="92">
        <v>5152000</v>
      </c>
      <c r="C66" s="87">
        <v>2126000</v>
      </c>
      <c r="D66" s="87">
        <v>73000</v>
      </c>
      <c r="E66" s="87">
        <v>0</v>
      </c>
      <c r="F66" s="87">
        <v>550000</v>
      </c>
      <c r="G66" s="93">
        <v>7901000</v>
      </c>
      <c r="H66" s="16">
        <v>753000</v>
      </c>
      <c r="I66" s="17">
        <v>133000</v>
      </c>
      <c r="J66" s="17">
        <v>0</v>
      </c>
      <c r="K66" s="17">
        <v>0</v>
      </c>
      <c r="L66" s="17">
        <v>25000</v>
      </c>
      <c r="M66" s="12">
        <v>911000</v>
      </c>
      <c r="N66" s="16">
        <v>3275000</v>
      </c>
      <c r="O66" s="17">
        <v>977000</v>
      </c>
      <c r="P66" s="17">
        <v>0</v>
      </c>
      <c r="Q66" s="17">
        <v>0</v>
      </c>
      <c r="R66" s="17">
        <v>131000</v>
      </c>
      <c r="S66" s="12">
        <v>4383000</v>
      </c>
      <c r="T66" s="16">
        <v>376000</v>
      </c>
      <c r="U66" s="17">
        <v>837000</v>
      </c>
      <c r="V66" s="17">
        <v>0</v>
      </c>
      <c r="W66" s="17">
        <v>0</v>
      </c>
      <c r="X66" s="17">
        <v>371000</v>
      </c>
      <c r="Y66" s="12">
        <v>1584000</v>
      </c>
      <c r="Z66" s="16">
        <v>0</v>
      </c>
      <c r="AA66" s="17">
        <v>0</v>
      </c>
      <c r="AB66" s="17">
        <v>67000</v>
      </c>
      <c r="AC66" s="17">
        <v>0</v>
      </c>
      <c r="AD66" s="17">
        <v>0</v>
      </c>
      <c r="AE66" s="12">
        <v>67000</v>
      </c>
      <c r="AF66" s="16">
        <v>0</v>
      </c>
      <c r="AG66" s="17">
        <v>0</v>
      </c>
      <c r="AH66" s="17">
        <v>0</v>
      </c>
      <c r="AI66" s="17">
        <v>0</v>
      </c>
      <c r="AJ66" s="17">
        <v>0</v>
      </c>
      <c r="AK66" s="12">
        <v>0</v>
      </c>
      <c r="AL66" s="16">
        <v>0</v>
      </c>
      <c r="AM66" s="17">
        <v>0</v>
      </c>
      <c r="AN66" s="17">
        <v>0</v>
      </c>
      <c r="AO66" s="17">
        <v>0</v>
      </c>
      <c r="AP66" s="17">
        <v>0</v>
      </c>
      <c r="AQ66" s="12">
        <v>0</v>
      </c>
      <c r="AR66" s="16">
        <v>0</v>
      </c>
      <c r="AS66" s="17">
        <v>0</v>
      </c>
      <c r="AT66" s="17">
        <v>0</v>
      </c>
      <c r="AU66" s="17">
        <v>0</v>
      </c>
      <c r="AV66" s="17">
        <v>0</v>
      </c>
      <c r="AW66" s="12">
        <v>0</v>
      </c>
      <c r="AX66" s="16">
        <v>0</v>
      </c>
      <c r="AY66" s="17">
        <v>0</v>
      </c>
      <c r="AZ66" s="17">
        <v>6000</v>
      </c>
      <c r="BA66" s="17">
        <v>0</v>
      </c>
      <c r="BB66" s="17">
        <v>0</v>
      </c>
      <c r="BC66" s="12">
        <v>6000</v>
      </c>
      <c r="BD66" s="16">
        <v>748000</v>
      </c>
      <c r="BE66" s="17">
        <v>179000</v>
      </c>
      <c r="BF66" s="17">
        <v>0</v>
      </c>
      <c r="BG66" s="17">
        <v>0</v>
      </c>
      <c r="BH66" s="17">
        <v>23000</v>
      </c>
      <c r="BI66" s="12">
        <v>950000</v>
      </c>
    </row>
    <row r="67" spans="1:61" x14ac:dyDescent="0.3">
      <c r="A67" s="4" t="s">
        <v>55</v>
      </c>
      <c r="B67" s="92">
        <v>1629709</v>
      </c>
      <c r="C67" s="87">
        <v>1271976</v>
      </c>
      <c r="D67" s="87">
        <v>238597</v>
      </c>
      <c r="E67" s="87">
        <v>0</v>
      </c>
      <c r="F67" s="87">
        <v>977502</v>
      </c>
      <c r="G67" s="93">
        <v>4117784</v>
      </c>
      <c r="H67" s="16">
        <v>488607</v>
      </c>
      <c r="I67" s="17">
        <v>250015</v>
      </c>
      <c r="J67" s="17">
        <v>0</v>
      </c>
      <c r="K67" s="17">
        <v>0</v>
      </c>
      <c r="L67" s="17">
        <v>81486</v>
      </c>
      <c r="M67" s="12">
        <v>820108</v>
      </c>
      <c r="N67" s="16">
        <v>267183</v>
      </c>
      <c r="O67" s="17">
        <v>147969</v>
      </c>
      <c r="P67" s="17">
        <v>0</v>
      </c>
      <c r="Q67" s="17">
        <v>0</v>
      </c>
      <c r="R67" s="17">
        <v>0</v>
      </c>
      <c r="S67" s="12">
        <v>415152</v>
      </c>
      <c r="T67" s="16">
        <v>28392</v>
      </c>
      <c r="U67" s="17">
        <v>185393</v>
      </c>
      <c r="V67" s="17">
        <v>193655</v>
      </c>
      <c r="W67" s="17">
        <v>0</v>
      </c>
      <c r="X67" s="17">
        <v>867096</v>
      </c>
      <c r="Y67" s="12">
        <v>1274536</v>
      </c>
      <c r="Z67" s="16">
        <v>34706</v>
      </c>
      <c r="AA67" s="17">
        <v>328108</v>
      </c>
      <c r="AB67" s="17">
        <v>38485</v>
      </c>
      <c r="AC67" s="17">
        <v>0</v>
      </c>
      <c r="AD67" s="17">
        <v>0</v>
      </c>
      <c r="AE67" s="12">
        <v>401299</v>
      </c>
      <c r="AF67" s="16">
        <v>909</v>
      </c>
      <c r="AG67" s="17">
        <v>68731</v>
      </c>
      <c r="AH67" s="17">
        <v>6457</v>
      </c>
      <c r="AI67" s="17">
        <v>0</v>
      </c>
      <c r="AJ67" s="17">
        <v>0</v>
      </c>
      <c r="AK67" s="12">
        <v>76097</v>
      </c>
      <c r="AL67" s="16">
        <v>0</v>
      </c>
      <c r="AM67" s="17">
        <v>0</v>
      </c>
      <c r="AN67" s="17">
        <v>0</v>
      </c>
      <c r="AO67" s="17">
        <v>0</v>
      </c>
      <c r="AP67" s="17">
        <v>0</v>
      </c>
      <c r="AQ67" s="12">
        <v>0</v>
      </c>
      <c r="AR67" s="16">
        <v>0</v>
      </c>
      <c r="AS67" s="17">
        <v>0</v>
      </c>
      <c r="AT67" s="17">
        <v>0</v>
      </c>
      <c r="AU67" s="17">
        <v>0</v>
      </c>
      <c r="AV67" s="17">
        <v>0</v>
      </c>
      <c r="AW67" s="12">
        <v>0</v>
      </c>
      <c r="AX67" s="16">
        <v>0</v>
      </c>
      <c r="AY67" s="17">
        <v>5069</v>
      </c>
      <c r="AZ67" s="17">
        <v>0</v>
      </c>
      <c r="BA67" s="17">
        <v>0</v>
      </c>
      <c r="BB67" s="17">
        <v>0</v>
      </c>
      <c r="BC67" s="12">
        <v>5069</v>
      </c>
      <c r="BD67" s="16">
        <v>809912</v>
      </c>
      <c r="BE67" s="17">
        <v>286691</v>
      </c>
      <c r="BF67" s="17">
        <v>0</v>
      </c>
      <c r="BG67" s="17">
        <v>0</v>
      </c>
      <c r="BH67" s="17">
        <v>28920</v>
      </c>
      <c r="BI67" s="12">
        <v>1125523</v>
      </c>
    </row>
    <row r="68" spans="1:61" x14ac:dyDescent="0.3">
      <c r="A68" s="4" t="s">
        <v>56</v>
      </c>
      <c r="B68" s="92">
        <v>15130222.289999999</v>
      </c>
      <c r="C68" s="87">
        <v>7155103.5199999996</v>
      </c>
      <c r="D68" s="87">
        <v>1431759.89</v>
      </c>
      <c r="E68" s="87">
        <v>12478.16</v>
      </c>
      <c r="F68" s="87">
        <v>1308486.0199999998</v>
      </c>
      <c r="G68" s="93">
        <v>25038049.879999999</v>
      </c>
      <c r="H68" s="16">
        <v>6335151.5099999998</v>
      </c>
      <c r="I68" s="17">
        <v>1445544.3399999999</v>
      </c>
      <c r="J68" s="17">
        <v>0</v>
      </c>
      <c r="K68" s="17">
        <v>0</v>
      </c>
      <c r="L68" s="17">
        <v>58181.27</v>
      </c>
      <c r="M68" s="12">
        <v>7838877.1199999992</v>
      </c>
      <c r="N68" s="16">
        <v>1744247.47</v>
      </c>
      <c r="O68" s="17">
        <v>196429.28</v>
      </c>
      <c r="P68" s="17">
        <v>0</v>
      </c>
      <c r="Q68" s="17">
        <v>0</v>
      </c>
      <c r="R68" s="17">
        <v>3867.91</v>
      </c>
      <c r="S68" s="12">
        <v>1944544.66</v>
      </c>
      <c r="T68" s="16">
        <v>436862.64</v>
      </c>
      <c r="U68" s="17">
        <v>757301.56</v>
      </c>
      <c r="V68" s="17">
        <v>0</v>
      </c>
      <c r="W68" s="17">
        <v>0</v>
      </c>
      <c r="X68" s="17">
        <v>188694.97999999998</v>
      </c>
      <c r="Y68" s="12">
        <v>1382859.1800000002</v>
      </c>
      <c r="Z68" s="16">
        <v>0</v>
      </c>
      <c r="AA68" s="17">
        <v>305214.38</v>
      </c>
      <c r="AB68" s="17">
        <v>0</v>
      </c>
      <c r="AC68" s="17">
        <v>0</v>
      </c>
      <c r="AD68" s="17">
        <v>0</v>
      </c>
      <c r="AE68" s="12">
        <v>305214.38</v>
      </c>
      <c r="AF68" s="16">
        <v>0</v>
      </c>
      <c r="AG68" s="17">
        <v>0</v>
      </c>
      <c r="AH68" s="17">
        <v>0</v>
      </c>
      <c r="AI68" s="17">
        <v>0</v>
      </c>
      <c r="AJ68" s="17">
        <v>0</v>
      </c>
      <c r="AK68" s="12">
        <v>0</v>
      </c>
      <c r="AL68" s="16">
        <v>1938288.3599999999</v>
      </c>
      <c r="AM68" s="17">
        <v>4058386.6100000003</v>
      </c>
      <c r="AN68" s="17">
        <v>252297.67</v>
      </c>
      <c r="AO68" s="17">
        <v>1064.8599999999999</v>
      </c>
      <c r="AP68" s="17">
        <v>768545.45</v>
      </c>
      <c r="AQ68" s="12">
        <v>7018582.9500000011</v>
      </c>
      <c r="AR68" s="16">
        <v>0</v>
      </c>
      <c r="AS68" s="17">
        <v>0</v>
      </c>
      <c r="AT68" s="17">
        <v>0</v>
      </c>
      <c r="AU68" s="17">
        <v>0</v>
      </c>
      <c r="AV68" s="17">
        <v>0</v>
      </c>
      <c r="AW68" s="12">
        <v>0</v>
      </c>
      <c r="AX68" s="16">
        <v>1025623.0800000001</v>
      </c>
      <c r="AY68" s="17">
        <v>356667.68</v>
      </c>
      <c r="AZ68" s="17">
        <v>1179462.22</v>
      </c>
      <c r="BA68" s="17">
        <v>11413.3</v>
      </c>
      <c r="BB68" s="17">
        <v>282498.15000000002</v>
      </c>
      <c r="BC68" s="12">
        <v>2855664.4299999997</v>
      </c>
      <c r="BD68" s="16">
        <v>3650049.23</v>
      </c>
      <c r="BE68" s="17">
        <v>35559.67</v>
      </c>
      <c r="BF68" s="17">
        <v>0</v>
      </c>
      <c r="BG68" s="17">
        <v>0</v>
      </c>
      <c r="BH68" s="17">
        <v>6698.26</v>
      </c>
      <c r="BI68" s="12">
        <v>3692307.1599999997</v>
      </c>
    </row>
    <row r="69" spans="1:61" x14ac:dyDescent="0.3">
      <c r="A69" s="4" t="s">
        <v>57</v>
      </c>
      <c r="B69" s="92">
        <v>1607524</v>
      </c>
      <c r="C69" s="87">
        <v>722402</v>
      </c>
      <c r="D69" s="87">
        <v>0</v>
      </c>
      <c r="E69" s="87">
        <v>0</v>
      </c>
      <c r="F69" s="87">
        <v>0</v>
      </c>
      <c r="G69" s="93">
        <v>2329926</v>
      </c>
      <c r="H69" s="16">
        <v>667490</v>
      </c>
      <c r="I69" s="17">
        <v>49630</v>
      </c>
      <c r="J69" s="17">
        <v>0</v>
      </c>
      <c r="K69" s="17">
        <v>0</v>
      </c>
      <c r="L69" s="17">
        <v>0</v>
      </c>
      <c r="M69" s="12">
        <v>717120</v>
      </c>
      <c r="N69" s="16">
        <v>177061</v>
      </c>
      <c r="O69" s="17">
        <v>120066</v>
      </c>
      <c r="P69" s="17">
        <v>0</v>
      </c>
      <c r="Q69" s="17">
        <v>0</v>
      </c>
      <c r="R69" s="17">
        <v>0</v>
      </c>
      <c r="S69" s="12">
        <v>297127</v>
      </c>
      <c r="T69" s="16">
        <v>680302</v>
      </c>
      <c r="U69" s="17">
        <v>367695</v>
      </c>
      <c r="V69" s="17">
        <v>0</v>
      </c>
      <c r="W69" s="17">
        <v>0</v>
      </c>
      <c r="X69" s="17">
        <v>0</v>
      </c>
      <c r="Y69" s="12">
        <v>1047997</v>
      </c>
      <c r="Z69" s="16">
        <v>1402</v>
      </c>
      <c r="AA69" s="17">
        <v>156631</v>
      </c>
      <c r="AB69" s="17">
        <v>0</v>
      </c>
      <c r="AC69" s="17">
        <v>0</v>
      </c>
      <c r="AD69" s="17">
        <v>0</v>
      </c>
      <c r="AE69" s="12">
        <v>158033</v>
      </c>
      <c r="AF69" s="16">
        <v>0</v>
      </c>
      <c r="AG69" s="17">
        <v>0</v>
      </c>
      <c r="AH69" s="17">
        <v>0</v>
      </c>
      <c r="AI69" s="17">
        <v>0</v>
      </c>
      <c r="AJ69" s="17">
        <v>0</v>
      </c>
      <c r="AK69" s="12">
        <v>0</v>
      </c>
      <c r="AL69" s="16">
        <v>0</v>
      </c>
      <c r="AM69" s="17">
        <v>0</v>
      </c>
      <c r="AN69" s="17">
        <v>0</v>
      </c>
      <c r="AO69" s="17">
        <v>0</v>
      </c>
      <c r="AP69" s="17">
        <v>0</v>
      </c>
      <c r="AQ69" s="12">
        <v>0</v>
      </c>
      <c r="AR69" s="16">
        <v>0</v>
      </c>
      <c r="AS69" s="17">
        <v>10795</v>
      </c>
      <c r="AT69" s="17">
        <v>0</v>
      </c>
      <c r="AU69" s="17">
        <v>0</v>
      </c>
      <c r="AV69" s="17">
        <v>0</v>
      </c>
      <c r="AW69" s="12">
        <v>10795</v>
      </c>
      <c r="AX69" s="16">
        <v>0</v>
      </c>
      <c r="AY69" s="17">
        <v>7513</v>
      </c>
      <c r="AZ69" s="17">
        <v>0</v>
      </c>
      <c r="BA69" s="17">
        <v>0</v>
      </c>
      <c r="BB69" s="17">
        <v>0</v>
      </c>
      <c r="BC69" s="12">
        <v>7513</v>
      </c>
      <c r="BD69" s="16">
        <v>81269</v>
      </c>
      <c r="BE69" s="17">
        <v>10072</v>
      </c>
      <c r="BF69" s="17">
        <v>0</v>
      </c>
      <c r="BG69" s="17">
        <v>0</v>
      </c>
      <c r="BH69" s="17">
        <v>0</v>
      </c>
      <c r="BI69" s="12">
        <v>91341</v>
      </c>
    </row>
    <row r="70" spans="1:61" x14ac:dyDescent="0.3">
      <c r="A70" s="4" t="s">
        <v>58</v>
      </c>
      <c r="B70" s="92">
        <v>1001689.6434451784</v>
      </c>
      <c r="C70" s="87">
        <v>1130352.6128000002</v>
      </c>
      <c r="D70" s="87">
        <v>89227.771649999995</v>
      </c>
      <c r="E70" s="87">
        <v>0</v>
      </c>
      <c r="F70" s="87">
        <v>61319.674399999996</v>
      </c>
      <c r="G70" s="93">
        <v>2282589.7022951785</v>
      </c>
      <c r="H70" s="16">
        <v>296490.76733946637</v>
      </c>
      <c r="I70" s="17">
        <v>101578.66520000002</v>
      </c>
      <c r="J70" s="17">
        <v>8608.6348500000004</v>
      </c>
      <c r="K70" s="17">
        <v>0</v>
      </c>
      <c r="L70" s="17">
        <v>816.35960000000011</v>
      </c>
      <c r="M70" s="12">
        <v>407494.42698946642</v>
      </c>
      <c r="N70" s="16">
        <v>1441.1357605005558</v>
      </c>
      <c r="O70" s="17">
        <v>47775.563599999994</v>
      </c>
      <c r="P70" s="17">
        <v>936.83354999999995</v>
      </c>
      <c r="Q70" s="17">
        <v>0</v>
      </c>
      <c r="R70" s="17">
        <v>116.62280000000001</v>
      </c>
      <c r="S70" s="12">
        <v>50270.155710500549</v>
      </c>
      <c r="T70" s="16">
        <v>699434.33306370978</v>
      </c>
      <c r="U70" s="17">
        <v>769802.52320000005</v>
      </c>
      <c r="V70" s="17">
        <v>41611.802599999995</v>
      </c>
      <c r="W70" s="17">
        <v>0</v>
      </c>
      <c r="X70" s="17">
        <v>60036.823599999996</v>
      </c>
      <c r="Y70" s="12">
        <v>1570885.4824637098</v>
      </c>
      <c r="Z70" s="16">
        <v>4323.4072815016671</v>
      </c>
      <c r="AA70" s="17">
        <v>211195.86080000002</v>
      </c>
      <c r="AB70" s="17">
        <v>38070.500650000002</v>
      </c>
      <c r="AC70" s="17">
        <v>0</v>
      </c>
      <c r="AD70" s="17">
        <v>349.86840000000001</v>
      </c>
      <c r="AE70" s="12">
        <v>253939.63713150169</v>
      </c>
      <c r="AF70" s="16">
        <v>0</v>
      </c>
      <c r="AG70" s="17">
        <v>0</v>
      </c>
      <c r="AH70" s="17">
        <v>0</v>
      </c>
      <c r="AI70" s="17">
        <v>0</v>
      </c>
      <c r="AJ70" s="17">
        <v>0</v>
      </c>
      <c r="AK70" s="12">
        <v>0</v>
      </c>
      <c r="AL70" s="16">
        <v>0</v>
      </c>
      <c r="AM70" s="17">
        <v>0</v>
      </c>
      <c r="AN70" s="17">
        <v>0</v>
      </c>
      <c r="AO70" s="17">
        <v>0</v>
      </c>
      <c r="AP70" s="17">
        <v>0</v>
      </c>
      <c r="AQ70" s="12">
        <v>0</v>
      </c>
      <c r="AR70" s="16">
        <v>0</v>
      </c>
      <c r="AS70" s="17">
        <v>0</v>
      </c>
      <c r="AT70" s="17">
        <v>0</v>
      </c>
      <c r="AU70" s="17">
        <v>0</v>
      </c>
      <c r="AV70" s="17">
        <v>0</v>
      </c>
      <c r="AW70" s="12">
        <v>0</v>
      </c>
      <c r="AX70" s="16">
        <v>0</v>
      </c>
      <c r="AY70" s="17">
        <v>0</v>
      </c>
      <c r="AZ70" s="17">
        <v>0</v>
      </c>
      <c r="BA70" s="17">
        <v>0</v>
      </c>
      <c r="BB70" s="17">
        <v>0</v>
      </c>
      <c r="BC70" s="12">
        <v>0</v>
      </c>
      <c r="BD70" s="16">
        <v>0</v>
      </c>
      <c r="BE70" s="17">
        <v>0</v>
      </c>
      <c r="BF70" s="17">
        <v>0</v>
      </c>
      <c r="BG70" s="17">
        <v>0</v>
      </c>
      <c r="BH70" s="17">
        <v>0</v>
      </c>
      <c r="BI70" s="12">
        <v>0</v>
      </c>
    </row>
    <row r="71" spans="1:61" x14ac:dyDescent="0.3">
      <c r="A71" s="4" t="s">
        <v>59</v>
      </c>
      <c r="B71" s="92">
        <v>5830784</v>
      </c>
      <c r="C71" s="87">
        <v>1745047</v>
      </c>
      <c r="D71" s="87">
        <v>200240</v>
      </c>
      <c r="E71" s="87">
        <v>0</v>
      </c>
      <c r="F71" s="87">
        <v>163556</v>
      </c>
      <c r="G71" s="93">
        <v>7939627</v>
      </c>
      <c r="H71" s="16">
        <v>2375271</v>
      </c>
      <c r="I71" s="17">
        <v>482682</v>
      </c>
      <c r="J71" s="17">
        <v>3846</v>
      </c>
      <c r="K71" s="17">
        <v>0</v>
      </c>
      <c r="L71" s="17">
        <v>888</v>
      </c>
      <c r="M71" s="12">
        <v>2862687</v>
      </c>
      <c r="N71" s="16">
        <v>409690</v>
      </c>
      <c r="O71" s="17">
        <v>72386</v>
      </c>
      <c r="P71" s="17">
        <v>0</v>
      </c>
      <c r="Q71" s="17">
        <v>0</v>
      </c>
      <c r="R71" s="17">
        <v>0</v>
      </c>
      <c r="S71" s="12">
        <v>482076</v>
      </c>
      <c r="T71" s="16">
        <v>1058741</v>
      </c>
      <c r="U71" s="17">
        <v>378266</v>
      </c>
      <c r="V71" s="17">
        <v>164247</v>
      </c>
      <c r="W71" s="17">
        <v>0</v>
      </c>
      <c r="X71" s="17">
        <v>49103</v>
      </c>
      <c r="Y71" s="12">
        <v>1650357</v>
      </c>
      <c r="Z71" s="16">
        <v>704924</v>
      </c>
      <c r="AA71" s="17">
        <v>105398</v>
      </c>
      <c r="AB71" s="17">
        <v>26771</v>
      </c>
      <c r="AC71" s="17">
        <v>0</v>
      </c>
      <c r="AD71" s="17">
        <v>654</v>
      </c>
      <c r="AE71" s="12">
        <v>837747</v>
      </c>
      <c r="AF71" s="16">
        <v>0</v>
      </c>
      <c r="AG71" s="17">
        <v>0</v>
      </c>
      <c r="AH71" s="17">
        <v>0</v>
      </c>
      <c r="AI71" s="17">
        <v>0</v>
      </c>
      <c r="AJ71" s="17">
        <v>0</v>
      </c>
      <c r="AK71" s="12">
        <v>0</v>
      </c>
      <c r="AL71" s="16">
        <v>0</v>
      </c>
      <c r="AM71" s="17">
        <v>0</v>
      </c>
      <c r="AN71" s="17">
        <v>0</v>
      </c>
      <c r="AO71" s="17">
        <v>0</v>
      </c>
      <c r="AP71" s="17">
        <v>0</v>
      </c>
      <c r="AQ71" s="12">
        <v>0</v>
      </c>
      <c r="AR71" s="16">
        <v>390816</v>
      </c>
      <c r="AS71" s="17">
        <v>473064</v>
      </c>
      <c r="AT71" s="17">
        <v>318</v>
      </c>
      <c r="AU71" s="17">
        <v>0</v>
      </c>
      <c r="AV71" s="17">
        <v>112301</v>
      </c>
      <c r="AW71" s="12">
        <v>976499</v>
      </c>
      <c r="AX71" s="16">
        <v>104140</v>
      </c>
      <c r="AY71" s="17">
        <v>110222</v>
      </c>
      <c r="AZ71" s="17">
        <v>5058</v>
      </c>
      <c r="BA71" s="17">
        <v>0</v>
      </c>
      <c r="BB71" s="17">
        <v>236</v>
      </c>
      <c r="BC71" s="12">
        <v>219656</v>
      </c>
      <c r="BD71" s="16">
        <v>787202</v>
      </c>
      <c r="BE71" s="17">
        <v>123029</v>
      </c>
      <c r="BF71" s="17">
        <v>0</v>
      </c>
      <c r="BG71" s="17">
        <v>0</v>
      </c>
      <c r="BH71" s="17">
        <v>374</v>
      </c>
      <c r="BI71" s="12">
        <v>910605</v>
      </c>
    </row>
    <row r="72" spans="1:61" x14ac:dyDescent="0.3">
      <c r="A72" s="4" t="s">
        <v>60</v>
      </c>
      <c r="B72" s="92">
        <v>2493440</v>
      </c>
      <c r="C72" s="87">
        <v>2044521</v>
      </c>
      <c r="D72" s="87">
        <v>652325</v>
      </c>
      <c r="E72" s="87">
        <v>0</v>
      </c>
      <c r="F72" s="87">
        <v>483651.79000000004</v>
      </c>
      <c r="G72" s="93">
        <v>5673937.79</v>
      </c>
      <c r="H72" s="16">
        <v>456650</v>
      </c>
      <c r="I72" s="17">
        <v>285077</v>
      </c>
      <c r="J72" s="17">
        <v>0</v>
      </c>
      <c r="K72" s="17">
        <v>0</v>
      </c>
      <c r="L72" s="17">
        <v>33500</v>
      </c>
      <c r="M72" s="12">
        <v>775227</v>
      </c>
      <c r="N72" s="16">
        <v>284909</v>
      </c>
      <c r="O72" s="17">
        <v>142324</v>
      </c>
      <c r="P72" s="17">
        <v>0</v>
      </c>
      <c r="Q72" s="17">
        <v>0</v>
      </c>
      <c r="R72" s="17">
        <v>5382</v>
      </c>
      <c r="S72" s="12">
        <v>432615</v>
      </c>
      <c r="T72" s="16">
        <v>495911</v>
      </c>
      <c r="U72" s="17">
        <v>354390</v>
      </c>
      <c r="V72" s="17">
        <v>44756</v>
      </c>
      <c r="W72" s="17">
        <v>0</v>
      </c>
      <c r="X72" s="17">
        <v>206450</v>
      </c>
      <c r="Y72" s="12">
        <v>1101507</v>
      </c>
      <c r="Z72" s="16">
        <v>235204</v>
      </c>
      <c r="AA72" s="17">
        <v>112938</v>
      </c>
      <c r="AB72" s="17">
        <v>17224</v>
      </c>
      <c r="AC72" s="17">
        <v>0</v>
      </c>
      <c r="AD72" s="17">
        <v>118</v>
      </c>
      <c r="AE72" s="12">
        <v>365484</v>
      </c>
      <c r="AF72" s="16">
        <v>84152</v>
      </c>
      <c r="AG72" s="17">
        <v>101211</v>
      </c>
      <c r="AH72" s="17">
        <v>193324</v>
      </c>
      <c r="AI72" s="17">
        <v>0</v>
      </c>
      <c r="AJ72" s="17">
        <v>1602</v>
      </c>
      <c r="AK72" s="12">
        <v>380289</v>
      </c>
      <c r="AL72" s="16">
        <v>427345</v>
      </c>
      <c r="AM72" s="17">
        <v>526107</v>
      </c>
      <c r="AN72" s="17">
        <v>397021</v>
      </c>
      <c r="AO72" s="17">
        <v>0</v>
      </c>
      <c r="AP72" s="17">
        <v>10665</v>
      </c>
      <c r="AQ72" s="12">
        <v>1361138</v>
      </c>
      <c r="AR72" s="16">
        <v>0</v>
      </c>
      <c r="AS72" s="17">
        <v>4184</v>
      </c>
      <c r="AT72" s="17">
        <v>0</v>
      </c>
      <c r="AU72" s="17">
        <v>0</v>
      </c>
      <c r="AV72" s="17">
        <v>0</v>
      </c>
      <c r="AW72" s="12">
        <v>4184</v>
      </c>
      <c r="AX72" s="16">
        <v>25659</v>
      </c>
      <c r="AY72" s="17">
        <v>24884</v>
      </c>
      <c r="AZ72" s="17">
        <v>0</v>
      </c>
      <c r="BA72" s="17">
        <v>0</v>
      </c>
      <c r="BB72" s="17">
        <v>61172</v>
      </c>
      <c r="BC72" s="12">
        <v>111715</v>
      </c>
      <c r="BD72" s="16">
        <v>483610</v>
      </c>
      <c r="BE72" s="17">
        <v>493406</v>
      </c>
      <c r="BF72" s="17">
        <v>0</v>
      </c>
      <c r="BG72" s="17">
        <v>0</v>
      </c>
      <c r="BH72" s="17">
        <v>164762.79</v>
      </c>
      <c r="BI72" s="12">
        <v>1141778.79</v>
      </c>
    </row>
    <row r="73" spans="1:61" x14ac:dyDescent="0.3">
      <c r="A73" s="4" t="s">
        <v>61</v>
      </c>
      <c r="B73" s="92">
        <v>8719781.1500000004</v>
      </c>
      <c r="C73" s="87">
        <v>5192608.0600000005</v>
      </c>
      <c r="D73" s="87">
        <v>0</v>
      </c>
      <c r="E73" s="87">
        <v>0</v>
      </c>
      <c r="F73" s="87">
        <v>88795.38</v>
      </c>
      <c r="G73" s="93">
        <v>14001184.59</v>
      </c>
      <c r="H73" s="16">
        <v>5948226.8099999996</v>
      </c>
      <c r="I73" s="17">
        <v>1813499.5700000003</v>
      </c>
      <c r="J73" s="17">
        <v>0</v>
      </c>
      <c r="K73" s="17">
        <v>0</v>
      </c>
      <c r="L73" s="17">
        <v>10154.77</v>
      </c>
      <c r="M73" s="12">
        <v>7771881.1499999994</v>
      </c>
      <c r="N73" s="16">
        <v>1465291.66</v>
      </c>
      <c r="O73" s="17">
        <v>86569.650000000009</v>
      </c>
      <c r="P73" s="17">
        <v>0</v>
      </c>
      <c r="Q73" s="17">
        <v>0</v>
      </c>
      <c r="R73" s="17">
        <v>1285.5</v>
      </c>
      <c r="S73" s="12">
        <v>1553146.8099999998</v>
      </c>
      <c r="T73" s="16">
        <v>430991.85</v>
      </c>
      <c r="U73" s="17">
        <v>1626539.98</v>
      </c>
      <c r="V73" s="17">
        <v>0</v>
      </c>
      <c r="W73" s="17">
        <v>0</v>
      </c>
      <c r="X73" s="17">
        <v>35415.49</v>
      </c>
      <c r="Y73" s="12">
        <v>2092947.32</v>
      </c>
      <c r="Z73" s="16">
        <v>149209.13</v>
      </c>
      <c r="AA73" s="17">
        <v>879915.75</v>
      </c>
      <c r="AB73" s="17">
        <v>0</v>
      </c>
      <c r="AC73" s="17">
        <v>0</v>
      </c>
      <c r="AD73" s="17">
        <v>0</v>
      </c>
      <c r="AE73" s="12">
        <v>1029124.88</v>
      </c>
      <c r="AF73" s="16">
        <v>0</v>
      </c>
      <c r="AG73" s="17">
        <v>0</v>
      </c>
      <c r="AH73" s="17">
        <v>0</v>
      </c>
      <c r="AI73" s="17">
        <v>0</v>
      </c>
      <c r="AJ73" s="17">
        <v>0</v>
      </c>
      <c r="AK73" s="12">
        <v>0</v>
      </c>
      <c r="AL73" s="16">
        <v>47187.83</v>
      </c>
      <c r="AM73" s="17">
        <v>340330.28</v>
      </c>
      <c r="AN73" s="17">
        <v>0</v>
      </c>
      <c r="AO73" s="17">
        <v>0</v>
      </c>
      <c r="AP73" s="17">
        <v>0</v>
      </c>
      <c r="AQ73" s="12">
        <v>387518.11000000004</v>
      </c>
      <c r="AR73" s="16">
        <v>0</v>
      </c>
      <c r="AS73" s="17">
        <v>0</v>
      </c>
      <c r="AT73" s="17">
        <v>0</v>
      </c>
      <c r="AU73" s="17">
        <v>0</v>
      </c>
      <c r="AV73" s="17">
        <v>0</v>
      </c>
      <c r="AW73" s="12">
        <v>0</v>
      </c>
      <c r="AX73" s="16">
        <v>366002.91</v>
      </c>
      <c r="AY73" s="17">
        <v>381341.88</v>
      </c>
      <c r="AZ73" s="17">
        <v>0</v>
      </c>
      <c r="BA73" s="17">
        <v>0</v>
      </c>
      <c r="BB73" s="17">
        <v>41939.620000000003</v>
      </c>
      <c r="BC73" s="12">
        <v>789284.41</v>
      </c>
      <c r="BD73" s="16">
        <v>312870.96000000002</v>
      </c>
      <c r="BE73" s="17">
        <v>64410.95</v>
      </c>
      <c r="BF73" s="17">
        <v>0</v>
      </c>
      <c r="BG73" s="17">
        <v>0</v>
      </c>
      <c r="BH73" s="17">
        <v>0</v>
      </c>
      <c r="BI73" s="12">
        <v>377281.91000000003</v>
      </c>
    </row>
    <row r="74" spans="1:61" x14ac:dyDescent="0.3">
      <c r="A74" s="4" t="s">
        <v>62</v>
      </c>
      <c r="B74" s="92">
        <v>1183956.7899999998</v>
      </c>
      <c r="C74" s="87">
        <v>1007216.3099999999</v>
      </c>
      <c r="D74" s="87">
        <v>25838.639999999999</v>
      </c>
      <c r="E74" s="87">
        <v>0</v>
      </c>
      <c r="F74" s="87">
        <v>0</v>
      </c>
      <c r="G74" s="93">
        <v>2217011.7399999998</v>
      </c>
      <c r="H74" s="16">
        <v>666041.96</v>
      </c>
      <c r="I74" s="17">
        <v>542633.46</v>
      </c>
      <c r="J74" s="17">
        <v>12919.32</v>
      </c>
      <c r="K74" s="17">
        <v>0</v>
      </c>
      <c r="L74" s="17">
        <v>0</v>
      </c>
      <c r="M74" s="12">
        <v>1221594.74</v>
      </c>
      <c r="N74" s="16">
        <v>29213.07</v>
      </c>
      <c r="O74" s="17">
        <v>143128.52999999997</v>
      </c>
      <c r="P74" s="17">
        <v>0</v>
      </c>
      <c r="Q74" s="17">
        <v>0</v>
      </c>
      <c r="R74" s="17">
        <v>0</v>
      </c>
      <c r="S74" s="12">
        <v>172341.59999999998</v>
      </c>
      <c r="T74" s="16">
        <v>283535.35000000003</v>
      </c>
      <c r="U74" s="17">
        <v>106557.77</v>
      </c>
      <c r="V74" s="17">
        <v>6459.66</v>
      </c>
      <c r="W74" s="17">
        <v>0</v>
      </c>
      <c r="X74" s="17">
        <v>0</v>
      </c>
      <c r="Y74" s="12">
        <v>396552.78</v>
      </c>
      <c r="Z74" s="16">
        <v>0</v>
      </c>
      <c r="AA74" s="17">
        <v>0</v>
      </c>
      <c r="AB74" s="17">
        <v>0</v>
      </c>
      <c r="AC74" s="17">
        <v>0</v>
      </c>
      <c r="AD74" s="17">
        <v>0</v>
      </c>
      <c r="AE74" s="12">
        <v>0</v>
      </c>
      <c r="AF74" s="16">
        <v>0</v>
      </c>
      <c r="AG74" s="17">
        <v>0</v>
      </c>
      <c r="AH74" s="17">
        <v>0</v>
      </c>
      <c r="AI74" s="17">
        <v>0</v>
      </c>
      <c r="AJ74" s="17">
        <v>0</v>
      </c>
      <c r="AK74" s="12">
        <v>0</v>
      </c>
      <c r="AL74" s="16">
        <v>26749.119999999999</v>
      </c>
      <c r="AM74" s="17">
        <v>188596.21</v>
      </c>
      <c r="AN74" s="17">
        <v>0</v>
      </c>
      <c r="AO74" s="17">
        <v>0</v>
      </c>
      <c r="AP74" s="17">
        <v>0</v>
      </c>
      <c r="AQ74" s="12">
        <v>215345.33</v>
      </c>
      <c r="AR74" s="16">
        <v>0</v>
      </c>
      <c r="AS74" s="17">
        <v>0</v>
      </c>
      <c r="AT74" s="17">
        <v>0</v>
      </c>
      <c r="AU74" s="17">
        <v>0</v>
      </c>
      <c r="AV74" s="17">
        <v>0</v>
      </c>
      <c r="AW74" s="12">
        <v>0</v>
      </c>
      <c r="AX74" s="16">
        <v>0</v>
      </c>
      <c r="AY74" s="17">
        <v>0</v>
      </c>
      <c r="AZ74" s="17">
        <v>0</v>
      </c>
      <c r="BA74" s="17">
        <v>0</v>
      </c>
      <c r="BB74" s="17">
        <v>0</v>
      </c>
      <c r="BC74" s="12">
        <v>0</v>
      </c>
      <c r="BD74" s="16">
        <v>178417.29</v>
      </c>
      <c r="BE74" s="17">
        <v>26300.340000000004</v>
      </c>
      <c r="BF74" s="17">
        <v>6459.66</v>
      </c>
      <c r="BG74" s="17">
        <v>0</v>
      </c>
      <c r="BH74" s="17">
        <v>0</v>
      </c>
      <c r="BI74" s="12">
        <v>211177.29</v>
      </c>
    </row>
    <row r="75" spans="1:61" x14ac:dyDescent="0.3">
      <c r="A75" s="4" t="s">
        <v>63</v>
      </c>
      <c r="B75" s="92">
        <v>5754174.4400000004</v>
      </c>
      <c r="C75" s="87">
        <v>1792016.49</v>
      </c>
      <c r="D75" s="87">
        <v>48866.01</v>
      </c>
      <c r="E75" s="87">
        <v>3753.72</v>
      </c>
      <c r="F75" s="87">
        <v>0</v>
      </c>
      <c r="G75" s="93">
        <v>7598810.6600000001</v>
      </c>
      <c r="H75" s="16">
        <v>3458505.2800000003</v>
      </c>
      <c r="I75" s="17">
        <v>852057.98999999987</v>
      </c>
      <c r="J75" s="17">
        <v>0</v>
      </c>
      <c r="K75" s="17">
        <v>0</v>
      </c>
      <c r="L75" s="17">
        <v>0</v>
      </c>
      <c r="M75" s="12">
        <v>4310563.2700000005</v>
      </c>
      <c r="N75" s="16">
        <v>612337.24</v>
      </c>
      <c r="O75" s="17">
        <v>3819.4</v>
      </c>
      <c r="P75" s="17">
        <v>0</v>
      </c>
      <c r="Q75" s="17">
        <v>0</v>
      </c>
      <c r="R75" s="17">
        <v>0</v>
      </c>
      <c r="S75" s="12">
        <v>616156.64</v>
      </c>
      <c r="T75" s="16">
        <v>1111469.6399999999</v>
      </c>
      <c r="U75" s="17">
        <v>549602.5</v>
      </c>
      <c r="V75" s="17">
        <v>0</v>
      </c>
      <c r="W75" s="17">
        <v>0</v>
      </c>
      <c r="X75" s="17">
        <v>0</v>
      </c>
      <c r="Y75" s="12">
        <v>1661072.14</v>
      </c>
      <c r="Z75" s="16">
        <v>0</v>
      </c>
      <c r="AA75" s="17">
        <v>0</v>
      </c>
      <c r="AB75" s="17">
        <v>0</v>
      </c>
      <c r="AC75" s="17">
        <v>0</v>
      </c>
      <c r="AD75" s="17">
        <v>0</v>
      </c>
      <c r="AE75" s="12">
        <v>0</v>
      </c>
      <c r="AF75" s="16">
        <v>0</v>
      </c>
      <c r="AG75" s="17">
        <v>0</v>
      </c>
      <c r="AH75" s="17">
        <v>0</v>
      </c>
      <c r="AI75" s="17">
        <v>0</v>
      </c>
      <c r="AJ75" s="17">
        <v>0</v>
      </c>
      <c r="AK75" s="12">
        <v>0</v>
      </c>
      <c r="AL75" s="16">
        <v>0</v>
      </c>
      <c r="AM75" s="17">
        <v>0</v>
      </c>
      <c r="AN75" s="17">
        <v>0</v>
      </c>
      <c r="AO75" s="17">
        <v>0</v>
      </c>
      <c r="AP75" s="17">
        <v>0</v>
      </c>
      <c r="AQ75" s="12">
        <v>0</v>
      </c>
      <c r="AR75" s="16">
        <v>5697.92</v>
      </c>
      <c r="AS75" s="17">
        <v>209377.32</v>
      </c>
      <c r="AT75" s="17">
        <v>48866.01</v>
      </c>
      <c r="AU75" s="17">
        <v>3753.72</v>
      </c>
      <c r="AV75" s="17">
        <v>0</v>
      </c>
      <c r="AW75" s="12">
        <v>267694.96999999997</v>
      </c>
      <c r="AX75" s="16">
        <v>0</v>
      </c>
      <c r="AY75" s="17">
        <v>0</v>
      </c>
      <c r="AZ75" s="17">
        <v>0</v>
      </c>
      <c r="BA75" s="17">
        <v>0</v>
      </c>
      <c r="BB75" s="17">
        <v>0</v>
      </c>
      <c r="BC75" s="12">
        <v>0</v>
      </c>
      <c r="BD75" s="16">
        <v>566164.3600000001</v>
      </c>
      <c r="BE75" s="17">
        <v>177159.28</v>
      </c>
      <c r="BF75" s="17">
        <v>0</v>
      </c>
      <c r="BG75" s="17">
        <v>0</v>
      </c>
      <c r="BH75" s="17">
        <v>0</v>
      </c>
      <c r="BI75" s="12">
        <v>743323.64000000013</v>
      </c>
    </row>
    <row r="76" spans="1:61" x14ac:dyDescent="0.3">
      <c r="A76" s="4" t="s">
        <v>64</v>
      </c>
      <c r="B76" s="92">
        <v>2642315.651666062</v>
      </c>
      <c r="C76" s="87">
        <v>4147040.5648735678</v>
      </c>
      <c r="D76" s="87">
        <v>886981.82698018919</v>
      </c>
      <c r="E76" s="87">
        <v>4141.49</v>
      </c>
      <c r="F76" s="87">
        <v>52120.342331080101</v>
      </c>
      <c r="G76" s="93">
        <v>7732599.8758508982</v>
      </c>
      <c r="H76" s="16">
        <v>563090.58999999985</v>
      </c>
      <c r="I76" s="17">
        <v>1615891.25</v>
      </c>
      <c r="J76" s="17">
        <v>0</v>
      </c>
      <c r="K76" s="17">
        <v>0</v>
      </c>
      <c r="L76" s="17">
        <v>25068.069999999996</v>
      </c>
      <c r="M76" s="12">
        <v>2204049.9099999997</v>
      </c>
      <c r="N76" s="16">
        <v>411624.82999999996</v>
      </c>
      <c r="O76" s="17">
        <v>48823.87</v>
      </c>
      <c r="P76" s="17">
        <v>0</v>
      </c>
      <c r="Q76" s="17">
        <v>0</v>
      </c>
      <c r="R76" s="17">
        <v>11094.73</v>
      </c>
      <c r="S76" s="12">
        <v>471543.42999999993</v>
      </c>
      <c r="T76" s="16">
        <v>77377.729999999981</v>
      </c>
      <c r="U76" s="17">
        <v>628780.45000000007</v>
      </c>
      <c r="V76" s="17">
        <v>459405.51999999996</v>
      </c>
      <c r="W76" s="17">
        <v>4141.49</v>
      </c>
      <c r="X76" s="17">
        <v>2000.0900000000456</v>
      </c>
      <c r="Y76" s="12">
        <v>1171705.28</v>
      </c>
      <c r="Z76" s="16">
        <v>0</v>
      </c>
      <c r="AA76" s="17">
        <v>510424.68</v>
      </c>
      <c r="AB76" s="17">
        <v>161844.5</v>
      </c>
      <c r="AC76" s="17">
        <v>0</v>
      </c>
      <c r="AD76" s="17">
        <v>704.78</v>
      </c>
      <c r="AE76" s="12">
        <v>672973.96</v>
      </c>
      <c r="AF76" s="16">
        <v>109097.64</v>
      </c>
      <c r="AG76" s="17">
        <v>438158.64999999985</v>
      </c>
      <c r="AH76" s="17">
        <v>35832.119999999995</v>
      </c>
      <c r="AI76" s="17">
        <v>0</v>
      </c>
      <c r="AJ76" s="17">
        <v>5131.1899999999996</v>
      </c>
      <c r="AK76" s="12">
        <v>588219.59999999974</v>
      </c>
      <c r="AL76" s="16">
        <v>634789.64990409324</v>
      </c>
      <c r="AM76" s="17">
        <v>117938.12169130039</v>
      </c>
      <c r="AN76" s="17">
        <v>77942.06</v>
      </c>
      <c r="AO76" s="17">
        <v>0</v>
      </c>
      <c r="AP76" s="17">
        <v>3328.3</v>
      </c>
      <c r="AQ76" s="12">
        <v>833998.13159539364</v>
      </c>
      <c r="AR76" s="16">
        <v>0</v>
      </c>
      <c r="AS76" s="17">
        <v>0</v>
      </c>
      <c r="AT76" s="17">
        <v>0</v>
      </c>
      <c r="AU76" s="17">
        <v>0</v>
      </c>
      <c r="AV76" s="17">
        <v>0</v>
      </c>
      <c r="AW76" s="12">
        <v>0</v>
      </c>
      <c r="AX76" s="16">
        <v>168976.72944534977</v>
      </c>
      <c r="AY76" s="17">
        <v>20572.929407341351</v>
      </c>
      <c r="AZ76" s="17">
        <v>88506.89</v>
      </c>
      <c r="BA76" s="17">
        <v>0</v>
      </c>
      <c r="BB76" s="17">
        <v>2784.3199999999997</v>
      </c>
      <c r="BC76" s="12">
        <v>280840.86885269114</v>
      </c>
      <c r="BD76" s="16">
        <v>677358.48231661925</v>
      </c>
      <c r="BE76" s="17">
        <v>766450.61377492547</v>
      </c>
      <c r="BF76" s="17">
        <v>63450.73698018922</v>
      </c>
      <c r="BG76" s="17">
        <v>0</v>
      </c>
      <c r="BH76" s="17">
        <v>2008.8623310800535</v>
      </c>
      <c r="BI76" s="12">
        <v>1509268.6954028138</v>
      </c>
    </row>
    <row r="77" spans="1:61" x14ac:dyDescent="0.3">
      <c r="A77" s="4" t="s">
        <v>65</v>
      </c>
      <c r="B77" s="92">
        <v>492726.58999999997</v>
      </c>
      <c r="C77" s="87">
        <v>1134620.69</v>
      </c>
      <c r="D77" s="87">
        <v>274746</v>
      </c>
      <c r="E77" s="87">
        <v>0</v>
      </c>
      <c r="F77" s="87">
        <v>0</v>
      </c>
      <c r="G77" s="93">
        <v>1902093.28</v>
      </c>
      <c r="H77" s="16">
        <v>186145.13</v>
      </c>
      <c r="I77" s="17">
        <v>410334.07</v>
      </c>
      <c r="J77" s="17">
        <v>0</v>
      </c>
      <c r="K77" s="17">
        <v>0</v>
      </c>
      <c r="L77" s="17">
        <v>0</v>
      </c>
      <c r="M77" s="12">
        <v>596479.19999999995</v>
      </c>
      <c r="N77" s="16">
        <v>0</v>
      </c>
      <c r="O77" s="17">
        <v>150422.04</v>
      </c>
      <c r="P77" s="17">
        <v>0</v>
      </c>
      <c r="Q77" s="17">
        <v>0</v>
      </c>
      <c r="R77" s="17">
        <v>0</v>
      </c>
      <c r="S77" s="12">
        <v>150422.04</v>
      </c>
      <c r="T77" s="16">
        <v>28368.52</v>
      </c>
      <c r="U77" s="17">
        <v>457.91</v>
      </c>
      <c r="V77" s="17">
        <v>0</v>
      </c>
      <c r="W77" s="17">
        <v>0</v>
      </c>
      <c r="X77" s="17">
        <v>0</v>
      </c>
      <c r="Y77" s="12">
        <v>28826.43</v>
      </c>
      <c r="Z77" s="16">
        <v>1580.93</v>
      </c>
      <c r="AA77" s="17">
        <v>18284.43</v>
      </c>
      <c r="AB77" s="17">
        <v>0</v>
      </c>
      <c r="AC77" s="17">
        <v>0</v>
      </c>
      <c r="AD77" s="17">
        <v>0</v>
      </c>
      <c r="AE77" s="12">
        <v>19865.36</v>
      </c>
      <c r="AF77" s="16">
        <v>0</v>
      </c>
      <c r="AG77" s="17">
        <v>0</v>
      </c>
      <c r="AH77" s="17">
        <v>0</v>
      </c>
      <c r="AI77" s="17">
        <v>0</v>
      </c>
      <c r="AJ77" s="17">
        <v>0</v>
      </c>
      <c r="AK77" s="12">
        <v>0</v>
      </c>
      <c r="AL77" s="16">
        <v>797.47</v>
      </c>
      <c r="AM77" s="17">
        <v>4350.74</v>
      </c>
      <c r="AN77" s="17">
        <v>0</v>
      </c>
      <c r="AO77" s="17">
        <v>0</v>
      </c>
      <c r="AP77" s="17">
        <v>0</v>
      </c>
      <c r="AQ77" s="12">
        <v>5148.21</v>
      </c>
      <c r="AR77" s="16">
        <v>0</v>
      </c>
      <c r="AS77" s="17">
        <v>0</v>
      </c>
      <c r="AT77" s="17">
        <v>0</v>
      </c>
      <c r="AU77" s="17">
        <v>0</v>
      </c>
      <c r="AV77" s="17">
        <v>0</v>
      </c>
      <c r="AW77" s="12">
        <v>0</v>
      </c>
      <c r="AX77" s="16">
        <v>0</v>
      </c>
      <c r="AY77" s="17">
        <v>0</v>
      </c>
      <c r="AZ77" s="17">
        <v>0</v>
      </c>
      <c r="BA77" s="17">
        <v>0</v>
      </c>
      <c r="BB77" s="17">
        <v>0</v>
      </c>
      <c r="BC77" s="12">
        <v>0</v>
      </c>
      <c r="BD77" s="16">
        <v>275834.53999999998</v>
      </c>
      <c r="BE77" s="17">
        <v>550771.5</v>
      </c>
      <c r="BF77" s="17">
        <v>274746</v>
      </c>
      <c r="BG77" s="17">
        <v>0</v>
      </c>
      <c r="BH77" s="17">
        <v>0</v>
      </c>
      <c r="BI77" s="12">
        <v>1101352.04</v>
      </c>
    </row>
    <row r="78" spans="1:61" x14ac:dyDescent="0.3">
      <c r="A78" s="4" t="s">
        <v>66</v>
      </c>
      <c r="B78" s="92">
        <v>2374556.4299999997</v>
      </c>
      <c r="C78" s="87">
        <v>958812.91999999981</v>
      </c>
      <c r="D78" s="87">
        <v>0</v>
      </c>
      <c r="E78" s="87">
        <v>0</v>
      </c>
      <c r="F78" s="87">
        <v>0</v>
      </c>
      <c r="G78" s="93">
        <v>3333369.35</v>
      </c>
      <c r="H78" s="16">
        <v>1202135.74</v>
      </c>
      <c r="I78" s="17">
        <v>396796.35</v>
      </c>
      <c r="J78" s="17">
        <v>0</v>
      </c>
      <c r="K78" s="17">
        <v>0</v>
      </c>
      <c r="L78" s="17">
        <v>0</v>
      </c>
      <c r="M78" s="12">
        <v>1598932.0899999999</v>
      </c>
      <c r="N78" s="16">
        <v>610756.63</v>
      </c>
      <c r="O78" s="17">
        <v>6430.97</v>
      </c>
      <c r="P78" s="17">
        <v>0</v>
      </c>
      <c r="Q78" s="17">
        <v>0</v>
      </c>
      <c r="R78" s="17">
        <v>0</v>
      </c>
      <c r="S78" s="12">
        <v>617187.6</v>
      </c>
      <c r="T78" s="16">
        <v>5295.65</v>
      </c>
      <c r="U78" s="17">
        <v>220785.07</v>
      </c>
      <c r="V78" s="17">
        <v>0</v>
      </c>
      <c r="W78" s="17">
        <v>0</v>
      </c>
      <c r="X78" s="17">
        <v>0</v>
      </c>
      <c r="Y78" s="12">
        <v>226080.72</v>
      </c>
      <c r="Z78" s="16">
        <v>429964.79999999999</v>
      </c>
      <c r="AA78" s="17">
        <v>191748.61</v>
      </c>
      <c r="AB78" s="17">
        <v>0</v>
      </c>
      <c r="AC78" s="17">
        <v>0</v>
      </c>
      <c r="AD78" s="17">
        <v>0</v>
      </c>
      <c r="AE78" s="12">
        <v>621713.40999999992</v>
      </c>
      <c r="AF78" s="16">
        <v>0</v>
      </c>
      <c r="AG78" s="17">
        <v>104880.79999999999</v>
      </c>
      <c r="AH78" s="17">
        <v>0</v>
      </c>
      <c r="AI78" s="17">
        <v>0</v>
      </c>
      <c r="AJ78" s="17">
        <v>0</v>
      </c>
      <c r="AK78" s="12">
        <v>104880.79999999999</v>
      </c>
      <c r="AL78" s="16">
        <v>0</v>
      </c>
      <c r="AM78" s="17">
        <v>34748.019999999997</v>
      </c>
      <c r="AN78" s="17">
        <v>0</v>
      </c>
      <c r="AO78" s="17">
        <v>0</v>
      </c>
      <c r="AP78" s="17">
        <v>0</v>
      </c>
      <c r="AQ78" s="12">
        <v>34748.019999999997</v>
      </c>
      <c r="AR78" s="16">
        <v>0</v>
      </c>
      <c r="AS78" s="17">
        <v>0</v>
      </c>
      <c r="AT78" s="17">
        <v>0</v>
      </c>
      <c r="AU78" s="17">
        <v>0</v>
      </c>
      <c r="AV78" s="17">
        <v>0</v>
      </c>
      <c r="AW78" s="12">
        <v>0</v>
      </c>
      <c r="AX78" s="16">
        <v>0</v>
      </c>
      <c r="AY78" s="17">
        <v>3423.1</v>
      </c>
      <c r="AZ78" s="17">
        <v>0</v>
      </c>
      <c r="BA78" s="17">
        <v>0</v>
      </c>
      <c r="BB78" s="17">
        <v>0</v>
      </c>
      <c r="BC78" s="12">
        <v>3423.1</v>
      </c>
      <c r="BD78" s="16">
        <v>126403.61</v>
      </c>
      <c r="BE78" s="17">
        <v>0</v>
      </c>
      <c r="BF78" s="17">
        <v>0</v>
      </c>
      <c r="BG78" s="17">
        <v>0</v>
      </c>
      <c r="BH78" s="17">
        <v>0</v>
      </c>
      <c r="BI78" s="12">
        <v>126403.61</v>
      </c>
    </row>
    <row r="79" spans="1:61" x14ac:dyDescent="0.3">
      <c r="A79" s="4" t="s">
        <v>67</v>
      </c>
      <c r="B79" s="92">
        <v>4514783</v>
      </c>
      <c r="C79" s="87">
        <v>2932741</v>
      </c>
      <c r="D79" s="87">
        <v>444830.00746990874</v>
      </c>
      <c r="E79" s="87">
        <v>0</v>
      </c>
      <c r="F79" s="87">
        <v>0</v>
      </c>
      <c r="G79" s="93">
        <v>7892354.0074699093</v>
      </c>
      <c r="H79" s="16">
        <v>1311398</v>
      </c>
      <c r="I79" s="17">
        <v>232643</v>
      </c>
      <c r="J79" s="17">
        <v>89854.565859815368</v>
      </c>
      <c r="K79" s="17">
        <v>0</v>
      </c>
      <c r="L79" s="17">
        <v>0</v>
      </c>
      <c r="M79" s="12">
        <v>1633895.5658598153</v>
      </c>
      <c r="N79" s="16">
        <v>253332</v>
      </c>
      <c r="O79" s="17">
        <v>17964</v>
      </c>
      <c r="P79" s="17">
        <v>15787.912561586425</v>
      </c>
      <c r="Q79" s="17">
        <v>0</v>
      </c>
      <c r="R79" s="17">
        <v>0</v>
      </c>
      <c r="S79" s="12">
        <v>287083.91256158642</v>
      </c>
      <c r="T79" s="16">
        <v>1609116</v>
      </c>
      <c r="U79" s="17">
        <v>1104504</v>
      </c>
      <c r="V79" s="17">
        <v>169343.22393110167</v>
      </c>
      <c r="W79" s="17">
        <v>0</v>
      </c>
      <c r="X79" s="17">
        <v>0</v>
      </c>
      <c r="Y79" s="12">
        <v>2882963.2239311016</v>
      </c>
      <c r="Z79" s="16">
        <v>16550</v>
      </c>
      <c r="AA79" s="17">
        <v>340807</v>
      </c>
      <c r="AB79" s="17">
        <v>20796.182285292965</v>
      </c>
      <c r="AC79" s="17">
        <v>0</v>
      </c>
      <c r="AD79" s="17">
        <v>0</v>
      </c>
      <c r="AE79" s="12">
        <v>378153.18228529295</v>
      </c>
      <c r="AF79" s="16">
        <v>159756</v>
      </c>
      <c r="AG79" s="17">
        <v>151932</v>
      </c>
      <c r="AH79" s="17">
        <v>18138.501454115616</v>
      </c>
      <c r="AI79" s="17">
        <v>0</v>
      </c>
      <c r="AJ79" s="17">
        <v>0</v>
      </c>
      <c r="AK79" s="12">
        <v>329826.50145411561</v>
      </c>
      <c r="AL79" s="16">
        <v>440233</v>
      </c>
      <c r="AM79" s="17">
        <v>510540</v>
      </c>
      <c r="AN79" s="17">
        <v>55329.680459414114</v>
      </c>
      <c r="AO79" s="17">
        <v>0</v>
      </c>
      <c r="AP79" s="17">
        <v>0</v>
      </c>
      <c r="AQ79" s="12">
        <v>1006102.6804594141</v>
      </c>
      <c r="AR79" s="16">
        <v>512778</v>
      </c>
      <c r="AS79" s="17">
        <v>564006</v>
      </c>
      <c r="AT79" s="17">
        <v>62662.817143324188</v>
      </c>
      <c r="AU79" s="17">
        <v>0</v>
      </c>
      <c r="AV79" s="17">
        <v>0</v>
      </c>
      <c r="AW79" s="12">
        <v>1139446.8171433243</v>
      </c>
      <c r="AX79" s="16">
        <v>0</v>
      </c>
      <c r="AY79" s="17">
        <v>0</v>
      </c>
      <c r="AZ79" s="17">
        <v>0</v>
      </c>
      <c r="BA79" s="17">
        <v>0</v>
      </c>
      <c r="BB79" s="17">
        <v>0</v>
      </c>
      <c r="BC79" s="12">
        <v>0</v>
      </c>
      <c r="BD79" s="16">
        <v>211620</v>
      </c>
      <c r="BE79" s="17">
        <v>10345</v>
      </c>
      <c r="BF79" s="17">
        <v>12917.123775258504</v>
      </c>
      <c r="BG79" s="17">
        <v>0</v>
      </c>
      <c r="BH79" s="17">
        <v>0</v>
      </c>
      <c r="BI79" s="12">
        <v>234882.12377525851</v>
      </c>
    </row>
    <row r="80" spans="1:61" x14ac:dyDescent="0.3">
      <c r="A80" s="4" t="s">
        <v>68</v>
      </c>
      <c r="B80" s="92">
        <v>3825470.1140000001</v>
      </c>
      <c r="C80" s="87">
        <v>3215161.8004999999</v>
      </c>
      <c r="D80" s="87">
        <v>335893.96</v>
      </c>
      <c r="E80" s="87">
        <v>0</v>
      </c>
      <c r="F80" s="87">
        <v>1118988</v>
      </c>
      <c r="G80" s="93">
        <v>8495513.8745000008</v>
      </c>
      <c r="H80" s="16">
        <v>1440207.67</v>
      </c>
      <c r="I80" s="17">
        <v>1253835.1300000008</v>
      </c>
      <c r="J80" s="17">
        <v>0</v>
      </c>
      <c r="K80" s="17">
        <v>0</v>
      </c>
      <c r="L80" s="17">
        <v>1118988</v>
      </c>
      <c r="M80" s="12">
        <v>3813030.8000000007</v>
      </c>
      <c r="N80" s="16">
        <v>347729.05000000005</v>
      </c>
      <c r="O80" s="17">
        <v>75996.38</v>
      </c>
      <c r="P80" s="17">
        <v>0</v>
      </c>
      <c r="Q80" s="17">
        <v>0</v>
      </c>
      <c r="R80" s="17">
        <v>0</v>
      </c>
      <c r="S80" s="12">
        <v>423725.43000000005</v>
      </c>
      <c r="T80" s="16">
        <v>308774.06999999995</v>
      </c>
      <c r="U80" s="17">
        <v>442933.0500000001</v>
      </c>
      <c r="V80" s="17">
        <v>0</v>
      </c>
      <c r="W80" s="17">
        <v>0</v>
      </c>
      <c r="X80" s="17">
        <v>0</v>
      </c>
      <c r="Y80" s="12">
        <v>751707.12000000011</v>
      </c>
      <c r="Z80" s="16">
        <v>30975.29</v>
      </c>
      <c r="AA80" s="17">
        <v>754734.41999999993</v>
      </c>
      <c r="AB80" s="17">
        <v>0</v>
      </c>
      <c r="AC80" s="17">
        <v>0</v>
      </c>
      <c r="AD80" s="17">
        <v>0</v>
      </c>
      <c r="AE80" s="12">
        <v>785709.71</v>
      </c>
      <c r="AF80" s="16">
        <v>157499.70999999996</v>
      </c>
      <c r="AG80" s="17">
        <v>163300.28</v>
      </c>
      <c r="AH80" s="17">
        <v>335893.96</v>
      </c>
      <c r="AI80" s="17">
        <v>0</v>
      </c>
      <c r="AJ80" s="17">
        <v>0</v>
      </c>
      <c r="AK80" s="12">
        <v>656693.94999999995</v>
      </c>
      <c r="AL80" s="16">
        <v>293376.70999999996</v>
      </c>
      <c r="AM80" s="17">
        <v>129384.23999999999</v>
      </c>
      <c r="AN80" s="17">
        <v>0</v>
      </c>
      <c r="AO80" s="17">
        <v>0</v>
      </c>
      <c r="AP80" s="17">
        <v>0</v>
      </c>
      <c r="AQ80" s="12">
        <v>422760.94999999995</v>
      </c>
      <c r="AR80" s="16">
        <v>0</v>
      </c>
      <c r="AS80" s="17">
        <v>0</v>
      </c>
      <c r="AT80" s="17">
        <v>0</v>
      </c>
      <c r="AU80" s="17">
        <v>0</v>
      </c>
      <c r="AV80" s="17">
        <v>0</v>
      </c>
      <c r="AW80" s="12">
        <v>0</v>
      </c>
      <c r="AX80" s="16">
        <v>253623.04000000001</v>
      </c>
      <c r="AY80" s="17">
        <v>208310.27</v>
      </c>
      <c r="AZ80" s="17">
        <v>0</v>
      </c>
      <c r="BA80" s="17">
        <v>0</v>
      </c>
      <c r="BB80" s="17">
        <v>0</v>
      </c>
      <c r="BC80" s="12">
        <v>461933.31</v>
      </c>
      <c r="BD80" s="16">
        <v>993284.57399999991</v>
      </c>
      <c r="BE80" s="17">
        <v>186668.03050000002</v>
      </c>
      <c r="BF80" s="17">
        <v>0</v>
      </c>
      <c r="BG80" s="17">
        <v>0</v>
      </c>
      <c r="BH80" s="17">
        <v>0</v>
      </c>
      <c r="BI80" s="12">
        <v>1179952.6044999999</v>
      </c>
    </row>
    <row r="81" spans="1:61" x14ac:dyDescent="0.3">
      <c r="A81" s="4" t="s">
        <v>69</v>
      </c>
      <c r="B81" s="92">
        <v>939833</v>
      </c>
      <c r="C81" s="87">
        <v>822365</v>
      </c>
      <c r="D81" s="87">
        <v>330471</v>
      </c>
      <c r="E81" s="87">
        <v>0</v>
      </c>
      <c r="F81" s="87">
        <v>319</v>
      </c>
      <c r="G81" s="93">
        <v>2092988</v>
      </c>
      <c r="H81" s="16">
        <v>270190</v>
      </c>
      <c r="I81" s="17">
        <v>117290</v>
      </c>
      <c r="J81" s="17">
        <v>0</v>
      </c>
      <c r="K81" s="17">
        <v>0</v>
      </c>
      <c r="L81" s="17">
        <v>0</v>
      </c>
      <c r="M81" s="12">
        <v>387480</v>
      </c>
      <c r="N81" s="16">
        <v>0</v>
      </c>
      <c r="O81" s="17">
        <v>158826</v>
      </c>
      <c r="P81" s="17">
        <v>0</v>
      </c>
      <c r="Q81" s="17">
        <v>0</v>
      </c>
      <c r="R81" s="17">
        <v>0</v>
      </c>
      <c r="S81" s="12">
        <v>158826</v>
      </c>
      <c r="T81" s="16">
        <v>1798</v>
      </c>
      <c r="U81" s="17">
        <v>117838</v>
      </c>
      <c r="V81" s="17">
        <v>40634</v>
      </c>
      <c r="W81" s="17">
        <v>0</v>
      </c>
      <c r="X81" s="17">
        <v>0</v>
      </c>
      <c r="Y81" s="12">
        <v>160270</v>
      </c>
      <c r="Z81" s="16">
        <v>5210</v>
      </c>
      <c r="AA81" s="17">
        <v>198891</v>
      </c>
      <c r="AB81" s="17">
        <v>30323</v>
      </c>
      <c r="AC81" s="17">
        <v>0</v>
      </c>
      <c r="AD81" s="17">
        <v>0</v>
      </c>
      <c r="AE81" s="12">
        <v>234424</v>
      </c>
      <c r="AF81" s="16">
        <v>2331</v>
      </c>
      <c r="AG81" s="17">
        <v>7507</v>
      </c>
      <c r="AH81" s="17">
        <v>0</v>
      </c>
      <c r="AI81" s="17">
        <v>0</v>
      </c>
      <c r="AJ81" s="17">
        <v>0</v>
      </c>
      <c r="AK81" s="12">
        <v>9838</v>
      </c>
      <c r="AL81" s="16">
        <v>0</v>
      </c>
      <c r="AM81" s="17">
        <v>0</v>
      </c>
      <c r="AN81" s="17">
        <v>0</v>
      </c>
      <c r="AO81" s="17">
        <v>0</v>
      </c>
      <c r="AP81" s="17">
        <v>0</v>
      </c>
      <c r="AQ81" s="12">
        <v>0</v>
      </c>
      <c r="AR81" s="16">
        <v>1897</v>
      </c>
      <c r="AS81" s="17">
        <v>104370</v>
      </c>
      <c r="AT81" s="17">
        <v>0</v>
      </c>
      <c r="AU81" s="17">
        <v>0</v>
      </c>
      <c r="AV81" s="17">
        <v>0</v>
      </c>
      <c r="AW81" s="12">
        <v>106267</v>
      </c>
      <c r="AX81" s="16">
        <v>0</v>
      </c>
      <c r="AY81" s="17">
        <v>0</v>
      </c>
      <c r="AZ81" s="17">
        <v>259514</v>
      </c>
      <c r="BA81" s="17">
        <v>0</v>
      </c>
      <c r="BB81" s="17">
        <v>319</v>
      </c>
      <c r="BC81" s="12">
        <v>259833</v>
      </c>
      <c r="BD81" s="16">
        <v>658407</v>
      </c>
      <c r="BE81" s="17">
        <v>117643</v>
      </c>
      <c r="BF81" s="17">
        <v>0</v>
      </c>
      <c r="BG81" s="17">
        <v>0</v>
      </c>
      <c r="BH81" s="17">
        <v>0</v>
      </c>
      <c r="BI81" s="12">
        <v>776050</v>
      </c>
    </row>
    <row r="82" spans="1:61" x14ac:dyDescent="0.3">
      <c r="A82" s="4" t="s">
        <v>70</v>
      </c>
      <c r="B82" s="92">
        <v>6392333</v>
      </c>
      <c r="C82" s="87">
        <v>2785020</v>
      </c>
      <c r="D82" s="87">
        <v>365034</v>
      </c>
      <c r="E82" s="87">
        <v>0</v>
      </c>
      <c r="F82" s="87">
        <v>99633</v>
      </c>
      <c r="G82" s="93">
        <v>9642020</v>
      </c>
      <c r="H82" s="16">
        <v>3924226</v>
      </c>
      <c r="I82" s="17">
        <v>1797393</v>
      </c>
      <c r="J82" s="17">
        <v>0</v>
      </c>
      <c r="K82" s="17">
        <v>0</v>
      </c>
      <c r="L82" s="17">
        <v>22611</v>
      </c>
      <c r="M82" s="12">
        <v>5744230</v>
      </c>
      <c r="N82" s="16">
        <v>971276</v>
      </c>
      <c r="O82" s="17">
        <v>146012</v>
      </c>
      <c r="P82" s="17">
        <v>0</v>
      </c>
      <c r="Q82" s="17">
        <v>0</v>
      </c>
      <c r="R82" s="17">
        <v>0</v>
      </c>
      <c r="S82" s="12">
        <v>1117288</v>
      </c>
      <c r="T82" s="16">
        <v>0</v>
      </c>
      <c r="U82" s="17">
        <v>0</v>
      </c>
      <c r="V82" s="17">
        <v>0</v>
      </c>
      <c r="W82" s="17">
        <v>0</v>
      </c>
      <c r="X82" s="17">
        <v>0</v>
      </c>
      <c r="Y82" s="12">
        <v>0</v>
      </c>
      <c r="Z82" s="16">
        <v>0</v>
      </c>
      <c r="AA82" s="17">
        <v>0</v>
      </c>
      <c r="AB82" s="17">
        <v>0</v>
      </c>
      <c r="AC82" s="17">
        <v>0</v>
      </c>
      <c r="AD82" s="17">
        <v>0</v>
      </c>
      <c r="AE82" s="12">
        <v>0</v>
      </c>
      <c r="AF82" s="16">
        <v>0</v>
      </c>
      <c r="AG82" s="17">
        <v>0</v>
      </c>
      <c r="AH82" s="17">
        <v>0</v>
      </c>
      <c r="AI82" s="17">
        <v>0</v>
      </c>
      <c r="AJ82" s="17">
        <v>0</v>
      </c>
      <c r="AK82" s="12">
        <v>0</v>
      </c>
      <c r="AL82" s="16">
        <v>0</v>
      </c>
      <c r="AM82" s="17">
        <v>0</v>
      </c>
      <c r="AN82" s="17">
        <v>0</v>
      </c>
      <c r="AO82" s="17">
        <v>0</v>
      </c>
      <c r="AP82" s="17">
        <v>0</v>
      </c>
      <c r="AQ82" s="12">
        <v>0</v>
      </c>
      <c r="AR82" s="16">
        <v>563243</v>
      </c>
      <c r="AS82" s="17">
        <v>322410</v>
      </c>
      <c r="AT82" s="17">
        <v>0</v>
      </c>
      <c r="AU82" s="17">
        <v>0</v>
      </c>
      <c r="AV82" s="17">
        <v>60000</v>
      </c>
      <c r="AW82" s="12">
        <v>945653</v>
      </c>
      <c r="AX82" s="16">
        <v>403094</v>
      </c>
      <c r="AY82" s="17">
        <v>420537</v>
      </c>
      <c r="AZ82" s="17">
        <v>0</v>
      </c>
      <c r="BA82" s="17">
        <v>0</v>
      </c>
      <c r="BB82" s="17">
        <v>17004</v>
      </c>
      <c r="BC82" s="12">
        <v>840635</v>
      </c>
      <c r="BD82" s="16">
        <v>530494</v>
      </c>
      <c r="BE82" s="17">
        <v>98668</v>
      </c>
      <c r="BF82" s="17">
        <v>365034</v>
      </c>
      <c r="BG82" s="17">
        <v>0</v>
      </c>
      <c r="BH82" s="17">
        <v>18</v>
      </c>
      <c r="BI82" s="12">
        <v>994214</v>
      </c>
    </row>
    <row r="83" spans="1:61" x14ac:dyDescent="0.3">
      <c r="A83" s="4" t="s">
        <v>71</v>
      </c>
      <c r="B83" s="92">
        <v>13852498</v>
      </c>
      <c r="C83" s="87">
        <v>4721085.5999999996</v>
      </c>
      <c r="D83" s="87">
        <v>7461550.4044000003</v>
      </c>
      <c r="E83" s="87">
        <v>0</v>
      </c>
      <c r="F83" s="87">
        <v>901680.03</v>
      </c>
      <c r="G83" s="93">
        <v>26936814.034399997</v>
      </c>
      <c r="H83" s="16">
        <v>6959335</v>
      </c>
      <c r="I83" s="17">
        <v>2902578</v>
      </c>
      <c r="J83" s="17">
        <v>0</v>
      </c>
      <c r="K83" s="17">
        <v>0</v>
      </c>
      <c r="L83" s="17">
        <v>95433</v>
      </c>
      <c r="M83" s="12">
        <v>9957346</v>
      </c>
      <c r="N83" s="16">
        <v>2663892</v>
      </c>
      <c r="O83" s="17">
        <v>230944</v>
      </c>
      <c r="P83" s="17">
        <v>7461550.4044000003</v>
      </c>
      <c r="Q83" s="17">
        <v>0</v>
      </c>
      <c r="R83" s="17">
        <v>9331</v>
      </c>
      <c r="S83" s="12">
        <v>10365717.4044</v>
      </c>
      <c r="T83" s="16">
        <v>108413</v>
      </c>
      <c r="U83" s="17">
        <v>19576</v>
      </c>
      <c r="V83" s="17">
        <v>0</v>
      </c>
      <c r="W83" s="17">
        <v>0</v>
      </c>
      <c r="X83" s="17">
        <v>0</v>
      </c>
      <c r="Y83" s="12">
        <v>127989</v>
      </c>
      <c r="Z83" s="16">
        <v>0</v>
      </c>
      <c r="AA83" s="17">
        <v>0</v>
      </c>
      <c r="AB83" s="17">
        <v>0</v>
      </c>
      <c r="AC83" s="17">
        <v>0</v>
      </c>
      <c r="AD83" s="17">
        <v>0</v>
      </c>
      <c r="AE83" s="12">
        <v>0</v>
      </c>
      <c r="AF83" s="16">
        <v>0</v>
      </c>
      <c r="AG83" s="17">
        <v>0</v>
      </c>
      <c r="AH83" s="17">
        <v>0</v>
      </c>
      <c r="AI83" s="17">
        <v>0</v>
      </c>
      <c r="AJ83" s="17">
        <v>0</v>
      </c>
      <c r="AK83" s="12">
        <v>0</v>
      </c>
      <c r="AL83" s="16">
        <v>158260</v>
      </c>
      <c r="AM83" s="17">
        <v>17092</v>
      </c>
      <c r="AN83" s="17">
        <v>0</v>
      </c>
      <c r="AO83" s="17">
        <v>0</v>
      </c>
      <c r="AP83" s="17">
        <v>0</v>
      </c>
      <c r="AQ83" s="12">
        <v>175352</v>
      </c>
      <c r="AR83" s="16">
        <v>0</v>
      </c>
      <c r="AS83" s="17">
        <v>0</v>
      </c>
      <c r="AT83" s="17">
        <v>0</v>
      </c>
      <c r="AU83" s="17">
        <v>0</v>
      </c>
      <c r="AV83" s="17">
        <v>0</v>
      </c>
      <c r="AW83" s="12">
        <v>0</v>
      </c>
      <c r="AX83" s="16">
        <v>0</v>
      </c>
      <c r="AY83" s="17">
        <v>0</v>
      </c>
      <c r="AZ83" s="17">
        <v>0</v>
      </c>
      <c r="BA83" s="17">
        <v>0</v>
      </c>
      <c r="BB83" s="17">
        <v>0</v>
      </c>
      <c r="BC83" s="12">
        <v>0</v>
      </c>
      <c r="BD83" s="16">
        <v>3962598</v>
      </c>
      <c r="BE83" s="17">
        <v>1550895.6</v>
      </c>
      <c r="BF83" s="17">
        <v>0</v>
      </c>
      <c r="BG83" s="17">
        <v>0</v>
      </c>
      <c r="BH83" s="17">
        <v>796916.03</v>
      </c>
      <c r="BI83" s="12">
        <v>6310409.6299999999</v>
      </c>
    </row>
    <row r="84" spans="1:61" x14ac:dyDescent="0.3">
      <c r="A84" s="4" t="s">
        <v>72</v>
      </c>
      <c r="B84" s="92">
        <v>4386834.8</v>
      </c>
      <c r="C84" s="87">
        <v>1595731</v>
      </c>
      <c r="D84" s="87">
        <v>0</v>
      </c>
      <c r="E84" s="87">
        <v>0</v>
      </c>
      <c r="F84" s="87">
        <v>41264</v>
      </c>
      <c r="G84" s="93">
        <v>6023829.7999999998</v>
      </c>
      <c r="H84" s="16">
        <v>2512932.4</v>
      </c>
      <c r="I84" s="17">
        <v>950589</v>
      </c>
      <c r="J84" s="17">
        <v>0</v>
      </c>
      <c r="K84" s="17">
        <v>0</v>
      </c>
      <c r="L84" s="17">
        <v>7047</v>
      </c>
      <c r="M84" s="12">
        <v>3470568.4</v>
      </c>
      <c r="N84" s="16">
        <v>1008090.4</v>
      </c>
      <c r="O84" s="17">
        <v>12197</v>
      </c>
      <c r="P84" s="17">
        <v>0</v>
      </c>
      <c r="Q84" s="17">
        <v>0</v>
      </c>
      <c r="R84" s="17">
        <v>8617</v>
      </c>
      <c r="S84" s="12">
        <v>1028904.4</v>
      </c>
      <c r="T84" s="16">
        <v>0</v>
      </c>
      <c r="U84" s="17">
        <v>299956</v>
      </c>
      <c r="V84" s="17">
        <v>0</v>
      </c>
      <c r="W84" s="17">
        <v>0</v>
      </c>
      <c r="X84" s="17">
        <v>0</v>
      </c>
      <c r="Y84" s="12">
        <v>299956</v>
      </c>
      <c r="Z84" s="16">
        <v>0</v>
      </c>
      <c r="AA84" s="17">
        <v>0</v>
      </c>
      <c r="AB84" s="17">
        <v>0</v>
      </c>
      <c r="AC84" s="17">
        <v>0</v>
      </c>
      <c r="AD84" s="17">
        <v>0</v>
      </c>
      <c r="AE84" s="12">
        <v>0</v>
      </c>
      <c r="AF84" s="16">
        <v>0</v>
      </c>
      <c r="AG84" s="17">
        <v>0</v>
      </c>
      <c r="AH84" s="17">
        <v>0</v>
      </c>
      <c r="AI84" s="17">
        <v>0</v>
      </c>
      <c r="AJ84" s="17">
        <v>0</v>
      </c>
      <c r="AK84" s="12">
        <v>0</v>
      </c>
      <c r="AL84" s="16">
        <v>0</v>
      </c>
      <c r="AM84" s="17">
        <v>0</v>
      </c>
      <c r="AN84" s="17">
        <v>0</v>
      </c>
      <c r="AO84" s="17">
        <v>0</v>
      </c>
      <c r="AP84" s="17">
        <v>0</v>
      </c>
      <c r="AQ84" s="12">
        <v>0</v>
      </c>
      <c r="AR84" s="16">
        <v>146491</v>
      </c>
      <c r="AS84" s="17">
        <v>103250</v>
      </c>
      <c r="AT84" s="17">
        <v>0</v>
      </c>
      <c r="AU84" s="17">
        <v>0</v>
      </c>
      <c r="AV84" s="17">
        <v>25600</v>
      </c>
      <c r="AW84" s="12">
        <v>275341</v>
      </c>
      <c r="AX84" s="16">
        <v>109347</v>
      </c>
      <c r="AY84" s="17">
        <v>206459</v>
      </c>
      <c r="AZ84" s="17">
        <v>0</v>
      </c>
      <c r="BA84" s="17">
        <v>0</v>
      </c>
      <c r="BB84" s="17">
        <v>0</v>
      </c>
      <c r="BC84" s="12">
        <v>315806</v>
      </c>
      <c r="BD84" s="16">
        <v>609974</v>
      </c>
      <c r="BE84" s="17">
        <v>23280</v>
      </c>
      <c r="BF84" s="17">
        <v>0</v>
      </c>
      <c r="BG84" s="17">
        <v>0</v>
      </c>
      <c r="BH84" s="17">
        <v>0</v>
      </c>
      <c r="BI84" s="12">
        <v>633254</v>
      </c>
    </row>
    <row r="85" spans="1:61" x14ac:dyDescent="0.3">
      <c r="A85" s="4" t="s">
        <v>73</v>
      </c>
      <c r="B85" s="92">
        <v>19650063.787271973</v>
      </c>
      <c r="C85" s="87">
        <v>5792892.282736755</v>
      </c>
      <c r="D85" s="87">
        <v>20952.471266683879</v>
      </c>
      <c r="E85" s="87">
        <v>0</v>
      </c>
      <c r="F85" s="87">
        <v>347190.30938575522</v>
      </c>
      <c r="G85" s="93">
        <v>25811098.85066117</v>
      </c>
      <c r="H85" s="16">
        <v>13813297.630171424</v>
      </c>
      <c r="I85" s="17">
        <v>4148592.3922847812</v>
      </c>
      <c r="J85" s="17">
        <v>0</v>
      </c>
      <c r="K85" s="17">
        <v>0</v>
      </c>
      <c r="L85" s="17">
        <v>266991.74064541451</v>
      </c>
      <c r="M85" s="12">
        <v>18228881.763101622</v>
      </c>
      <c r="N85" s="16">
        <v>3947856.9508631104</v>
      </c>
      <c r="O85" s="17">
        <v>113201.35806628237</v>
      </c>
      <c r="P85" s="17">
        <v>0</v>
      </c>
      <c r="Q85" s="17">
        <v>0</v>
      </c>
      <c r="R85" s="17">
        <v>2500.814929077716</v>
      </c>
      <c r="S85" s="12">
        <v>4063559.1238584705</v>
      </c>
      <c r="T85" s="16">
        <v>1193767.1137250678</v>
      </c>
      <c r="U85" s="17">
        <v>1087516.5072672709</v>
      </c>
      <c r="V85" s="17">
        <v>20952.471266683879</v>
      </c>
      <c r="W85" s="17">
        <v>0</v>
      </c>
      <c r="X85" s="17">
        <v>31006.066800274315</v>
      </c>
      <c r="Y85" s="12">
        <v>2333242.1590592968</v>
      </c>
      <c r="Z85" s="16">
        <v>0</v>
      </c>
      <c r="AA85" s="17">
        <v>0</v>
      </c>
      <c r="AB85" s="17">
        <v>0</v>
      </c>
      <c r="AC85" s="17">
        <v>0</v>
      </c>
      <c r="AD85" s="17">
        <v>0</v>
      </c>
      <c r="AE85" s="12">
        <v>0</v>
      </c>
      <c r="AF85" s="16">
        <v>0</v>
      </c>
      <c r="AG85" s="17">
        <v>0</v>
      </c>
      <c r="AH85" s="17">
        <v>0</v>
      </c>
      <c r="AI85" s="17">
        <v>0</v>
      </c>
      <c r="AJ85" s="17">
        <v>0</v>
      </c>
      <c r="AK85" s="12">
        <v>0</v>
      </c>
      <c r="AL85" s="16">
        <v>0</v>
      </c>
      <c r="AM85" s="17">
        <v>0</v>
      </c>
      <c r="AN85" s="17">
        <v>0</v>
      </c>
      <c r="AO85" s="17">
        <v>0</v>
      </c>
      <c r="AP85" s="17">
        <v>0</v>
      </c>
      <c r="AQ85" s="12">
        <v>0</v>
      </c>
      <c r="AR85" s="16">
        <v>0</v>
      </c>
      <c r="AS85" s="17">
        <v>0</v>
      </c>
      <c r="AT85" s="17">
        <v>0</v>
      </c>
      <c r="AU85" s="17">
        <v>0</v>
      </c>
      <c r="AV85" s="17">
        <v>0</v>
      </c>
      <c r="AW85" s="12">
        <v>0</v>
      </c>
      <c r="AX85" s="16">
        <v>0</v>
      </c>
      <c r="AY85" s="17">
        <v>0</v>
      </c>
      <c r="AZ85" s="17">
        <v>0</v>
      </c>
      <c r="BA85" s="17">
        <v>0</v>
      </c>
      <c r="BB85" s="17">
        <v>0</v>
      </c>
      <c r="BC85" s="12">
        <v>0</v>
      </c>
      <c r="BD85" s="16">
        <v>695142.09251237207</v>
      </c>
      <c r="BE85" s="17">
        <v>443582.02511842031</v>
      </c>
      <c r="BF85" s="17">
        <v>0</v>
      </c>
      <c r="BG85" s="17">
        <v>0</v>
      </c>
      <c r="BH85" s="17">
        <v>46691.687010988724</v>
      </c>
      <c r="BI85" s="12">
        <v>1185415.8046417811</v>
      </c>
    </row>
    <row r="86" spans="1:61" x14ac:dyDescent="0.3">
      <c r="A86" s="4" t="s">
        <v>74</v>
      </c>
      <c r="B86" s="92">
        <v>13646619</v>
      </c>
      <c r="C86" s="87">
        <v>5681141</v>
      </c>
      <c r="D86" s="87">
        <v>0</v>
      </c>
      <c r="E86" s="87">
        <v>0</v>
      </c>
      <c r="F86" s="87">
        <v>0</v>
      </c>
      <c r="G86" s="93">
        <v>19327760</v>
      </c>
      <c r="H86" s="16">
        <v>7107208</v>
      </c>
      <c r="I86" s="17">
        <v>3095563</v>
      </c>
      <c r="J86" s="17">
        <v>0</v>
      </c>
      <c r="K86" s="17">
        <v>0</v>
      </c>
      <c r="L86" s="17">
        <v>0</v>
      </c>
      <c r="M86" s="12">
        <v>10202771</v>
      </c>
      <c r="N86" s="16">
        <v>2557928</v>
      </c>
      <c r="O86" s="17">
        <v>1786636</v>
      </c>
      <c r="P86" s="17">
        <v>0</v>
      </c>
      <c r="Q86" s="17">
        <v>0</v>
      </c>
      <c r="R86" s="17">
        <v>0</v>
      </c>
      <c r="S86" s="12">
        <v>4344564</v>
      </c>
      <c r="T86" s="16">
        <v>0</v>
      </c>
      <c r="U86" s="17">
        <v>0</v>
      </c>
      <c r="V86" s="17">
        <v>0</v>
      </c>
      <c r="W86" s="17">
        <v>0</v>
      </c>
      <c r="X86" s="17">
        <v>0</v>
      </c>
      <c r="Y86" s="12">
        <v>0</v>
      </c>
      <c r="Z86" s="16">
        <v>0</v>
      </c>
      <c r="AA86" s="17">
        <v>7773</v>
      </c>
      <c r="AB86" s="17">
        <v>0</v>
      </c>
      <c r="AC86" s="17">
        <v>0</v>
      </c>
      <c r="AD86" s="17">
        <v>0</v>
      </c>
      <c r="AE86" s="12">
        <v>7773</v>
      </c>
      <c r="AF86" s="16">
        <v>0</v>
      </c>
      <c r="AG86" s="17">
        <v>0</v>
      </c>
      <c r="AH86" s="17">
        <v>0</v>
      </c>
      <c r="AI86" s="17">
        <v>0</v>
      </c>
      <c r="AJ86" s="17">
        <v>0</v>
      </c>
      <c r="AK86" s="12">
        <v>0</v>
      </c>
      <c r="AL86" s="16">
        <v>0</v>
      </c>
      <c r="AM86" s="17">
        <v>0</v>
      </c>
      <c r="AN86" s="17">
        <v>0</v>
      </c>
      <c r="AO86" s="17">
        <v>0</v>
      </c>
      <c r="AP86" s="17">
        <v>0</v>
      </c>
      <c r="AQ86" s="12">
        <v>0</v>
      </c>
      <c r="AR86" s="16">
        <v>0</v>
      </c>
      <c r="AS86" s="17">
        <v>0</v>
      </c>
      <c r="AT86" s="17">
        <v>0</v>
      </c>
      <c r="AU86" s="17">
        <v>0</v>
      </c>
      <c r="AV86" s="17">
        <v>0</v>
      </c>
      <c r="AW86" s="12">
        <v>0</v>
      </c>
      <c r="AX86" s="16">
        <v>0</v>
      </c>
      <c r="AY86" s="17">
        <v>0</v>
      </c>
      <c r="AZ86" s="17">
        <v>0</v>
      </c>
      <c r="BA86" s="17">
        <v>0</v>
      </c>
      <c r="BB86" s="17">
        <v>0</v>
      </c>
      <c r="BC86" s="12">
        <v>0</v>
      </c>
      <c r="BD86" s="16">
        <v>3981483</v>
      </c>
      <c r="BE86" s="17">
        <v>791169</v>
      </c>
      <c r="BF86" s="17">
        <v>0</v>
      </c>
      <c r="BG86" s="17">
        <v>0</v>
      </c>
      <c r="BH86" s="17">
        <v>0</v>
      </c>
      <c r="BI86" s="12">
        <v>4772652</v>
      </c>
    </row>
    <row r="87" spans="1:61" x14ac:dyDescent="0.3">
      <c r="A87" s="4" t="s">
        <v>75</v>
      </c>
      <c r="B87" s="92">
        <v>8881708</v>
      </c>
      <c r="C87" s="87">
        <v>2679499</v>
      </c>
      <c r="D87" s="87">
        <v>1944423</v>
      </c>
      <c r="E87" s="87">
        <v>0</v>
      </c>
      <c r="F87" s="87">
        <v>331632</v>
      </c>
      <c r="G87" s="93">
        <v>13837262</v>
      </c>
      <c r="H87" s="16">
        <v>6589847</v>
      </c>
      <c r="I87" s="17">
        <v>1524756</v>
      </c>
      <c r="J87" s="17">
        <v>0</v>
      </c>
      <c r="K87" s="17">
        <v>0</v>
      </c>
      <c r="L87" s="17">
        <v>301047</v>
      </c>
      <c r="M87" s="12">
        <v>8415650</v>
      </c>
      <c r="N87" s="16">
        <v>10175</v>
      </c>
      <c r="O87" s="17">
        <v>3796</v>
      </c>
      <c r="P87" s="17">
        <v>322434</v>
      </c>
      <c r="Q87" s="17">
        <v>0</v>
      </c>
      <c r="R87" s="17">
        <v>0</v>
      </c>
      <c r="S87" s="12">
        <v>336405</v>
      </c>
      <c r="T87" s="16">
        <v>0</v>
      </c>
      <c r="U87" s="17">
        <v>0</v>
      </c>
      <c r="V87" s="17">
        <v>0</v>
      </c>
      <c r="W87" s="17">
        <v>0</v>
      </c>
      <c r="X87" s="17">
        <v>0</v>
      </c>
      <c r="Y87" s="12">
        <v>0</v>
      </c>
      <c r="Z87" s="16">
        <v>0</v>
      </c>
      <c r="AA87" s="17">
        <v>997406</v>
      </c>
      <c r="AB87" s="17">
        <v>1621989</v>
      </c>
      <c r="AC87" s="17">
        <v>0</v>
      </c>
      <c r="AD87" s="17">
        <v>0</v>
      </c>
      <c r="AE87" s="12">
        <v>2619395</v>
      </c>
      <c r="AF87" s="16">
        <v>0</v>
      </c>
      <c r="AG87" s="17">
        <v>0</v>
      </c>
      <c r="AH87" s="17">
        <v>0</v>
      </c>
      <c r="AI87" s="17">
        <v>0</v>
      </c>
      <c r="AJ87" s="17">
        <v>0</v>
      </c>
      <c r="AK87" s="12">
        <v>0</v>
      </c>
      <c r="AL87" s="16">
        <v>0</v>
      </c>
      <c r="AM87" s="17">
        <v>0</v>
      </c>
      <c r="AN87" s="17">
        <v>0</v>
      </c>
      <c r="AO87" s="17">
        <v>0</v>
      </c>
      <c r="AP87" s="17">
        <v>0</v>
      </c>
      <c r="AQ87" s="12">
        <v>0</v>
      </c>
      <c r="AR87" s="16">
        <v>0</v>
      </c>
      <c r="AS87" s="17">
        <v>0</v>
      </c>
      <c r="AT87" s="17">
        <v>0</v>
      </c>
      <c r="AU87" s="17">
        <v>0</v>
      </c>
      <c r="AV87" s="17">
        <v>0</v>
      </c>
      <c r="AW87" s="12">
        <v>0</v>
      </c>
      <c r="AX87" s="16">
        <v>0</v>
      </c>
      <c r="AY87" s="17">
        <v>0</v>
      </c>
      <c r="AZ87" s="17">
        <v>0</v>
      </c>
      <c r="BA87" s="17">
        <v>0</v>
      </c>
      <c r="BB87" s="17">
        <v>0</v>
      </c>
      <c r="BC87" s="12">
        <v>0</v>
      </c>
      <c r="BD87" s="16">
        <v>2281686</v>
      </c>
      <c r="BE87" s="17">
        <v>153541</v>
      </c>
      <c r="BF87" s="17">
        <v>0</v>
      </c>
      <c r="BG87" s="17">
        <v>0</v>
      </c>
      <c r="BH87" s="17">
        <v>30585</v>
      </c>
      <c r="BI87" s="12">
        <v>2465812</v>
      </c>
    </row>
    <row r="88" spans="1:61" x14ac:dyDescent="0.3">
      <c r="A88" s="4" t="s">
        <v>76</v>
      </c>
      <c r="B88" s="92">
        <v>1525184.0399999998</v>
      </c>
      <c r="C88" s="87">
        <v>939806.99999999988</v>
      </c>
      <c r="D88" s="87">
        <v>205688.33000000002</v>
      </c>
      <c r="E88" s="87">
        <v>0</v>
      </c>
      <c r="F88" s="87">
        <v>132399.97999999998</v>
      </c>
      <c r="G88" s="93">
        <v>2803079.3500000006</v>
      </c>
      <c r="H88" s="16">
        <v>854408.39</v>
      </c>
      <c r="I88" s="17">
        <v>549920.39</v>
      </c>
      <c r="J88" s="17">
        <v>4725</v>
      </c>
      <c r="K88" s="17">
        <v>0</v>
      </c>
      <c r="L88" s="17">
        <v>6903.2200000000012</v>
      </c>
      <c r="M88" s="12">
        <v>1415957</v>
      </c>
      <c r="N88" s="16">
        <v>157313.31</v>
      </c>
      <c r="O88" s="17">
        <v>154097.35999999999</v>
      </c>
      <c r="P88" s="17">
        <v>0</v>
      </c>
      <c r="Q88" s="17">
        <v>0</v>
      </c>
      <c r="R88" s="17">
        <v>0</v>
      </c>
      <c r="S88" s="12">
        <v>311410.67</v>
      </c>
      <c r="T88" s="16">
        <v>154732.67000000001</v>
      </c>
      <c r="U88" s="17">
        <v>160192.93</v>
      </c>
      <c r="V88" s="17">
        <v>31605.279999999999</v>
      </c>
      <c r="W88" s="17">
        <v>0</v>
      </c>
      <c r="X88" s="17">
        <v>104675.8</v>
      </c>
      <c r="Y88" s="12">
        <v>451206.68</v>
      </c>
      <c r="Z88" s="16">
        <v>274949</v>
      </c>
      <c r="AA88" s="17">
        <v>62413.82</v>
      </c>
      <c r="AB88" s="17">
        <v>26118.73</v>
      </c>
      <c r="AC88" s="17">
        <v>0</v>
      </c>
      <c r="AD88" s="17">
        <v>4168.3599999999997</v>
      </c>
      <c r="AE88" s="12">
        <v>367649.91</v>
      </c>
      <c r="AF88" s="16">
        <v>17901.79</v>
      </c>
      <c r="AG88" s="17">
        <v>22150.41</v>
      </c>
      <c r="AH88" s="17">
        <v>92026.77</v>
      </c>
      <c r="AI88" s="17">
        <v>0</v>
      </c>
      <c r="AJ88" s="17">
        <v>7557.98</v>
      </c>
      <c r="AK88" s="12">
        <v>139636.95000000001</v>
      </c>
      <c r="AL88" s="16">
        <v>62934.96</v>
      </c>
      <c r="AM88" s="17">
        <v>21393</v>
      </c>
      <c r="AN88" s="17">
        <v>51212.55</v>
      </c>
      <c r="AO88" s="17">
        <v>0</v>
      </c>
      <c r="AP88" s="17">
        <v>2830.51</v>
      </c>
      <c r="AQ88" s="12">
        <v>138371.02000000002</v>
      </c>
      <c r="AR88" s="16">
        <v>2943.92</v>
      </c>
      <c r="AS88" s="17">
        <v>-30360.91</v>
      </c>
      <c r="AT88" s="17">
        <v>0</v>
      </c>
      <c r="AU88" s="17">
        <v>0</v>
      </c>
      <c r="AV88" s="17">
        <v>5679.15</v>
      </c>
      <c r="AW88" s="12">
        <v>-21737.839999999997</v>
      </c>
      <c r="AX88" s="16">
        <v>0</v>
      </c>
      <c r="AY88" s="17">
        <v>0</v>
      </c>
      <c r="AZ88" s="17">
        <v>0</v>
      </c>
      <c r="BA88" s="17">
        <v>0</v>
      </c>
      <c r="BB88" s="17">
        <v>584.96</v>
      </c>
      <c r="BC88" s="12">
        <v>584.96</v>
      </c>
      <c r="BD88" s="16">
        <v>0</v>
      </c>
      <c r="BE88" s="17">
        <v>0</v>
      </c>
      <c r="BF88" s="17">
        <v>0</v>
      </c>
      <c r="BG88" s="17">
        <v>0</v>
      </c>
      <c r="BH88" s="17">
        <v>0</v>
      </c>
      <c r="BI88" s="12">
        <v>0</v>
      </c>
    </row>
    <row r="89" spans="1:61"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row>
    <row r="90" spans="1:61" x14ac:dyDescent="0.3">
      <c r="A90" s="30"/>
      <c r="B90" s="31">
        <f t="shared" ref="B90:S90" si="0">SUM(B9:B89)</f>
        <v>676949674.03064311</v>
      </c>
      <c r="C90" s="32">
        <f t="shared" si="0"/>
        <v>421995562.60014552</v>
      </c>
      <c r="D90" s="32">
        <f t="shared" si="0"/>
        <v>91893638.662793323</v>
      </c>
      <c r="E90" s="32">
        <f t="shared" si="0"/>
        <v>1728680.7699999998</v>
      </c>
      <c r="F90" s="32">
        <f t="shared" si="0"/>
        <v>60341579.479201034</v>
      </c>
      <c r="G90" s="33">
        <f t="shared" si="0"/>
        <v>1252909135.542783</v>
      </c>
      <c r="H90" s="31">
        <f t="shared" si="0"/>
        <v>286878554.82909453</v>
      </c>
      <c r="I90" s="32">
        <f t="shared" si="0"/>
        <v>118073939.70606686</v>
      </c>
      <c r="J90" s="32">
        <f t="shared" si="0"/>
        <v>13828937.666647477</v>
      </c>
      <c r="K90" s="32">
        <f t="shared" si="0"/>
        <v>751180.21</v>
      </c>
      <c r="L90" s="32">
        <f t="shared" si="0"/>
        <v>32727166.793308262</v>
      </c>
      <c r="M90" s="33">
        <f t="shared" si="0"/>
        <v>452259779.20511717</v>
      </c>
      <c r="N90" s="31">
        <f t="shared" si="0"/>
        <v>72245838.8579503</v>
      </c>
      <c r="O90" s="32">
        <f t="shared" si="0"/>
        <v>21727849.181094978</v>
      </c>
      <c r="P90" s="32">
        <f t="shared" si="0"/>
        <v>8289881.5875196848</v>
      </c>
      <c r="Q90" s="32">
        <f t="shared" si="0"/>
        <v>1589</v>
      </c>
      <c r="R90" s="32">
        <f t="shared" si="0"/>
        <v>1134628.589373806</v>
      </c>
      <c r="S90" s="33">
        <f t="shared" si="0"/>
        <v>103399787.21593879</v>
      </c>
      <c r="T90" s="31">
        <f t="shared" ref="T90:AQ90" si="1">SUM(T9:T89)</f>
        <v>60469205.914804019</v>
      </c>
      <c r="U90" s="32">
        <f t="shared" si="1"/>
        <v>63673742.417095713</v>
      </c>
      <c r="V90" s="32">
        <f t="shared" si="1"/>
        <v>3793978.1215348523</v>
      </c>
      <c r="W90" s="32">
        <f t="shared" si="1"/>
        <v>8298.58</v>
      </c>
      <c r="X90" s="32">
        <f t="shared" si="1"/>
        <v>14041072.459863644</v>
      </c>
      <c r="Y90" s="33">
        <f t="shared" si="1"/>
        <v>141986297.4932982</v>
      </c>
      <c r="Z90" s="31">
        <f t="shared" si="1"/>
        <v>8850598.9720439445</v>
      </c>
      <c r="AA90" s="32">
        <f t="shared" si="1"/>
        <v>23103286.667444319</v>
      </c>
      <c r="AB90" s="32">
        <f t="shared" si="1"/>
        <v>4397241.2525209766</v>
      </c>
      <c r="AC90" s="32">
        <f t="shared" si="1"/>
        <v>0</v>
      </c>
      <c r="AD90" s="32">
        <f t="shared" si="1"/>
        <v>92651.218925437817</v>
      </c>
      <c r="AE90" s="33">
        <f t="shared" si="1"/>
        <v>36443778.110934675</v>
      </c>
      <c r="AF90" s="31">
        <f t="shared" si="1"/>
        <v>2566296.9499999997</v>
      </c>
      <c r="AG90" s="32">
        <f t="shared" si="1"/>
        <v>5181837.5999999996</v>
      </c>
      <c r="AH90" s="32">
        <f t="shared" si="1"/>
        <v>2680994.9214527388</v>
      </c>
      <c r="AI90" s="32">
        <f t="shared" si="1"/>
        <v>0</v>
      </c>
      <c r="AJ90" s="32">
        <f t="shared" si="1"/>
        <v>123763.89</v>
      </c>
      <c r="AK90" s="33">
        <f t="shared" si="1"/>
        <v>10552893.361452738</v>
      </c>
      <c r="AL90" s="31">
        <f t="shared" si="1"/>
        <v>6148596.8620691756</v>
      </c>
      <c r="AM90" s="32">
        <f t="shared" si="1"/>
        <v>10092528.736793786</v>
      </c>
      <c r="AN90" s="32">
        <f t="shared" si="1"/>
        <v>27568530.80660468</v>
      </c>
      <c r="AO90" s="32">
        <f t="shared" si="1"/>
        <v>50757.58</v>
      </c>
      <c r="AP90" s="32">
        <f t="shared" si="1"/>
        <v>968754.52083182358</v>
      </c>
      <c r="AQ90" s="33">
        <f t="shared" si="1"/>
        <v>44829168.506299481</v>
      </c>
      <c r="AR90" s="31">
        <f t="shared" ref="AR90:BI90" si="2">SUM(AR9:AR89)</f>
        <v>11545291.307556558</v>
      </c>
      <c r="AS90" s="32">
        <f t="shared" si="2"/>
        <v>14853872.692837525</v>
      </c>
      <c r="AT90" s="32">
        <f t="shared" si="2"/>
        <v>1110286.9271433242</v>
      </c>
      <c r="AU90" s="32">
        <f t="shared" si="2"/>
        <v>26584.27</v>
      </c>
      <c r="AV90" s="32">
        <f t="shared" si="2"/>
        <v>2966509.6341366251</v>
      </c>
      <c r="AW90" s="33">
        <f t="shared" si="2"/>
        <v>30502544.831674032</v>
      </c>
      <c r="AX90" s="31">
        <f t="shared" si="2"/>
        <v>149811335.23585629</v>
      </c>
      <c r="AY90" s="32">
        <f t="shared" si="2"/>
        <v>142988120.76888305</v>
      </c>
      <c r="AZ90" s="32">
        <f t="shared" si="2"/>
        <v>28310127.15409296</v>
      </c>
      <c r="BA90" s="32">
        <f t="shared" si="2"/>
        <v>582656.22000000009</v>
      </c>
      <c r="BB90" s="32">
        <f t="shared" si="2"/>
        <v>5088816.1482420303</v>
      </c>
      <c r="BC90" s="33">
        <f t="shared" si="2"/>
        <v>326781055.5270744</v>
      </c>
      <c r="BD90" s="31">
        <f t="shared" si="2"/>
        <v>78433955.10126853</v>
      </c>
      <c r="BE90" s="32">
        <f t="shared" si="2"/>
        <v>22300384.829929173</v>
      </c>
      <c r="BF90" s="32">
        <f t="shared" si="2"/>
        <v>1913660.2252766408</v>
      </c>
      <c r="BG90" s="32">
        <f t="shared" si="2"/>
        <v>307614.90999999997</v>
      </c>
      <c r="BH90" s="32">
        <f t="shared" si="2"/>
        <v>3198216.2245194102</v>
      </c>
      <c r="BI90" s="33">
        <f t="shared" si="2"/>
        <v>106153831.29099375</v>
      </c>
    </row>
    <row r="91" spans="1:6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9" width="12.7265625" style="9"/>
    <col min="20" max="16384" width="12.7265625" style="6"/>
  </cols>
  <sheetData>
    <row r="1" spans="1:19" x14ac:dyDescent="0.3">
      <c r="A1" s="1" t="s">
        <v>315</v>
      </c>
      <c r="B1" s="7"/>
      <c r="C1" s="7"/>
      <c r="D1" s="7"/>
      <c r="E1" s="7"/>
      <c r="F1" s="7"/>
      <c r="G1" s="7"/>
      <c r="H1" s="7"/>
      <c r="I1" s="7"/>
      <c r="J1" s="7"/>
      <c r="K1" s="7"/>
      <c r="L1" s="7"/>
      <c r="M1" s="7"/>
      <c r="N1" s="7"/>
      <c r="O1" s="7"/>
      <c r="P1" s="7"/>
      <c r="Q1" s="7"/>
      <c r="R1" s="7"/>
      <c r="S1" s="7"/>
    </row>
    <row r="2" spans="1:19" ht="15.5" x14ac:dyDescent="0.35">
      <c r="A2" s="2" t="s">
        <v>83</v>
      </c>
      <c r="B2" s="8"/>
      <c r="C2" s="8"/>
      <c r="D2" s="8"/>
      <c r="E2" s="8"/>
      <c r="F2" s="8"/>
      <c r="G2" s="8"/>
      <c r="H2" s="8"/>
      <c r="I2" s="8"/>
      <c r="J2" s="8"/>
      <c r="K2" s="8"/>
      <c r="L2" s="8"/>
      <c r="M2" s="8"/>
      <c r="N2" s="8"/>
      <c r="O2" s="8"/>
      <c r="P2" s="8"/>
      <c r="Q2" s="8"/>
      <c r="R2" s="8"/>
      <c r="S2" s="8"/>
    </row>
    <row r="3" spans="1:19" x14ac:dyDescent="0.3">
      <c r="A3" s="28" t="str">
        <f>'Total Exp'!A3</f>
        <v>2021-22</v>
      </c>
    </row>
    <row r="4" spans="1:19" ht="15.5" x14ac:dyDescent="0.35">
      <c r="A4" s="82" t="s">
        <v>125</v>
      </c>
      <c r="B4" s="83"/>
      <c r="C4" s="83"/>
      <c r="D4" s="83"/>
      <c r="E4" s="83"/>
      <c r="F4" s="83"/>
      <c r="G4" s="84"/>
      <c r="H4" s="83"/>
      <c r="I4" s="83"/>
      <c r="J4" s="83"/>
      <c r="K4" s="83"/>
      <c r="L4" s="83"/>
      <c r="M4" s="84"/>
      <c r="N4" s="83"/>
      <c r="O4" s="83"/>
      <c r="P4" s="83"/>
      <c r="Q4" s="83"/>
      <c r="R4" s="83"/>
      <c r="S4" s="84" t="s">
        <v>284</v>
      </c>
    </row>
    <row r="5" spans="1:19" s="60" customFormat="1" ht="13" x14ac:dyDescent="0.3">
      <c r="A5" s="49"/>
      <c r="B5" s="65" t="s">
        <v>234</v>
      </c>
      <c r="C5" s="62"/>
      <c r="D5" s="62"/>
      <c r="E5" s="62"/>
      <c r="F5" s="62"/>
      <c r="G5" s="63"/>
      <c r="H5" s="64" t="s">
        <v>231</v>
      </c>
      <c r="I5" s="65"/>
      <c r="J5" s="65"/>
      <c r="K5" s="65"/>
      <c r="L5" s="65"/>
      <c r="M5" s="66"/>
      <c r="N5" s="65" t="s">
        <v>232</v>
      </c>
      <c r="O5" s="65"/>
      <c r="P5" s="65"/>
      <c r="Q5" s="65"/>
      <c r="R5" s="65"/>
      <c r="S5" s="66"/>
    </row>
    <row r="6" spans="1:19" s="60" customFormat="1" ht="13" x14ac:dyDescent="0.3">
      <c r="A6" s="49"/>
      <c r="B6" s="50" t="str">
        <f>$A$4&amp;" Total"</f>
        <v>Local Roads &amp; Bridges Total</v>
      </c>
      <c r="C6" s="51"/>
      <c r="D6" s="51"/>
      <c r="E6" s="51"/>
      <c r="F6" s="51"/>
      <c r="G6" s="52"/>
      <c r="H6" s="50" t="s">
        <v>233</v>
      </c>
      <c r="I6" s="51"/>
      <c r="J6" s="51"/>
      <c r="K6" s="51"/>
      <c r="L6" s="51"/>
      <c r="M6" s="52"/>
      <c r="N6" s="55" t="s">
        <v>140</v>
      </c>
      <c r="O6" s="51"/>
      <c r="P6" s="51"/>
      <c r="Q6" s="51"/>
      <c r="R6" s="51"/>
      <c r="S6" s="52"/>
    </row>
    <row r="7" spans="1:19"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row>
    <row r="8" spans="1:19"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row>
    <row r="9" spans="1:19" x14ac:dyDescent="0.3">
      <c r="A9" s="3"/>
      <c r="B9" s="89"/>
      <c r="C9" s="90"/>
      <c r="D9" s="90"/>
      <c r="E9" s="90"/>
      <c r="F9" s="90"/>
      <c r="G9" s="91"/>
      <c r="H9" s="14"/>
      <c r="I9" s="15"/>
      <c r="J9" s="15"/>
      <c r="K9" s="15"/>
      <c r="L9" s="15"/>
      <c r="M9" s="11"/>
      <c r="N9" s="14"/>
      <c r="O9" s="15"/>
      <c r="P9" s="15"/>
      <c r="Q9" s="15"/>
      <c r="R9" s="15"/>
      <c r="S9" s="11"/>
    </row>
    <row r="10" spans="1:19" x14ac:dyDescent="0.3">
      <c r="A10" s="4" t="s">
        <v>0</v>
      </c>
      <c r="B10" s="92">
        <v>1608626.9434903881</v>
      </c>
      <c r="C10" s="87">
        <v>2281259.0239999956</v>
      </c>
      <c r="D10" s="87">
        <v>2198568.46496693</v>
      </c>
      <c r="E10" s="87">
        <v>0</v>
      </c>
      <c r="F10" s="87">
        <v>0</v>
      </c>
      <c r="G10" s="93">
        <v>6088454.4324573129</v>
      </c>
      <c r="H10" s="16">
        <v>509879.40408771834</v>
      </c>
      <c r="I10" s="17">
        <v>2106100.9139999957</v>
      </c>
      <c r="J10" s="17">
        <v>2168029.94</v>
      </c>
      <c r="K10" s="17">
        <v>0</v>
      </c>
      <c r="L10" s="17">
        <v>0</v>
      </c>
      <c r="M10" s="12">
        <v>4784010.2580877133</v>
      </c>
      <c r="N10" s="16">
        <v>1098747.5394026698</v>
      </c>
      <c r="O10" s="17">
        <v>175158.11000000002</v>
      </c>
      <c r="P10" s="17">
        <v>30538.524966930003</v>
      </c>
      <c r="Q10" s="17">
        <v>0</v>
      </c>
      <c r="R10" s="17">
        <v>0</v>
      </c>
      <c r="S10" s="12">
        <v>1304444.1743695999</v>
      </c>
    </row>
    <row r="11" spans="1:19" x14ac:dyDescent="0.3">
      <c r="A11" s="4" t="s">
        <v>1</v>
      </c>
      <c r="B11" s="92">
        <v>3118616</v>
      </c>
      <c r="C11" s="87">
        <v>427358</v>
      </c>
      <c r="D11" s="87">
        <v>5675578</v>
      </c>
      <c r="E11" s="87">
        <v>0</v>
      </c>
      <c r="F11" s="87">
        <v>0</v>
      </c>
      <c r="G11" s="93">
        <v>9221552</v>
      </c>
      <c r="H11" s="16">
        <v>2573612</v>
      </c>
      <c r="I11" s="17">
        <v>383483</v>
      </c>
      <c r="J11" s="17">
        <v>5650242</v>
      </c>
      <c r="K11" s="17">
        <v>0</v>
      </c>
      <c r="L11" s="17">
        <v>0</v>
      </c>
      <c r="M11" s="12">
        <v>8607337</v>
      </c>
      <c r="N11" s="16">
        <v>545004</v>
      </c>
      <c r="O11" s="17">
        <v>43875</v>
      </c>
      <c r="P11" s="17">
        <v>25336</v>
      </c>
      <c r="Q11" s="17">
        <v>0</v>
      </c>
      <c r="R11" s="17">
        <v>0</v>
      </c>
      <c r="S11" s="12">
        <v>614215</v>
      </c>
    </row>
    <row r="12" spans="1:19" x14ac:dyDescent="0.3">
      <c r="A12" s="4" t="s">
        <v>2</v>
      </c>
      <c r="B12" s="92">
        <v>3881823.2900000005</v>
      </c>
      <c r="C12" s="87">
        <v>2673080.7499999995</v>
      </c>
      <c r="D12" s="87">
        <v>24112491.769999996</v>
      </c>
      <c r="E12" s="87">
        <v>0</v>
      </c>
      <c r="F12" s="87">
        <v>347290.73000000016</v>
      </c>
      <c r="G12" s="93">
        <v>31014686.539999995</v>
      </c>
      <c r="H12" s="16">
        <v>2466988.66</v>
      </c>
      <c r="I12" s="17">
        <v>2488820.0599999996</v>
      </c>
      <c r="J12" s="17">
        <v>24112491.769999996</v>
      </c>
      <c r="K12" s="17">
        <v>0</v>
      </c>
      <c r="L12" s="17">
        <v>320414.34000000014</v>
      </c>
      <c r="M12" s="12">
        <v>29388714.829999994</v>
      </c>
      <c r="N12" s="16">
        <v>1414834.6300000004</v>
      </c>
      <c r="O12" s="17">
        <v>184260.69</v>
      </c>
      <c r="P12" s="17">
        <v>0</v>
      </c>
      <c r="Q12" s="17">
        <v>0</v>
      </c>
      <c r="R12" s="17">
        <v>26876.39</v>
      </c>
      <c r="S12" s="12">
        <v>1625971.7100000002</v>
      </c>
    </row>
    <row r="13" spans="1:19" x14ac:dyDescent="0.3">
      <c r="A13" s="4" t="s">
        <v>3</v>
      </c>
      <c r="B13" s="92">
        <v>2432000</v>
      </c>
      <c r="C13" s="87">
        <v>2232000</v>
      </c>
      <c r="D13" s="87">
        <v>4679000</v>
      </c>
      <c r="E13" s="87">
        <v>0</v>
      </c>
      <c r="F13" s="87">
        <v>9000</v>
      </c>
      <c r="G13" s="93">
        <v>9352000</v>
      </c>
      <c r="H13" s="16">
        <v>1512000</v>
      </c>
      <c r="I13" s="17">
        <v>1925000</v>
      </c>
      <c r="J13" s="17">
        <v>3490000</v>
      </c>
      <c r="K13" s="17">
        <v>0</v>
      </c>
      <c r="L13" s="17">
        <v>7000</v>
      </c>
      <c r="M13" s="12">
        <v>6934000</v>
      </c>
      <c r="N13" s="16">
        <v>920000</v>
      </c>
      <c r="O13" s="17">
        <v>307000</v>
      </c>
      <c r="P13" s="17">
        <v>1189000</v>
      </c>
      <c r="Q13" s="17">
        <v>0</v>
      </c>
      <c r="R13" s="17">
        <v>2000</v>
      </c>
      <c r="S13" s="12">
        <v>2418000</v>
      </c>
    </row>
    <row r="14" spans="1:19" x14ac:dyDescent="0.3">
      <c r="A14" s="4" t="s">
        <v>4</v>
      </c>
      <c r="B14" s="92">
        <v>2015591.13</v>
      </c>
      <c r="C14" s="87">
        <v>1279674.28</v>
      </c>
      <c r="D14" s="87">
        <v>9016921.2200000007</v>
      </c>
      <c r="E14" s="87">
        <v>0</v>
      </c>
      <c r="F14" s="87">
        <v>0</v>
      </c>
      <c r="G14" s="93">
        <v>12312186.629999999</v>
      </c>
      <c r="H14" s="16">
        <v>1612169.71</v>
      </c>
      <c r="I14" s="17">
        <v>1269018.43</v>
      </c>
      <c r="J14" s="17">
        <v>0</v>
      </c>
      <c r="K14" s="17">
        <v>0</v>
      </c>
      <c r="L14" s="17">
        <v>0</v>
      </c>
      <c r="M14" s="12">
        <v>2881188.1399999997</v>
      </c>
      <c r="N14" s="16">
        <v>403421.42</v>
      </c>
      <c r="O14" s="17">
        <v>10655.85</v>
      </c>
      <c r="P14" s="17">
        <v>9016921.2200000007</v>
      </c>
      <c r="Q14" s="17">
        <v>0</v>
      </c>
      <c r="R14" s="17">
        <v>0</v>
      </c>
      <c r="S14" s="12">
        <v>9430998.4900000002</v>
      </c>
    </row>
    <row r="15" spans="1:19" x14ac:dyDescent="0.3">
      <c r="A15" s="4" t="s">
        <v>5</v>
      </c>
      <c r="B15" s="92">
        <v>4028120.5363926142</v>
      </c>
      <c r="C15" s="87">
        <v>20920473.213883497</v>
      </c>
      <c r="D15" s="87">
        <v>11223779.056190234</v>
      </c>
      <c r="E15" s="87">
        <v>0</v>
      </c>
      <c r="F15" s="87">
        <v>101890.25746636229</v>
      </c>
      <c r="G15" s="93">
        <v>36274263.063932709</v>
      </c>
      <c r="H15" s="16">
        <v>2529852</v>
      </c>
      <c r="I15" s="17">
        <v>19756495.807143901</v>
      </c>
      <c r="J15" s="17">
        <v>11162125.43</v>
      </c>
      <c r="K15" s="17">
        <v>0</v>
      </c>
      <c r="L15" s="17">
        <v>45</v>
      </c>
      <c r="M15" s="12">
        <v>33448518.2371439</v>
      </c>
      <c r="N15" s="16">
        <v>1498268.5363926145</v>
      </c>
      <c r="O15" s="17">
        <v>1163977.406739597</v>
      </c>
      <c r="P15" s="17">
        <v>61653.626190234099</v>
      </c>
      <c r="Q15" s="17">
        <v>0</v>
      </c>
      <c r="R15" s="17">
        <v>101845.25746636229</v>
      </c>
      <c r="S15" s="12">
        <v>2825744.8267888078</v>
      </c>
    </row>
    <row r="16" spans="1:19" x14ac:dyDescent="0.3">
      <c r="A16" s="4" t="s">
        <v>6</v>
      </c>
      <c r="B16" s="92">
        <v>0</v>
      </c>
      <c r="C16" s="87">
        <v>0</v>
      </c>
      <c r="D16" s="87">
        <v>3086636.45</v>
      </c>
      <c r="E16" s="87">
        <v>0</v>
      </c>
      <c r="F16" s="87">
        <v>584292.43999999994</v>
      </c>
      <c r="G16" s="93">
        <v>3670928.89</v>
      </c>
      <c r="H16" s="16">
        <v>0</v>
      </c>
      <c r="I16" s="17">
        <v>0</v>
      </c>
      <c r="J16" s="17">
        <v>3086636.45</v>
      </c>
      <c r="K16" s="17">
        <v>0</v>
      </c>
      <c r="L16" s="17">
        <v>584292.43999999994</v>
      </c>
      <c r="M16" s="12">
        <v>3670928.89</v>
      </c>
      <c r="N16" s="16">
        <v>0</v>
      </c>
      <c r="O16" s="17">
        <v>0</v>
      </c>
      <c r="P16" s="17">
        <v>0</v>
      </c>
      <c r="Q16" s="17">
        <v>0</v>
      </c>
      <c r="R16" s="17">
        <v>0</v>
      </c>
      <c r="S16" s="12">
        <v>0</v>
      </c>
    </row>
    <row r="17" spans="1:19" x14ac:dyDescent="0.3">
      <c r="A17" s="4" t="s">
        <v>7</v>
      </c>
      <c r="B17" s="92">
        <v>782264</v>
      </c>
      <c r="C17" s="87">
        <v>900997</v>
      </c>
      <c r="D17" s="87">
        <v>3702494</v>
      </c>
      <c r="E17" s="87">
        <v>0</v>
      </c>
      <c r="F17" s="87">
        <v>1388</v>
      </c>
      <c r="G17" s="93">
        <v>5387143</v>
      </c>
      <c r="H17" s="16">
        <v>778109</v>
      </c>
      <c r="I17" s="17">
        <v>860387</v>
      </c>
      <c r="J17" s="17">
        <v>3702494</v>
      </c>
      <c r="K17" s="17">
        <v>0</v>
      </c>
      <c r="L17" s="17">
        <v>807</v>
      </c>
      <c r="M17" s="12">
        <v>5341797</v>
      </c>
      <c r="N17" s="16">
        <v>4155</v>
      </c>
      <c r="O17" s="17">
        <v>40610</v>
      </c>
      <c r="P17" s="17">
        <v>0</v>
      </c>
      <c r="Q17" s="17">
        <v>0</v>
      </c>
      <c r="R17" s="17">
        <v>581</v>
      </c>
      <c r="S17" s="12">
        <v>45346</v>
      </c>
    </row>
    <row r="18" spans="1:19" x14ac:dyDescent="0.3">
      <c r="A18" s="4" t="s">
        <v>8</v>
      </c>
      <c r="B18" s="92">
        <v>1237423</v>
      </c>
      <c r="C18" s="87">
        <v>324465</v>
      </c>
      <c r="D18" s="87">
        <v>5670141</v>
      </c>
      <c r="E18" s="87">
        <v>228</v>
      </c>
      <c r="F18" s="87">
        <v>4487</v>
      </c>
      <c r="G18" s="93">
        <v>7236744</v>
      </c>
      <c r="H18" s="16">
        <v>1237423</v>
      </c>
      <c r="I18" s="17">
        <v>324465</v>
      </c>
      <c r="J18" s="17">
        <v>5670141</v>
      </c>
      <c r="K18" s="17">
        <v>228</v>
      </c>
      <c r="L18" s="17">
        <v>4487</v>
      </c>
      <c r="M18" s="12">
        <v>7236744</v>
      </c>
      <c r="N18" s="16">
        <v>0</v>
      </c>
      <c r="O18" s="17">
        <v>0</v>
      </c>
      <c r="P18" s="17">
        <v>0</v>
      </c>
      <c r="Q18" s="17">
        <v>0</v>
      </c>
      <c r="R18" s="17">
        <v>0</v>
      </c>
      <c r="S18" s="12">
        <v>0</v>
      </c>
    </row>
    <row r="19" spans="1:19" x14ac:dyDescent="0.3">
      <c r="A19" s="4" t="s">
        <v>9</v>
      </c>
      <c r="B19" s="92">
        <v>4445144</v>
      </c>
      <c r="C19" s="87">
        <v>831595</v>
      </c>
      <c r="D19" s="87">
        <v>21873043</v>
      </c>
      <c r="E19" s="87">
        <v>0</v>
      </c>
      <c r="F19" s="87">
        <v>1051</v>
      </c>
      <c r="G19" s="93">
        <v>27150833</v>
      </c>
      <c r="H19" s="16">
        <v>1672704</v>
      </c>
      <c r="I19" s="17">
        <v>517326</v>
      </c>
      <c r="J19" s="17">
        <v>21627899</v>
      </c>
      <c r="K19" s="17">
        <v>0</v>
      </c>
      <c r="L19" s="17">
        <v>1033</v>
      </c>
      <c r="M19" s="12">
        <v>23818962</v>
      </c>
      <c r="N19" s="16">
        <v>2772440</v>
      </c>
      <c r="O19" s="17">
        <v>314269</v>
      </c>
      <c r="P19" s="17">
        <v>245144</v>
      </c>
      <c r="Q19" s="17">
        <v>0</v>
      </c>
      <c r="R19" s="17">
        <v>18</v>
      </c>
      <c r="S19" s="12">
        <v>3331871</v>
      </c>
    </row>
    <row r="20" spans="1:19" x14ac:dyDescent="0.3">
      <c r="A20" s="4" t="s">
        <v>10</v>
      </c>
      <c r="B20" s="92">
        <v>2738048</v>
      </c>
      <c r="C20" s="87">
        <v>2748702</v>
      </c>
      <c r="D20" s="87">
        <v>6109993</v>
      </c>
      <c r="E20" s="87">
        <v>4198</v>
      </c>
      <c r="F20" s="87">
        <v>2880</v>
      </c>
      <c r="G20" s="93">
        <v>11603821</v>
      </c>
      <c r="H20" s="16">
        <v>2323274</v>
      </c>
      <c r="I20" s="17">
        <v>1390964</v>
      </c>
      <c r="J20" s="17">
        <v>5898958</v>
      </c>
      <c r="K20" s="17">
        <v>3459</v>
      </c>
      <c r="L20" s="17">
        <v>0</v>
      </c>
      <c r="M20" s="12">
        <v>9616655</v>
      </c>
      <c r="N20" s="16">
        <v>414774</v>
      </c>
      <c r="O20" s="17">
        <v>1357738</v>
      </c>
      <c r="P20" s="17">
        <v>211035</v>
      </c>
      <c r="Q20" s="17">
        <v>739</v>
      </c>
      <c r="R20" s="17">
        <v>2880</v>
      </c>
      <c r="S20" s="12">
        <v>1987166</v>
      </c>
    </row>
    <row r="21" spans="1:19" x14ac:dyDescent="0.3">
      <c r="A21" s="4" t="s">
        <v>11</v>
      </c>
      <c r="B21" s="92">
        <v>6214294.6399999997</v>
      </c>
      <c r="C21" s="87">
        <v>4063775.23</v>
      </c>
      <c r="D21" s="87">
        <v>15638283.32</v>
      </c>
      <c r="E21" s="87">
        <v>13033.48</v>
      </c>
      <c r="F21" s="87">
        <v>0</v>
      </c>
      <c r="G21" s="93">
        <v>25929386.670000002</v>
      </c>
      <c r="H21" s="16">
        <v>6214294.6399999997</v>
      </c>
      <c r="I21" s="17">
        <v>4063704.68</v>
      </c>
      <c r="J21" s="17">
        <v>15638283.32</v>
      </c>
      <c r="K21" s="17">
        <v>13033.48</v>
      </c>
      <c r="L21" s="17">
        <v>0</v>
      </c>
      <c r="M21" s="12">
        <v>25929316.120000001</v>
      </c>
      <c r="N21" s="16">
        <v>0</v>
      </c>
      <c r="O21" s="17">
        <v>70.55</v>
      </c>
      <c r="P21" s="17">
        <v>0</v>
      </c>
      <c r="Q21" s="17">
        <v>0</v>
      </c>
      <c r="R21" s="17">
        <v>0</v>
      </c>
      <c r="S21" s="12">
        <v>70.55</v>
      </c>
    </row>
    <row r="22" spans="1:19" x14ac:dyDescent="0.3">
      <c r="A22" s="4" t="s">
        <v>12</v>
      </c>
      <c r="B22" s="92">
        <v>5026855.9700000007</v>
      </c>
      <c r="C22" s="87">
        <v>5939578.9399999995</v>
      </c>
      <c r="D22" s="87">
        <v>11403138</v>
      </c>
      <c r="E22" s="87">
        <v>0</v>
      </c>
      <c r="F22" s="87">
        <v>42395.39</v>
      </c>
      <c r="G22" s="93">
        <v>22411968.299999997</v>
      </c>
      <c r="H22" s="16">
        <v>2478542.54</v>
      </c>
      <c r="I22" s="17">
        <v>5354858.93</v>
      </c>
      <c r="J22" s="17">
        <v>11403138</v>
      </c>
      <c r="K22" s="17">
        <v>0</v>
      </c>
      <c r="L22" s="17">
        <v>14217.27</v>
      </c>
      <c r="M22" s="12">
        <v>19250756.739999998</v>
      </c>
      <c r="N22" s="16">
        <v>2548313.4300000002</v>
      </c>
      <c r="O22" s="17">
        <v>584720.01</v>
      </c>
      <c r="P22" s="17">
        <v>0</v>
      </c>
      <c r="Q22" s="17">
        <v>0</v>
      </c>
      <c r="R22" s="17">
        <v>28178.12</v>
      </c>
      <c r="S22" s="12">
        <v>3161211.5600000005</v>
      </c>
    </row>
    <row r="23" spans="1:19" x14ac:dyDescent="0.3">
      <c r="A23" s="4" t="s">
        <v>13</v>
      </c>
      <c r="B23" s="92">
        <v>3359173.16</v>
      </c>
      <c r="C23" s="87">
        <v>4259153.78</v>
      </c>
      <c r="D23" s="87">
        <v>12063852.530000001</v>
      </c>
      <c r="E23" s="87">
        <v>0</v>
      </c>
      <c r="F23" s="87">
        <v>0</v>
      </c>
      <c r="G23" s="93">
        <v>19682179.470000003</v>
      </c>
      <c r="H23" s="16">
        <v>1816268.98</v>
      </c>
      <c r="I23" s="17">
        <v>3474831.2</v>
      </c>
      <c r="J23" s="17">
        <v>12025069.530000001</v>
      </c>
      <c r="K23" s="17">
        <v>0</v>
      </c>
      <c r="L23" s="17">
        <v>0</v>
      </c>
      <c r="M23" s="12">
        <v>17316169.710000001</v>
      </c>
      <c r="N23" s="16">
        <v>1542904.1800000002</v>
      </c>
      <c r="O23" s="17">
        <v>784322.58000000007</v>
      </c>
      <c r="P23" s="17">
        <v>38783</v>
      </c>
      <c r="Q23" s="17">
        <v>0</v>
      </c>
      <c r="R23" s="17">
        <v>0</v>
      </c>
      <c r="S23" s="12">
        <v>2366009.7600000002</v>
      </c>
    </row>
    <row r="24" spans="1:19" x14ac:dyDescent="0.3">
      <c r="A24" s="4" t="s">
        <v>14</v>
      </c>
      <c r="B24" s="92">
        <v>669812</v>
      </c>
      <c r="C24" s="87">
        <v>1961131</v>
      </c>
      <c r="D24" s="87">
        <v>3585000</v>
      </c>
      <c r="E24" s="87">
        <v>0</v>
      </c>
      <c r="F24" s="87">
        <v>0</v>
      </c>
      <c r="G24" s="93">
        <v>6215943</v>
      </c>
      <c r="H24" s="16">
        <v>669812</v>
      </c>
      <c r="I24" s="17">
        <v>1961131</v>
      </c>
      <c r="J24" s="17">
        <v>3585000</v>
      </c>
      <c r="K24" s="17">
        <v>0</v>
      </c>
      <c r="L24" s="17">
        <v>0</v>
      </c>
      <c r="M24" s="12">
        <v>6215943</v>
      </c>
      <c r="N24" s="16">
        <v>0</v>
      </c>
      <c r="O24" s="17">
        <v>0</v>
      </c>
      <c r="P24" s="17">
        <v>0</v>
      </c>
      <c r="Q24" s="17">
        <v>0</v>
      </c>
      <c r="R24" s="17">
        <v>0</v>
      </c>
      <c r="S24" s="12">
        <v>0</v>
      </c>
    </row>
    <row r="25" spans="1:19" x14ac:dyDescent="0.3">
      <c r="A25" s="4" t="s">
        <v>15</v>
      </c>
      <c r="B25" s="92">
        <v>2847042</v>
      </c>
      <c r="C25" s="87">
        <v>1991971</v>
      </c>
      <c r="D25" s="87">
        <v>6381427</v>
      </c>
      <c r="E25" s="87">
        <v>0</v>
      </c>
      <c r="F25" s="87">
        <v>34147</v>
      </c>
      <c r="G25" s="93">
        <v>11254587</v>
      </c>
      <c r="H25" s="16">
        <v>1313146</v>
      </c>
      <c r="I25" s="17">
        <v>1446232</v>
      </c>
      <c r="J25" s="17">
        <v>6339757</v>
      </c>
      <c r="K25" s="17">
        <v>0</v>
      </c>
      <c r="L25" s="17">
        <v>0</v>
      </c>
      <c r="M25" s="12">
        <v>9099135</v>
      </c>
      <c r="N25" s="16">
        <v>1533896</v>
      </c>
      <c r="O25" s="17">
        <v>545739</v>
      </c>
      <c r="P25" s="17">
        <v>41670</v>
      </c>
      <c r="Q25" s="17">
        <v>0</v>
      </c>
      <c r="R25" s="17">
        <v>34147</v>
      </c>
      <c r="S25" s="12">
        <v>2155452</v>
      </c>
    </row>
    <row r="26" spans="1:19" x14ac:dyDescent="0.3">
      <c r="A26" s="4" t="s">
        <v>16</v>
      </c>
      <c r="B26" s="92">
        <v>3604977.9799999995</v>
      </c>
      <c r="C26" s="87">
        <v>1148054.44</v>
      </c>
      <c r="D26" s="87">
        <v>8214307.0261391839</v>
      </c>
      <c r="E26" s="87">
        <v>0</v>
      </c>
      <c r="F26" s="87">
        <v>117245.52</v>
      </c>
      <c r="G26" s="93">
        <v>13084584.966139184</v>
      </c>
      <c r="H26" s="16">
        <v>1682963.9599999997</v>
      </c>
      <c r="I26" s="17">
        <v>1148054.44</v>
      </c>
      <c r="J26" s="17">
        <v>8214307.0261391839</v>
      </c>
      <c r="K26" s="17">
        <v>0</v>
      </c>
      <c r="L26" s="17">
        <v>1190.07</v>
      </c>
      <c r="M26" s="12">
        <v>11046515.496139184</v>
      </c>
      <c r="N26" s="16">
        <v>1922014.02</v>
      </c>
      <c r="O26" s="17">
        <v>0</v>
      </c>
      <c r="P26" s="17">
        <v>0</v>
      </c>
      <c r="Q26" s="17">
        <v>0</v>
      </c>
      <c r="R26" s="17">
        <v>116055.45</v>
      </c>
      <c r="S26" s="12">
        <v>2038069.47</v>
      </c>
    </row>
    <row r="27" spans="1:19" x14ac:dyDescent="0.3">
      <c r="A27" s="4" t="s">
        <v>17</v>
      </c>
      <c r="B27" s="92">
        <v>1909559.66</v>
      </c>
      <c r="C27" s="87">
        <v>1976264.23</v>
      </c>
      <c r="D27" s="87">
        <v>4108291</v>
      </c>
      <c r="E27" s="87">
        <v>0</v>
      </c>
      <c r="F27" s="87">
        <v>0</v>
      </c>
      <c r="G27" s="93">
        <v>7994114.8899999997</v>
      </c>
      <c r="H27" s="16">
        <v>1909559.66</v>
      </c>
      <c r="I27" s="17">
        <v>1976264.23</v>
      </c>
      <c r="J27" s="17">
        <v>4108291</v>
      </c>
      <c r="K27" s="17">
        <v>0</v>
      </c>
      <c r="L27" s="17">
        <v>0</v>
      </c>
      <c r="M27" s="12">
        <v>7994114.8899999997</v>
      </c>
      <c r="N27" s="16">
        <v>0</v>
      </c>
      <c r="O27" s="17">
        <v>0</v>
      </c>
      <c r="P27" s="17">
        <v>0</v>
      </c>
      <c r="Q27" s="17">
        <v>0</v>
      </c>
      <c r="R27" s="17">
        <v>0</v>
      </c>
      <c r="S27" s="12">
        <v>0</v>
      </c>
    </row>
    <row r="28" spans="1:19" x14ac:dyDescent="0.3">
      <c r="A28" s="4" t="s">
        <v>18</v>
      </c>
      <c r="B28" s="92">
        <v>2719623</v>
      </c>
      <c r="C28" s="87">
        <v>9611250</v>
      </c>
      <c r="D28" s="87">
        <v>12021779</v>
      </c>
      <c r="E28" s="87">
        <v>1259</v>
      </c>
      <c r="F28" s="87">
        <v>55691</v>
      </c>
      <c r="G28" s="93">
        <v>24409602</v>
      </c>
      <c r="H28" s="16">
        <v>2028138</v>
      </c>
      <c r="I28" s="17">
        <v>9511355</v>
      </c>
      <c r="J28" s="17">
        <v>12021779</v>
      </c>
      <c r="K28" s="17">
        <v>1259</v>
      </c>
      <c r="L28" s="17">
        <v>49673</v>
      </c>
      <c r="M28" s="12">
        <v>23612204</v>
      </c>
      <c r="N28" s="16">
        <v>691485</v>
      </c>
      <c r="O28" s="17">
        <v>99895</v>
      </c>
      <c r="P28" s="17">
        <v>0</v>
      </c>
      <c r="Q28" s="17">
        <v>0</v>
      </c>
      <c r="R28" s="17">
        <v>6018</v>
      </c>
      <c r="S28" s="12">
        <v>797398</v>
      </c>
    </row>
    <row r="29" spans="1:19" x14ac:dyDescent="0.3">
      <c r="A29" s="4" t="s">
        <v>19</v>
      </c>
      <c r="B29" s="92">
        <v>804739.18</v>
      </c>
      <c r="C29" s="87">
        <v>1135613.49</v>
      </c>
      <c r="D29" s="87">
        <v>8172643.9699999997</v>
      </c>
      <c r="E29" s="87">
        <v>0</v>
      </c>
      <c r="F29" s="87">
        <v>231200.16</v>
      </c>
      <c r="G29" s="93">
        <v>10344196.800000001</v>
      </c>
      <c r="H29" s="16">
        <v>804739.18</v>
      </c>
      <c r="I29" s="17">
        <v>1135613.49</v>
      </c>
      <c r="J29" s="17">
        <v>8172643.9699999997</v>
      </c>
      <c r="K29" s="17">
        <v>0</v>
      </c>
      <c r="L29" s="17">
        <v>231200.16</v>
      </c>
      <c r="M29" s="12">
        <v>10344196.800000001</v>
      </c>
      <c r="N29" s="16">
        <v>0</v>
      </c>
      <c r="O29" s="17">
        <v>0</v>
      </c>
      <c r="P29" s="17">
        <v>0</v>
      </c>
      <c r="Q29" s="17">
        <v>0</v>
      </c>
      <c r="R29" s="17">
        <v>0</v>
      </c>
      <c r="S29" s="12">
        <v>0</v>
      </c>
    </row>
    <row r="30" spans="1:19" x14ac:dyDescent="0.3">
      <c r="A30" s="4" t="s">
        <v>20</v>
      </c>
      <c r="B30" s="92">
        <v>1615937</v>
      </c>
      <c r="C30" s="87">
        <v>1050742</v>
      </c>
      <c r="D30" s="87">
        <v>3798467</v>
      </c>
      <c r="E30" s="87">
        <v>0</v>
      </c>
      <c r="F30" s="87">
        <v>0</v>
      </c>
      <c r="G30" s="93">
        <v>6465146</v>
      </c>
      <c r="H30" s="16">
        <v>1615937</v>
      </c>
      <c r="I30" s="17">
        <v>1050742</v>
      </c>
      <c r="J30" s="17">
        <v>3798467</v>
      </c>
      <c r="K30" s="17">
        <v>0</v>
      </c>
      <c r="L30" s="17">
        <v>0</v>
      </c>
      <c r="M30" s="12">
        <v>6465146</v>
      </c>
      <c r="N30" s="16">
        <v>0</v>
      </c>
      <c r="O30" s="17">
        <v>0</v>
      </c>
      <c r="P30" s="17">
        <v>0</v>
      </c>
      <c r="Q30" s="17">
        <v>0</v>
      </c>
      <c r="R30" s="17">
        <v>0</v>
      </c>
      <c r="S30" s="12">
        <v>0</v>
      </c>
    </row>
    <row r="31" spans="1:19" x14ac:dyDescent="0.3">
      <c r="A31" s="4" t="s">
        <v>21</v>
      </c>
      <c r="B31" s="92">
        <v>2742925.67</v>
      </c>
      <c r="C31" s="87">
        <v>744011.96</v>
      </c>
      <c r="D31" s="87">
        <v>2729272.51</v>
      </c>
      <c r="E31" s="87">
        <v>0</v>
      </c>
      <c r="F31" s="87">
        <v>13840.07</v>
      </c>
      <c r="G31" s="93">
        <v>6230050.209999999</v>
      </c>
      <c r="H31" s="16">
        <v>2005741.88</v>
      </c>
      <c r="I31" s="17">
        <v>617440.97</v>
      </c>
      <c r="J31" s="17">
        <v>2729272.51</v>
      </c>
      <c r="K31" s="17">
        <v>0</v>
      </c>
      <c r="L31" s="17">
        <v>10600.35</v>
      </c>
      <c r="M31" s="12">
        <v>5363055.709999999</v>
      </c>
      <c r="N31" s="16">
        <v>737183.79</v>
      </c>
      <c r="O31" s="17">
        <v>126570.99</v>
      </c>
      <c r="P31" s="17">
        <v>0</v>
      </c>
      <c r="Q31" s="17">
        <v>0</v>
      </c>
      <c r="R31" s="17">
        <v>3239.72</v>
      </c>
      <c r="S31" s="12">
        <v>866994.5</v>
      </c>
    </row>
    <row r="32" spans="1:19" x14ac:dyDescent="0.3">
      <c r="A32" s="4" t="s">
        <v>22</v>
      </c>
      <c r="B32" s="92">
        <v>3491505.38</v>
      </c>
      <c r="C32" s="87">
        <v>1627600.1500000001</v>
      </c>
      <c r="D32" s="87">
        <v>5275817.08</v>
      </c>
      <c r="E32" s="87">
        <v>0</v>
      </c>
      <c r="F32" s="87">
        <v>232251.85000000003</v>
      </c>
      <c r="G32" s="93">
        <v>10627174.460000001</v>
      </c>
      <c r="H32" s="16">
        <v>1724226.4800000002</v>
      </c>
      <c r="I32" s="17">
        <v>1070836.57</v>
      </c>
      <c r="J32" s="17">
        <v>5179239.92</v>
      </c>
      <c r="K32" s="17">
        <v>0</v>
      </c>
      <c r="L32" s="17">
        <v>137750.37000000002</v>
      </c>
      <c r="M32" s="12">
        <v>8112053.3400000008</v>
      </c>
      <c r="N32" s="16">
        <v>1767278.9</v>
      </c>
      <c r="O32" s="17">
        <v>556763.58000000007</v>
      </c>
      <c r="P32" s="17">
        <v>96577.16</v>
      </c>
      <c r="Q32" s="17">
        <v>0</v>
      </c>
      <c r="R32" s="17">
        <v>94501.48000000001</v>
      </c>
      <c r="S32" s="12">
        <v>2515121.12</v>
      </c>
    </row>
    <row r="33" spans="1:19" x14ac:dyDescent="0.3">
      <c r="A33" s="4" t="s">
        <v>23</v>
      </c>
      <c r="B33" s="92">
        <v>2041948.038369436</v>
      </c>
      <c r="C33" s="87">
        <v>3232743.7233203072</v>
      </c>
      <c r="D33" s="87">
        <v>6094045.2878618632</v>
      </c>
      <c r="E33" s="87">
        <v>0</v>
      </c>
      <c r="F33" s="87">
        <v>0</v>
      </c>
      <c r="G33" s="93">
        <v>11368737.049551606</v>
      </c>
      <c r="H33" s="16">
        <v>1733835.692937331</v>
      </c>
      <c r="I33" s="17">
        <v>3232187.6782353949</v>
      </c>
      <c r="J33" s="17">
        <v>6094045.2878618632</v>
      </c>
      <c r="K33" s="17">
        <v>0</v>
      </c>
      <c r="L33" s="17">
        <v>0</v>
      </c>
      <c r="M33" s="12">
        <v>11060068.659034589</v>
      </c>
      <c r="N33" s="16">
        <v>308112.34543210495</v>
      </c>
      <c r="O33" s="17">
        <v>556.04508491212039</v>
      </c>
      <c r="P33" s="17">
        <v>0</v>
      </c>
      <c r="Q33" s="17">
        <v>0</v>
      </c>
      <c r="R33" s="17">
        <v>0</v>
      </c>
      <c r="S33" s="12">
        <v>308668.39051701705</v>
      </c>
    </row>
    <row r="34" spans="1:19" ht="13.15" customHeight="1" x14ac:dyDescent="0.3">
      <c r="A34" s="4" t="s">
        <v>24</v>
      </c>
      <c r="B34" s="92">
        <v>5852933.4900000002</v>
      </c>
      <c r="C34" s="87">
        <v>4013871.4</v>
      </c>
      <c r="D34" s="87">
        <v>28667983.199999999</v>
      </c>
      <c r="E34" s="87">
        <v>0</v>
      </c>
      <c r="F34" s="87">
        <v>5950628.2300000004</v>
      </c>
      <c r="G34" s="93">
        <v>44485416.320000008</v>
      </c>
      <c r="H34" s="16">
        <v>5852933.4900000002</v>
      </c>
      <c r="I34" s="17">
        <v>4013871.4</v>
      </c>
      <c r="J34" s="17">
        <v>28667983.199999999</v>
      </c>
      <c r="K34" s="17">
        <v>0</v>
      </c>
      <c r="L34" s="17">
        <v>5950628.2300000004</v>
      </c>
      <c r="M34" s="12">
        <v>44485416.320000008</v>
      </c>
      <c r="N34" s="16">
        <v>0</v>
      </c>
      <c r="O34" s="17">
        <v>0</v>
      </c>
      <c r="P34" s="17">
        <v>0</v>
      </c>
      <c r="Q34" s="17">
        <v>0</v>
      </c>
      <c r="R34" s="17">
        <v>0</v>
      </c>
      <c r="S34" s="12">
        <v>0</v>
      </c>
    </row>
    <row r="35" spans="1:19" x14ac:dyDescent="0.3">
      <c r="A35" s="4" t="s">
        <v>25</v>
      </c>
      <c r="B35" s="92">
        <v>2288036.9462821675</v>
      </c>
      <c r="C35" s="87">
        <v>4088442.476794207</v>
      </c>
      <c r="D35" s="87">
        <v>8109288.6814999711</v>
      </c>
      <c r="E35" s="87">
        <v>0</v>
      </c>
      <c r="F35" s="87">
        <v>42596.334904532712</v>
      </c>
      <c r="G35" s="93">
        <v>14528364.43948088</v>
      </c>
      <c r="H35" s="16">
        <v>1267496.5922095687</v>
      </c>
      <c r="I35" s="17">
        <v>4067739.8574463814</v>
      </c>
      <c r="J35" s="17">
        <v>8088725.4091999708</v>
      </c>
      <c r="K35" s="17">
        <v>0</v>
      </c>
      <c r="L35" s="17">
        <v>38171.022780106803</v>
      </c>
      <c r="M35" s="12">
        <v>13462132.881636029</v>
      </c>
      <c r="N35" s="16">
        <v>1020540.3540725986</v>
      </c>
      <c r="O35" s="17">
        <v>20702.619347825785</v>
      </c>
      <c r="P35" s="17">
        <v>20563.272300000001</v>
      </c>
      <c r="Q35" s="17">
        <v>0</v>
      </c>
      <c r="R35" s="17">
        <v>4425.3121244259119</v>
      </c>
      <c r="S35" s="12">
        <v>1066231.5578448505</v>
      </c>
    </row>
    <row r="36" spans="1:19" x14ac:dyDescent="0.3">
      <c r="A36" s="4" t="s">
        <v>26</v>
      </c>
      <c r="B36" s="92">
        <v>5335993.49</v>
      </c>
      <c r="C36" s="87">
        <v>4640673.54</v>
      </c>
      <c r="D36" s="87">
        <v>16328649.75</v>
      </c>
      <c r="E36" s="87">
        <v>0</v>
      </c>
      <c r="F36" s="87">
        <v>-1157769.5100000002</v>
      </c>
      <c r="G36" s="93">
        <v>25147547.270000003</v>
      </c>
      <c r="H36" s="16">
        <v>4281166.95</v>
      </c>
      <c r="I36" s="17">
        <v>4483133.1500000004</v>
      </c>
      <c r="J36" s="17">
        <v>16308722</v>
      </c>
      <c r="K36" s="17">
        <v>0</v>
      </c>
      <c r="L36" s="17">
        <v>977241.75</v>
      </c>
      <c r="M36" s="12">
        <v>26050263.850000001</v>
      </c>
      <c r="N36" s="16">
        <v>1054826.54</v>
      </c>
      <c r="O36" s="17">
        <v>157540.39000000004</v>
      </c>
      <c r="P36" s="17">
        <v>19927.75</v>
      </c>
      <c r="Q36" s="17">
        <v>0</v>
      </c>
      <c r="R36" s="17">
        <v>-2135011.2600000002</v>
      </c>
      <c r="S36" s="12">
        <v>-902716.58000000007</v>
      </c>
    </row>
    <row r="37" spans="1:19" x14ac:dyDescent="0.3">
      <c r="A37" s="4" t="s">
        <v>27</v>
      </c>
      <c r="B37" s="92">
        <v>3542900</v>
      </c>
      <c r="C37" s="87">
        <v>2249333</v>
      </c>
      <c r="D37" s="87">
        <v>20282132</v>
      </c>
      <c r="E37" s="87">
        <v>0</v>
      </c>
      <c r="F37" s="87">
        <v>0</v>
      </c>
      <c r="G37" s="93">
        <v>26074365</v>
      </c>
      <c r="H37" s="16">
        <v>1476395</v>
      </c>
      <c r="I37" s="17">
        <v>1803561</v>
      </c>
      <c r="J37" s="17">
        <v>20282132</v>
      </c>
      <c r="K37" s="17">
        <v>0</v>
      </c>
      <c r="L37" s="17">
        <v>0</v>
      </c>
      <c r="M37" s="12">
        <v>23562088</v>
      </c>
      <c r="N37" s="16">
        <v>2066505</v>
      </c>
      <c r="O37" s="17">
        <v>445772</v>
      </c>
      <c r="P37" s="17">
        <v>0</v>
      </c>
      <c r="Q37" s="17">
        <v>0</v>
      </c>
      <c r="R37" s="17">
        <v>0</v>
      </c>
      <c r="S37" s="12">
        <v>2512277</v>
      </c>
    </row>
    <row r="38" spans="1:19" x14ac:dyDescent="0.3">
      <c r="A38" s="4" t="s">
        <v>28</v>
      </c>
      <c r="B38" s="92">
        <v>2908221.4</v>
      </c>
      <c r="C38" s="87">
        <v>2142332</v>
      </c>
      <c r="D38" s="87">
        <v>4529000</v>
      </c>
      <c r="E38" s="87">
        <v>0</v>
      </c>
      <c r="F38" s="87">
        <v>25651</v>
      </c>
      <c r="G38" s="93">
        <v>9605204.4000000004</v>
      </c>
      <c r="H38" s="16">
        <v>2783025.4</v>
      </c>
      <c r="I38" s="17">
        <v>2018823</v>
      </c>
      <c r="J38" s="17">
        <v>4529000</v>
      </c>
      <c r="K38" s="17">
        <v>0</v>
      </c>
      <c r="L38" s="17">
        <v>25549</v>
      </c>
      <c r="M38" s="12">
        <v>9356397.4000000004</v>
      </c>
      <c r="N38" s="16">
        <v>125196</v>
      </c>
      <c r="O38" s="17">
        <v>123509</v>
      </c>
      <c r="P38" s="17">
        <v>0</v>
      </c>
      <c r="Q38" s="17">
        <v>0</v>
      </c>
      <c r="R38" s="17">
        <v>102</v>
      </c>
      <c r="S38" s="12">
        <v>248807</v>
      </c>
    </row>
    <row r="39" spans="1:19" x14ac:dyDescent="0.3">
      <c r="A39" s="4" t="s">
        <v>29</v>
      </c>
      <c r="B39" s="92">
        <v>1239708.1400000001</v>
      </c>
      <c r="C39" s="87">
        <v>1644154.02</v>
      </c>
      <c r="D39" s="87">
        <v>3031781.96</v>
      </c>
      <c r="E39" s="87">
        <v>0</v>
      </c>
      <c r="F39" s="87">
        <v>709083.87</v>
      </c>
      <c r="G39" s="93">
        <v>6624727.9900000002</v>
      </c>
      <c r="H39" s="16">
        <v>727713.66</v>
      </c>
      <c r="I39" s="17">
        <v>566142.06999999995</v>
      </c>
      <c r="J39" s="17">
        <v>2014919.98</v>
      </c>
      <c r="K39" s="17">
        <v>0</v>
      </c>
      <c r="L39" s="17">
        <v>704965.38</v>
      </c>
      <c r="M39" s="12">
        <v>4013741.09</v>
      </c>
      <c r="N39" s="16">
        <v>511994.48</v>
      </c>
      <c r="O39" s="17">
        <v>1078011.95</v>
      </c>
      <c r="P39" s="17">
        <v>1016861.98</v>
      </c>
      <c r="Q39" s="17">
        <v>0</v>
      </c>
      <c r="R39" s="17">
        <v>4118.4899999999907</v>
      </c>
      <c r="S39" s="12">
        <v>2610986.9000000004</v>
      </c>
    </row>
    <row r="40" spans="1:19" x14ac:dyDescent="0.3">
      <c r="A40" s="4" t="s">
        <v>30</v>
      </c>
      <c r="B40" s="92">
        <v>1007566</v>
      </c>
      <c r="C40" s="87">
        <v>2690928</v>
      </c>
      <c r="D40" s="87">
        <v>0</v>
      </c>
      <c r="E40" s="87">
        <v>0</v>
      </c>
      <c r="F40" s="87">
        <v>0</v>
      </c>
      <c r="G40" s="93">
        <v>3698494</v>
      </c>
      <c r="H40" s="16">
        <v>0</v>
      </c>
      <c r="I40" s="17">
        <v>2269711</v>
      </c>
      <c r="J40" s="17">
        <v>0</v>
      </c>
      <c r="K40" s="17">
        <v>0</v>
      </c>
      <c r="L40" s="17">
        <v>0</v>
      </c>
      <c r="M40" s="12">
        <v>2269711</v>
      </c>
      <c r="N40" s="16">
        <v>1007566</v>
      </c>
      <c r="O40" s="17">
        <v>421217</v>
      </c>
      <c r="P40" s="17">
        <v>0</v>
      </c>
      <c r="Q40" s="17">
        <v>0</v>
      </c>
      <c r="R40" s="17">
        <v>0</v>
      </c>
      <c r="S40" s="12">
        <v>1428783</v>
      </c>
    </row>
    <row r="41" spans="1:19" x14ac:dyDescent="0.3">
      <c r="A41" s="4" t="s">
        <v>31</v>
      </c>
      <c r="B41" s="92">
        <v>5243035.5999999996</v>
      </c>
      <c r="C41" s="87">
        <v>907064.72000000044</v>
      </c>
      <c r="D41" s="87">
        <v>7009563.0300000003</v>
      </c>
      <c r="E41" s="87">
        <v>0</v>
      </c>
      <c r="F41" s="87">
        <v>649720.78999999992</v>
      </c>
      <c r="G41" s="93">
        <v>13809384.140000001</v>
      </c>
      <c r="H41" s="16">
        <v>2558090.62</v>
      </c>
      <c r="I41" s="17">
        <v>724092.44000000041</v>
      </c>
      <c r="J41" s="17">
        <v>6804064.0300000003</v>
      </c>
      <c r="K41" s="17">
        <v>0</v>
      </c>
      <c r="L41" s="17">
        <v>238248.41999999993</v>
      </c>
      <c r="M41" s="12">
        <v>10324495.51</v>
      </c>
      <c r="N41" s="16">
        <v>2684944.98</v>
      </c>
      <c r="O41" s="17">
        <v>182972.28</v>
      </c>
      <c r="P41" s="17">
        <v>205499</v>
      </c>
      <c r="Q41" s="17">
        <v>0</v>
      </c>
      <c r="R41" s="17">
        <v>411472.37</v>
      </c>
      <c r="S41" s="12">
        <v>3484888.63</v>
      </c>
    </row>
    <row r="42" spans="1:19" x14ac:dyDescent="0.3">
      <c r="A42" s="4" t="s">
        <v>32</v>
      </c>
      <c r="B42" s="92">
        <v>2158638.3946665665</v>
      </c>
      <c r="C42" s="87">
        <v>2566629.7937761606</v>
      </c>
      <c r="D42" s="87">
        <v>20982659.806089401</v>
      </c>
      <c r="E42" s="87">
        <v>0</v>
      </c>
      <c r="F42" s="87">
        <v>118851.64050657817</v>
      </c>
      <c r="G42" s="93">
        <v>25826779.635038707</v>
      </c>
      <c r="H42" s="16">
        <v>2158638.3946665665</v>
      </c>
      <c r="I42" s="17">
        <v>2566629.7937761606</v>
      </c>
      <c r="J42" s="17">
        <v>20982659.806089401</v>
      </c>
      <c r="K42" s="17">
        <v>0</v>
      </c>
      <c r="L42" s="17">
        <v>118851.64050657817</v>
      </c>
      <c r="M42" s="12">
        <v>25826779.635038707</v>
      </c>
      <c r="N42" s="16">
        <v>0</v>
      </c>
      <c r="O42" s="17">
        <v>0</v>
      </c>
      <c r="P42" s="17">
        <v>0</v>
      </c>
      <c r="Q42" s="17">
        <v>0</v>
      </c>
      <c r="R42" s="17">
        <v>0</v>
      </c>
      <c r="S42" s="12">
        <v>0</v>
      </c>
    </row>
    <row r="43" spans="1:19" x14ac:dyDescent="0.3">
      <c r="A43" s="4" t="s">
        <v>33</v>
      </c>
      <c r="B43" s="92">
        <v>2565337</v>
      </c>
      <c r="C43" s="87">
        <v>1171238</v>
      </c>
      <c r="D43" s="87">
        <v>3121772</v>
      </c>
      <c r="E43" s="87">
        <v>0</v>
      </c>
      <c r="F43" s="87">
        <v>179628</v>
      </c>
      <c r="G43" s="93">
        <v>7037975</v>
      </c>
      <c r="H43" s="16">
        <v>1347141</v>
      </c>
      <c r="I43" s="17">
        <v>351614</v>
      </c>
      <c r="J43" s="17">
        <v>3121772</v>
      </c>
      <c r="K43" s="17">
        <v>0</v>
      </c>
      <c r="L43" s="17">
        <v>74292</v>
      </c>
      <c r="M43" s="12">
        <v>4894819</v>
      </c>
      <c r="N43" s="16">
        <v>1218196</v>
      </c>
      <c r="O43" s="17">
        <v>819624</v>
      </c>
      <c r="P43" s="17">
        <v>0</v>
      </c>
      <c r="Q43" s="17">
        <v>0</v>
      </c>
      <c r="R43" s="17">
        <v>105336</v>
      </c>
      <c r="S43" s="12">
        <v>2143156</v>
      </c>
    </row>
    <row r="44" spans="1:19" x14ac:dyDescent="0.3">
      <c r="A44" s="4" t="s">
        <v>34</v>
      </c>
      <c r="B44" s="92">
        <v>2273892.08</v>
      </c>
      <c r="C44" s="87">
        <v>4526563.1100000003</v>
      </c>
      <c r="D44" s="87">
        <v>8393183</v>
      </c>
      <c r="E44" s="87">
        <v>0</v>
      </c>
      <c r="F44" s="87">
        <v>0</v>
      </c>
      <c r="G44" s="93">
        <v>15193638.190000001</v>
      </c>
      <c r="H44" s="16">
        <v>2273892.08</v>
      </c>
      <c r="I44" s="17">
        <v>4526563.1100000003</v>
      </c>
      <c r="J44" s="17">
        <v>8393183</v>
      </c>
      <c r="K44" s="17">
        <v>0</v>
      </c>
      <c r="L44" s="17">
        <v>0</v>
      </c>
      <c r="M44" s="12">
        <v>15193638.190000001</v>
      </c>
      <c r="N44" s="16">
        <v>0</v>
      </c>
      <c r="O44" s="17">
        <v>0</v>
      </c>
      <c r="P44" s="17">
        <v>0</v>
      </c>
      <c r="Q44" s="17">
        <v>0</v>
      </c>
      <c r="R44" s="17">
        <v>0</v>
      </c>
      <c r="S44" s="12">
        <v>0</v>
      </c>
    </row>
    <row r="45" spans="1:19" x14ac:dyDescent="0.3">
      <c r="A45" s="4" t="s">
        <v>35</v>
      </c>
      <c r="B45" s="92">
        <v>2073808</v>
      </c>
      <c r="C45" s="87">
        <v>523219.85</v>
      </c>
      <c r="D45" s="87">
        <v>5265353.1100000003</v>
      </c>
      <c r="E45" s="87">
        <v>0</v>
      </c>
      <c r="F45" s="87">
        <v>0</v>
      </c>
      <c r="G45" s="93">
        <v>7862380.96</v>
      </c>
      <c r="H45" s="16">
        <v>1651442</v>
      </c>
      <c r="I45" s="17">
        <v>365554.88</v>
      </c>
      <c r="J45" s="17">
        <v>5265204.49</v>
      </c>
      <c r="K45" s="17">
        <v>0</v>
      </c>
      <c r="L45" s="17">
        <v>0</v>
      </c>
      <c r="M45" s="12">
        <v>7282201.3700000001</v>
      </c>
      <c r="N45" s="16">
        <v>422366</v>
      </c>
      <c r="O45" s="17">
        <v>157664.97</v>
      </c>
      <c r="P45" s="17">
        <v>148.62</v>
      </c>
      <c r="Q45" s="17">
        <v>0</v>
      </c>
      <c r="R45" s="17">
        <v>0</v>
      </c>
      <c r="S45" s="12">
        <v>580179.59</v>
      </c>
    </row>
    <row r="46" spans="1:19" x14ac:dyDescent="0.3">
      <c r="A46" s="4" t="s">
        <v>36</v>
      </c>
      <c r="B46" s="92">
        <v>4397033.63</v>
      </c>
      <c r="C46" s="87">
        <v>1643313.85</v>
      </c>
      <c r="D46" s="87">
        <v>12994918.35</v>
      </c>
      <c r="E46" s="87">
        <v>0</v>
      </c>
      <c r="F46" s="87">
        <v>0</v>
      </c>
      <c r="G46" s="93">
        <v>19035265.830000002</v>
      </c>
      <c r="H46" s="16">
        <v>2824764.51</v>
      </c>
      <c r="I46" s="17">
        <v>1289128.8</v>
      </c>
      <c r="J46" s="17">
        <v>12959007.060000001</v>
      </c>
      <c r="K46" s="17">
        <v>0</v>
      </c>
      <c r="L46" s="17">
        <v>0</v>
      </c>
      <c r="M46" s="12">
        <v>17072900.370000001</v>
      </c>
      <c r="N46" s="16">
        <v>1572269.1199999999</v>
      </c>
      <c r="O46" s="17">
        <v>354185.05</v>
      </c>
      <c r="P46" s="17">
        <v>35911.29</v>
      </c>
      <c r="Q46" s="17">
        <v>0</v>
      </c>
      <c r="R46" s="17">
        <v>0</v>
      </c>
      <c r="S46" s="12">
        <v>1962365.46</v>
      </c>
    </row>
    <row r="47" spans="1:19" x14ac:dyDescent="0.3">
      <c r="A47" s="4" t="s">
        <v>37</v>
      </c>
      <c r="B47" s="92">
        <v>4093168.5999999996</v>
      </c>
      <c r="C47" s="87">
        <v>1566882.59</v>
      </c>
      <c r="D47" s="87">
        <v>6784648.5999999996</v>
      </c>
      <c r="E47" s="87">
        <v>0</v>
      </c>
      <c r="F47" s="87">
        <v>0</v>
      </c>
      <c r="G47" s="93">
        <v>12444699.790000001</v>
      </c>
      <c r="H47" s="16">
        <v>2754616.05</v>
      </c>
      <c r="I47" s="17">
        <v>972267.17</v>
      </c>
      <c r="J47" s="17">
        <v>6784648.5999999996</v>
      </c>
      <c r="K47" s="17">
        <v>0</v>
      </c>
      <c r="L47" s="17">
        <v>0</v>
      </c>
      <c r="M47" s="12">
        <v>10511531.82</v>
      </c>
      <c r="N47" s="16">
        <v>1338552.55</v>
      </c>
      <c r="O47" s="17">
        <v>594615.42000000004</v>
      </c>
      <c r="P47" s="17">
        <v>0</v>
      </c>
      <c r="Q47" s="17">
        <v>0</v>
      </c>
      <c r="R47" s="17">
        <v>0</v>
      </c>
      <c r="S47" s="12">
        <v>1933167.9700000002</v>
      </c>
    </row>
    <row r="48" spans="1:19" x14ac:dyDescent="0.3">
      <c r="A48" s="4" t="s">
        <v>38</v>
      </c>
      <c r="B48" s="92">
        <v>2618927.1529999999</v>
      </c>
      <c r="C48" s="87">
        <v>8573508.9989999998</v>
      </c>
      <c r="D48" s="87">
        <v>8532545</v>
      </c>
      <c r="E48" s="87">
        <v>0</v>
      </c>
      <c r="F48" s="87">
        <v>22923.498000000003</v>
      </c>
      <c r="G48" s="93">
        <v>19747904.649999999</v>
      </c>
      <c r="H48" s="16">
        <v>1394670.1369999996</v>
      </c>
      <c r="I48" s="17">
        <v>8086107.4639999997</v>
      </c>
      <c r="J48" s="17">
        <v>8532545</v>
      </c>
      <c r="K48" s="17">
        <v>0</v>
      </c>
      <c r="L48" s="17">
        <v>22066.222000000002</v>
      </c>
      <c r="M48" s="12">
        <v>18035388.822999999</v>
      </c>
      <c r="N48" s="16">
        <v>1224257.0160000001</v>
      </c>
      <c r="O48" s="17">
        <v>487401.53499999986</v>
      </c>
      <c r="P48" s="17">
        <v>0</v>
      </c>
      <c r="Q48" s="17">
        <v>0</v>
      </c>
      <c r="R48" s="17">
        <v>857.27599999999995</v>
      </c>
      <c r="S48" s="12">
        <v>1712515.827</v>
      </c>
    </row>
    <row r="49" spans="1:19" x14ac:dyDescent="0.3">
      <c r="A49" s="4" t="s">
        <v>39</v>
      </c>
      <c r="B49" s="92">
        <v>2639434.1877876571</v>
      </c>
      <c r="C49" s="87">
        <v>1811876.0939552744</v>
      </c>
      <c r="D49" s="87">
        <v>9094058.3999999985</v>
      </c>
      <c r="E49" s="87">
        <v>0</v>
      </c>
      <c r="F49" s="87">
        <v>237366.4867432724</v>
      </c>
      <c r="G49" s="93">
        <v>13782735.168486204</v>
      </c>
      <c r="H49" s="16">
        <v>1917167.7828404042</v>
      </c>
      <c r="I49" s="17">
        <v>1283500.7988930759</v>
      </c>
      <c r="J49" s="17">
        <v>9094058.3999999985</v>
      </c>
      <c r="K49" s="17">
        <v>0</v>
      </c>
      <c r="L49" s="17">
        <v>75638.266068040466</v>
      </c>
      <c r="M49" s="12">
        <v>12370365.24780152</v>
      </c>
      <c r="N49" s="16">
        <v>722266.40494725306</v>
      </c>
      <c r="O49" s="17">
        <v>528375.29506219854</v>
      </c>
      <c r="P49" s="17">
        <v>0</v>
      </c>
      <c r="Q49" s="17">
        <v>0</v>
      </c>
      <c r="R49" s="17">
        <v>161728.22067523192</v>
      </c>
      <c r="S49" s="12">
        <v>1412369.9206846836</v>
      </c>
    </row>
    <row r="50" spans="1:19" x14ac:dyDescent="0.3">
      <c r="A50" s="4" t="s">
        <v>40</v>
      </c>
      <c r="B50" s="92">
        <v>1964590</v>
      </c>
      <c r="C50" s="87">
        <v>1059193</v>
      </c>
      <c r="D50" s="87">
        <v>2604686</v>
      </c>
      <c r="E50" s="87">
        <v>0</v>
      </c>
      <c r="F50" s="87">
        <v>27918.429999999997</v>
      </c>
      <c r="G50" s="93">
        <v>5656387.4299999997</v>
      </c>
      <c r="H50" s="16">
        <v>927519</v>
      </c>
      <c r="I50" s="17">
        <v>623791</v>
      </c>
      <c r="J50" s="17">
        <v>2596983</v>
      </c>
      <c r="K50" s="17">
        <v>0</v>
      </c>
      <c r="L50" s="17">
        <v>27918.429999999997</v>
      </c>
      <c r="M50" s="12">
        <v>4176211.43</v>
      </c>
      <c r="N50" s="16">
        <v>1037071</v>
      </c>
      <c r="O50" s="17">
        <v>435402</v>
      </c>
      <c r="P50" s="17">
        <v>7703</v>
      </c>
      <c r="Q50" s="17">
        <v>0</v>
      </c>
      <c r="R50" s="17">
        <v>0</v>
      </c>
      <c r="S50" s="12">
        <v>1480176</v>
      </c>
    </row>
    <row r="51" spans="1:19" x14ac:dyDescent="0.3">
      <c r="A51" s="4" t="s">
        <v>41</v>
      </c>
      <c r="B51" s="92">
        <v>1763961</v>
      </c>
      <c r="C51" s="87">
        <v>4079386.7041084785</v>
      </c>
      <c r="D51" s="87">
        <v>5938955</v>
      </c>
      <c r="E51" s="87">
        <v>0</v>
      </c>
      <c r="F51" s="87">
        <v>1278366</v>
      </c>
      <c r="G51" s="93">
        <v>13060668.704108479</v>
      </c>
      <c r="H51" s="16">
        <v>1561044</v>
      </c>
      <c r="I51" s="17">
        <v>3992215.962439537</v>
      </c>
      <c r="J51" s="17">
        <v>5938955</v>
      </c>
      <c r="K51" s="17">
        <v>0</v>
      </c>
      <c r="L51" s="17">
        <v>1278366</v>
      </c>
      <c r="M51" s="12">
        <v>12770580.962439537</v>
      </c>
      <c r="N51" s="16">
        <v>202917</v>
      </c>
      <c r="O51" s="17">
        <v>87170.741668941409</v>
      </c>
      <c r="P51" s="17" t="s">
        <v>302</v>
      </c>
      <c r="Q51" s="17">
        <v>0</v>
      </c>
      <c r="R51" s="17">
        <v>0</v>
      </c>
      <c r="S51" s="12">
        <v>290087.74166894139</v>
      </c>
    </row>
    <row r="52" spans="1:19" x14ac:dyDescent="0.3">
      <c r="A52" s="4" t="s">
        <v>42</v>
      </c>
      <c r="B52" s="92">
        <v>138815.47759164503</v>
      </c>
      <c r="C52" s="87">
        <v>358732.24532020645</v>
      </c>
      <c r="D52" s="87">
        <v>4408719</v>
      </c>
      <c r="E52" s="87">
        <v>0</v>
      </c>
      <c r="F52" s="87">
        <v>0</v>
      </c>
      <c r="G52" s="93">
        <v>4906266.7229118515</v>
      </c>
      <c r="H52" s="16">
        <v>138815.47759164503</v>
      </c>
      <c r="I52" s="17">
        <v>358732.24532020645</v>
      </c>
      <c r="J52" s="17">
        <v>4408719</v>
      </c>
      <c r="K52" s="17">
        <v>0</v>
      </c>
      <c r="L52" s="17">
        <v>0</v>
      </c>
      <c r="M52" s="12">
        <v>4906266.7229118515</v>
      </c>
      <c r="N52" s="16">
        <v>0</v>
      </c>
      <c r="O52" s="17">
        <v>0</v>
      </c>
      <c r="P52" s="17">
        <v>0</v>
      </c>
      <c r="Q52" s="17">
        <v>0</v>
      </c>
      <c r="R52" s="17">
        <v>0</v>
      </c>
      <c r="S52" s="12">
        <v>0</v>
      </c>
    </row>
    <row r="53" spans="1:19" x14ac:dyDescent="0.3">
      <c r="A53" s="4" t="s">
        <v>43</v>
      </c>
      <c r="B53" s="92">
        <v>4298000</v>
      </c>
      <c r="C53" s="87">
        <v>13317000</v>
      </c>
      <c r="D53" s="87">
        <v>40682000</v>
      </c>
      <c r="E53" s="87">
        <v>0</v>
      </c>
      <c r="F53" s="87">
        <v>3000</v>
      </c>
      <c r="G53" s="93">
        <v>58300000</v>
      </c>
      <c r="H53" s="16">
        <v>4298000</v>
      </c>
      <c r="I53" s="17">
        <v>13317000</v>
      </c>
      <c r="J53" s="17">
        <v>40682000</v>
      </c>
      <c r="K53" s="17">
        <v>0</v>
      </c>
      <c r="L53" s="17">
        <v>3000</v>
      </c>
      <c r="M53" s="12">
        <v>58300000</v>
      </c>
      <c r="N53" s="16">
        <v>0</v>
      </c>
      <c r="O53" s="17">
        <v>0</v>
      </c>
      <c r="P53" s="17">
        <v>0</v>
      </c>
      <c r="Q53" s="17">
        <v>0</v>
      </c>
      <c r="R53" s="17">
        <v>0</v>
      </c>
      <c r="S53" s="12">
        <v>0</v>
      </c>
    </row>
    <row r="54" spans="1:19" x14ac:dyDescent="0.3">
      <c r="A54" s="4" t="s">
        <v>262</v>
      </c>
      <c r="B54" s="92">
        <v>4650000.7499999991</v>
      </c>
      <c r="C54" s="87">
        <v>9613804.7399999984</v>
      </c>
      <c r="D54" s="87">
        <v>13740477.989999998</v>
      </c>
      <c r="E54" s="87">
        <v>0</v>
      </c>
      <c r="F54" s="87">
        <v>0</v>
      </c>
      <c r="G54" s="93">
        <v>28004283.479999997</v>
      </c>
      <c r="H54" s="16">
        <v>4438706.1999999993</v>
      </c>
      <c r="I54" s="17">
        <v>9404993.4499999993</v>
      </c>
      <c r="J54" s="17">
        <v>13740477.989999998</v>
      </c>
      <c r="K54" s="17">
        <v>0</v>
      </c>
      <c r="L54" s="17">
        <v>0</v>
      </c>
      <c r="M54" s="12">
        <v>27584177.639999997</v>
      </c>
      <c r="N54" s="16">
        <v>211294.55000000002</v>
      </c>
      <c r="O54" s="17">
        <v>208811.28999999998</v>
      </c>
      <c r="P54" s="17">
        <v>0</v>
      </c>
      <c r="Q54" s="17">
        <v>0</v>
      </c>
      <c r="R54" s="17">
        <v>0</v>
      </c>
      <c r="S54" s="12">
        <v>420105.83999999997</v>
      </c>
    </row>
    <row r="55" spans="1:19" x14ac:dyDescent="0.3">
      <c r="A55" s="174" t="s">
        <v>326</v>
      </c>
      <c r="B55" s="92">
        <v>2362873.2119461959</v>
      </c>
      <c r="C55" s="87">
        <v>602652.03324232774</v>
      </c>
      <c r="D55" s="87">
        <v>6844593.0978420703</v>
      </c>
      <c r="E55" s="87">
        <v>0</v>
      </c>
      <c r="F55" s="87">
        <v>0</v>
      </c>
      <c r="G55" s="93">
        <v>9810118.3430305924</v>
      </c>
      <c r="H55" s="16">
        <v>2049728.74</v>
      </c>
      <c r="I55" s="17">
        <v>538538.87</v>
      </c>
      <c r="J55" s="17">
        <v>6835927.3904999997</v>
      </c>
      <c r="K55" s="17">
        <v>0</v>
      </c>
      <c r="L55" s="17">
        <v>0</v>
      </c>
      <c r="M55" s="12">
        <v>9424195.0004999992</v>
      </c>
      <c r="N55" s="16">
        <v>313144.47194619616</v>
      </c>
      <c r="O55" s="17">
        <v>64113.163242327704</v>
      </c>
      <c r="P55" s="17">
        <v>8665.7073420701399</v>
      </c>
      <c r="Q55" s="17">
        <v>0</v>
      </c>
      <c r="R55" s="17">
        <v>0</v>
      </c>
      <c r="S55" s="12">
        <v>385923.34253059397</v>
      </c>
    </row>
    <row r="56" spans="1:19" x14ac:dyDescent="0.3">
      <c r="A56" s="4" t="s">
        <v>44</v>
      </c>
      <c r="B56" s="92">
        <v>3854000</v>
      </c>
      <c r="C56" s="87">
        <v>3515000</v>
      </c>
      <c r="D56" s="87">
        <v>8929000</v>
      </c>
      <c r="E56" s="87">
        <v>0</v>
      </c>
      <c r="F56" s="87">
        <v>0</v>
      </c>
      <c r="G56" s="93">
        <v>16298000</v>
      </c>
      <c r="H56" s="16">
        <v>3854000</v>
      </c>
      <c r="I56" s="17">
        <v>3515000</v>
      </c>
      <c r="J56" s="17">
        <v>8929000</v>
      </c>
      <c r="K56" s="17">
        <v>0</v>
      </c>
      <c r="L56" s="17">
        <v>0</v>
      </c>
      <c r="M56" s="12">
        <v>16298000</v>
      </c>
      <c r="N56" s="16">
        <v>0</v>
      </c>
      <c r="O56" s="17">
        <v>0</v>
      </c>
      <c r="P56" s="17">
        <v>0</v>
      </c>
      <c r="Q56" s="17">
        <v>0</v>
      </c>
      <c r="R56" s="17">
        <v>0</v>
      </c>
      <c r="S56" s="12">
        <v>0</v>
      </c>
    </row>
    <row r="57" spans="1:19" x14ac:dyDescent="0.3">
      <c r="A57" s="4" t="s">
        <v>45</v>
      </c>
      <c r="B57" s="92">
        <v>4699233</v>
      </c>
      <c r="C57" s="87">
        <v>4091123</v>
      </c>
      <c r="D57" s="87">
        <v>10799474.359999999</v>
      </c>
      <c r="E57" s="87">
        <v>0</v>
      </c>
      <c r="F57" s="87">
        <v>187872.31</v>
      </c>
      <c r="G57" s="93">
        <v>19777702.670000002</v>
      </c>
      <c r="H57" s="16">
        <v>3235731</v>
      </c>
      <c r="I57" s="17">
        <v>3508058</v>
      </c>
      <c r="J57" s="17">
        <v>3910856</v>
      </c>
      <c r="K57" s="17" t="s">
        <v>383</v>
      </c>
      <c r="L57" s="17" t="s">
        <v>383</v>
      </c>
      <c r="M57" s="12">
        <v>10654645</v>
      </c>
      <c r="N57" s="16">
        <v>1463502</v>
      </c>
      <c r="O57" s="17">
        <v>583065</v>
      </c>
      <c r="P57" s="17">
        <v>6888618.3600000003</v>
      </c>
      <c r="Q57" s="17" t="s">
        <v>383</v>
      </c>
      <c r="R57" s="17">
        <v>187872.31</v>
      </c>
      <c r="S57" s="12">
        <v>9123057.6699999999</v>
      </c>
    </row>
    <row r="58" spans="1:19" x14ac:dyDescent="0.3">
      <c r="A58" s="4" t="s">
        <v>46</v>
      </c>
      <c r="B58" s="92">
        <v>1629413.4300000002</v>
      </c>
      <c r="C58" s="87">
        <v>2885278.11</v>
      </c>
      <c r="D58" s="87">
        <v>5022696</v>
      </c>
      <c r="E58" s="87">
        <v>0</v>
      </c>
      <c r="F58" s="87">
        <v>0</v>
      </c>
      <c r="G58" s="93">
        <v>9537387.5399999991</v>
      </c>
      <c r="H58" s="16">
        <v>879539.20000000007</v>
      </c>
      <c r="I58" s="17">
        <v>2871279.9899999998</v>
      </c>
      <c r="J58" s="17">
        <v>5022696</v>
      </c>
      <c r="K58" s="17">
        <v>0</v>
      </c>
      <c r="L58" s="17">
        <v>0</v>
      </c>
      <c r="M58" s="12">
        <v>8773515.1899999995</v>
      </c>
      <c r="N58" s="16">
        <v>749874.23</v>
      </c>
      <c r="O58" s="17">
        <v>13998.12</v>
      </c>
      <c r="P58" s="17">
        <v>0</v>
      </c>
      <c r="Q58" s="17">
        <v>0</v>
      </c>
      <c r="R58" s="17">
        <v>0</v>
      </c>
      <c r="S58" s="12">
        <v>763872.35</v>
      </c>
    </row>
    <row r="59" spans="1:19" x14ac:dyDescent="0.3">
      <c r="A59" s="4" t="s">
        <v>47</v>
      </c>
      <c r="B59" s="92">
        <v>426243</v>
      </c>
      <c r="C59" s="87">
        <v>1332156</v>
      </c>
      <c r="D59" s="87">
        <v>5650706</v>
      </c>
      <c r="E59" s="87">
        <v>0</v>
      </c>
      <c r="F59" s="87">
        <v>113164</v>
      </c>
      <c r="G59" s="93">
        <v>7522269</v>
      </c>
      <c r="H59" s="16">
        <v>426243</v>
      </c>
      <c r="I59" s="17">
        <v>1332156</v>
      </c>
      <c r="J59" s="17">
        <v>5650706</v>
      </c>
      <c r="K59" s="17">
        <v>0</v>
      </c>
      <c r="L59" s="17">
        <v>113164</v>
      </c>
      <c r="M59" s="12">
        <v>7522269</v>
      </c>
      <c r="N59" s="16">
        <v>0</v>
      </c>
      <c r="O59" s="17">
        <v>0</v>
      </c>
      <c r="P59" s="17">
        <v>0</v>
      </c>
      <c r="Q59" s="17">
        <v>0</v>
      </c>
      <c r="R59" s="17">
        <v>0</v>
      </c>
      <c r="S59" s="12">
        <v>0</v>
      </c>
    </row>
    <row r="60" spans="1:19" x14ac:dyDescent="0.3">
      <c r="A60" s="4" t="s">
        <v>48</v>
      </c>
      <c r="B60" s="92">
        <v>3567445.0629999922</v>
      </c>
      <c r="C60" s="87">
        <v>3051798.6719999993</v>
      </c>
      <c r="D60" s="87">
        <v>8632515.0531257726</v>
      </c>
      <c r="E60" s="87">
        <v>0</v>
      </c>
      <c r="F60" s="87">
        <v>22358.89850000001</v>
      </c>
      <c r="G60" s="93">
        <v>15274117.686625764</v>
      </c>
      <c r="H60" s="16">
        <v>2138306.7399999918</v>
      </c>
      <c r="I60" s="17">
        <v>1926799.0199999991</v>
      </c>
      <c r="J60" s="17">
        <v>8632515.0531257726</v>
      </c>
      <c r="K60" s="17">
        <v>0</v>
      </c>
      <c r="L60" s="17">
        <v>6994.7300000000023</v>
      </c>
      <c r="M60" s="12">
        <v>12704615.543125764</v>
      </c>
      <c r="N60" s="16">
        <v>1429138.3230000003</v>
      </c>
      <c r="O60" s="17">
        <v>1124999.6520000002</v>
      </c>
      <c r="P60" s="17">
        <v>0</v>
      </c>
      <c r="Q60" s="17">
        <v>0</v>
      </c>
      <c r="R60" s="17">
        <v>15364.168500000007</v>
      </c>
      <c r="S60" s="12">
        <v>2569502.1435000007</v>
      </c>
    </row>
    <row r="61" spans="1:19" x14ac:dyDescent="0.3">
      <c r="A61" s="4" t="s">
        <v>49</v>
      </c>
      <c r="B61" s="92">
        <v>2419379.21</v>
      </c>
      <c r="C61" s="87">
        <v>1645524.8599999999</v>
      </c>
      <c r="D61" s="87">
        <v>6136791.1600000001</v>
      </c>
      <c r="E61" s="87">
        <v>0</v>
      </c>
      <c r="F61" s="87">
        <v>5978.09</v>
      </c>
      <c r="G61" s="93">
        <v>10207673.32</v>
      </c>
      <c r="H61" s="16">
        <v>1321277.29</v>
      </c>
      <c r="I61" s="17">
        <v>1496605.42</v>
      </c>
      <c r="J61" s="17">
        <v>6136791.1600000001</v>
      </c>
      <c r="K61" s="17">
        <v>0</v>
      </c>
      <c r="L61" s="17">
        <v>1869.65</v>
      </c>
      <c r="M61" s="12">
        <v>8956543.5200000014</v>
      </c>
      <c r="N61" s="16">
        <v>1098101.92</v>
      </c>
      <c r="O61" s="17">
        <v>148919.44</v>
      </c>
      <c r="P61" s="17">
        <v>0</v>
      </c>
      <c r="Q61" s="17">
        <v>0</v>
      </c>
      <c r="R61" s="17">
        <v>4108.4399999999996</v>
      </c>
      <c r="S61" s="12">
        <v>1251129.7999999998</v>
      </c>
    </row>
    <row r="62" spans="1:19" x14ac:dyDescent="0.3">
      <c r="A62" s="4" t="s">
        <v>50</v>
      </c>
      <c r="B62" s="92">
        <v>542019.87999999989</v>
      </c>
      <c r="C62" s="87">
        <v>11131312.189999999</v>
      </c>
      <c r="D62" s="87">
        <v>12085794</v>
      </c>
      <c r="E62" s="87">
        <v>0</v>
      </c>
      <c r="F62" s="87">
        <v>1053.3699999999999</v>
      </c>
      <c r="G62" s="93">
        <v>23760179.439999998</v>
      </c>
      <c r="H62" s="16">
        <v>542019.87999999989</v>
      </c>
      <c r="I62" s="17">
        <v>11131312.189999999</v>
      </c>
      <c r="J62" s="17">
        <v>0</v>
      </c>
      <c r="K62" s="17">
        <v>0</v>
      </c>
      <c r="L62" s="17">
        <v>1053.3699999999999</v>
      </c>
      <c r="M62" s="12">
        <v>11674385.439999999</v>
      </c>
      <c r="N62" s="16">
        <v>0</v>
      </c>
      <c r="O62" s="17">
        <v>0</v>
      </c>
      <c r="P62" s="17">
        <v>12085794</v>
      </c>
      <c r="Q62" s="17">
        <v>0</v>
      </c>
      <c r="R62" s="17">
        <v>0</v>
      </c>
      <c r="S62" s="12">
        <v>12085794</v>
      </c>
    </row>
    <row r="63" spans="1:19" x14ac:dyDescent="0.3">
      <c r="A63" s="4" t="s">
        <v>51</v>
      </c>
      <c r="B63" s="92">
        <v>1949248</v>
      </c>
      <c r="C63" s="87">
        <v>1297019</v>
      </c>
      <c r="D63" s="87">
        <v>4915085</v>
      </c>
      <c r="E63" s="87">
        <v>0</v>
      </c>
      <c r="F63" s="87">
        <v>0</v>
      </c>
      <c r="G63" s="93">
        <v>8161352</v>
      </c>
      <c r="H63" s="16">
        <v>1011353</v>
      </c>
      <c r="I63" s="17">
        <v>971550</v>
      </c>
      <c r="J63" s="17">
        <v>658611</v>
      </c>
      <c r="K63" s="17">
        <v>0</v>
      </c>
      <c r="L63" s="17">
        <v>0</v>
      </c>
      <c r="M63" s="12">
        <v>2641514</v>
      </c>
      <c r="N63" s="16">
        <v>937895</v>
      </c>
      <c r="O63" s="17">
        <v>325469</v>
      </c>
      <c r="P63" s="17">
        <v>4256474</v>
      </c>
      <c r="Q63" s="17">
        <v>0</v>
      </c>
      <c r="R63" s="17">
        <v>0</v>
      </c>
      <c r="S63" s="12">
        <v>5519838</v>
      </c>
    </row>
    <row r="64" spans="1:19" x14ac:dyDescent="0.3">
      <c r="A64" s="4" t="s">
        <v>52</v>
      </c>
      <c r="B64" s="92">
        <v>2530917</v>
      </c>
      <c r="C64" s="87">
        <v>3932706</v>
      </c>
      <c r="D64" s="87">
        <v>10887187</v>
      </c>
      <c r="E64" s="87">
        <v>0</v>
      </c>
      <c r="F64" s="87">
        <v>0</v>
      </c>
      <c r="G64" s="93">
        <v>17350810</v>
      </c>
      <c r="H64" s="16">
        <v>2227601</v>
      </c>
      <c r="I64" s="17">
        <v>3932706</v>
      </c>
      <c r="J64" s="17">
        <v>9540316</v>
      </c>
      <c r="K64" s="17">
        <v>0</v>
      </c>
      <c r="L64" s="17">
        <v>0</v>
      </c>
      <c r="M64" s="12">
        <v>15700623</v>
      </c>
      <c r="N64" s="16">
        <v>303316</v>
      </c>
      <c r="O64" s="17">
        <v>0</v>
      </c>
      <c r="P64" s="17">
        <v>1346871</v>
      </c>
      <c r="Q64" s="17">
        <v>0</v>
      </c>
      <c r="R64" s="17">
        <v>0</v>
      </c>
      <c r="S64" s="12">
        <v>1650187</v>
      </c>
    </row>
    <row r="65" spans="1:19" x14ac:dyDescent="0.3">
      <c r="A65" s="4" t="s">
        <v>53</v>
      </c>
      <c r="B65" s="92">
        <v>2557593</v>
      </c>
      <c r="C65" s="87">
        <v>1565965</v>
      </c>
      <c r="D65" s="87">
        <v>4555424</v>
      </c>
      <c r="E65" s="87">
        <v>0</v>
      </c>
      <c r="F65" s="87">
        <v>8673</v>
      </c>
      <c r="G65" s="93">
        <v>8687655</v>
      </c>
      <c r="H65" s="16">
        <v>1645380</v>
      </c>
      <c r="I65" s="17">
        <v>1259498</v>
      </c>
      <c r="J65" s="17">
        <v>4542785</v>
      </c>
      <c r="K65" s="17">
        <v>0</v>
      </c>
      <c r="L65" s="17">
        <v>8673</v>
      </c>
      <c r="M65" s="12">
        <v>7456336</v>
      </c>
      <c r="N65" s="16">
        <v>912213</v>
      </c>
      <c r="O65" s="17">
        <v>306467</v>
      </c>
      <c r="P65" s="17">
        <v>12639</v>
      </c>
      <c r="Q65" s="17">
        <v>0</v>
      </c>
      <c r="R65" s="17">
        <v>0</v>
      </c>
      <c r="S65" s="12">
        <v>1231319</v>
      </c>
    </row>
    <row r="66" spans="1:19" x14ac:dyDescent="0.3">
      <c r="A66" s="4" t="s">
        <v>54</v>
      </c>
      <c r="B66" s="92">
        <v>3499000</v>
      </c>
      <c r="C66" s="87">
        <v>785000</v>
      </c>
      <c r="D66" s="87">
        <v>3338000</v>
      </c>
      <c r="E66" s="87">
        <v>0</v>
      </c>
      <c r="F66" s="87">
        <v>41000</v>
      </c>
      <c r="G66" s="93">
        <v>7663000</v>
      </c>
      <c r="H66" s="16">
        <v>3499000</v>
      </c>
      <c r="I66" s="17">
        <v>785000</v>
      </c>
      <c r="J66" s="17">
        <v>3338000</v>
      </c>
      <c r="K66" s="17">
        <v>0</v>
      </c>
      <c r="L66" s="17">
        <v>41000</v>
      </c>
      <c r="M66" s="12">
        <v>7663000</v>
      </c>
      <c r="N66" s="16">
        <v>0</v>
      </c>
      <c r="O66" s="17">
        <v>0</v>
      </c>
      <c r="P66" s="17">
        <v>0</v>
      </c>
      <c r="Q66" s="17">
        <v>0</v>
      </c>
      <c r="R66" s="17">
        <v>0</v>
      </c>
      <c r="S66" s="12">
        <v>0</v>
      </c>
    </row>
    <row r="67" spans="1:19" x14ac:dyDescent="0.3">
      <c r="A67" s="4" t="s">
        <v>55</v>
      </c>
      <c r="B67" s="92">
        <v>2462460</v>
      </c>
      <c r="C67" s="87">
        <v>1136153</v>
      </c>
      <c r="D67" s="87">
        <v>10821758</v>
      </c>
      <c r="E67" s="87">
        <v>0</v>
      </c>
      <c r="F67" s="87">
        <v>157258</v>
      </c>
      <c r="G67" s="93">
        <v>14577629</v>
      </c>
      <c r="H67" s="16">
        <v>2462460</v>
      </c>
      <c r="I67" s="17">
        <v>1123992</v>
      </c>
      <c r="J67" s="17">
        <v>10821758</v>
      </c>
      <c r="K67" s="17">
        <v>0</v>
      </c>
      <c r="L67" s="17">
        <v>157258</v>
      </c>
      <c r="M67" s="12">
        <v>14565468</v>
      </c>
      <c r="N67" s="16">
        <v>0</v>
      </c>
      <c r="O67" s="17">
        <v>12161</v>
      </c>
      <c r="P67" s="17">
        <v>0</v>
      </c>
      <c r="Q67" s="17">
        <v>0</v>
      </c>
      <c r="R67" s="17">
        <v>0</v>
      </c>
      <c r="S67" s="12">
        <v>12161</v>
      </c>
    </row>
    <row r="68" spans="1:19" x14ac:dyDescent="0.3">
      <c r="A68" s="4" t="s">
        <v>56</v>
      </c>
      <c r="B68" s="92">
        <v>4739992.6399999997</v>
      </c>
      <c r="C68" s="87">
        <v>9357227.9100000001</v>
      </c>
      <c r="D68" s="87">
        <v>4194629.8700000476</v>
      </c>
      <c r="E68" s="87">
        <v>0</v>
      </c>
      <c r="F68" s="87">
        <v>55116.480000000003</v>
      </c>
      <c r="G68" s="93">
        <v>18346966.900000047</v>
      </c>
      <c r="H68" s="16">
        <v>1949060.51</v>
      </c>
      <c r="I68" s="17">
        <v>3789595.3100000005</v>
      </c>
      <c r="J68" s="17">
        <v>0</v>
      </c>
      <c r="K68" s="17">
        <v>0</v>
      </c>
      <c r="L68" s="17">
        <v>38516.300000000003</v>
      </c>
      <c r="M68" s="12">
        <v>5777172.1200000001</v>
      </c>
      <c r="N68" s="16">
        <v>2790932.13</v>
      </c>
      <c r="O68" s="17">
        <v>5567632.6000000006</v>
      </c>
      <c r="P68" s="17">
        <v>4194629.8700000476</v>
      </c>
      <c r="Q68" s="17">
        <v>0</v>
      </c>
      <c r="R68" s="17">
        <v>16600.18</v>
      </c>
      <c r="S68" s="12">
        <v>12569794.780000048</v>
      </c>
    </row>
    <row r="69" spans="1:19" x14ac:dyDescent="0.3">
      <c r="A69" s="4" t="s">
        <v>57</v>
      </c>
      <c r="B69" s="92">
        <v>997726</v>
      </c>
      <c r="C69" s="87">
        <v>429495</v>
      </c>
      <c r="D69" s="87">
        <v>4450025</v>
      </c>
      <c r="E69" s="87">
        <v>0</v>
      </c>
      <c r="F69" s="87">
        <v>0</v>
      </c>
      <c r="G69" s="93">
        <v>5877246</v>
      </c>
      <c r="H69" s="16">
        <v>997726</v>
      </c>
      <c r="I69" s="17">
        <v>429495</v>
      </c>
      <c r="J69" s="17">
        <v>4450025</v>
      </c>
      <c r="K69" s="17">
        <v>0</v>
      </c>
      <c r="L69" s="17">
        <v>0</v>
      </c>
      <c r="M69" s="12">
        <v>5877246</v>
      </c>
      <c r="N69" s="16">
        <v>0</v>
      </c>
      <c r="O69" s="17">
        <v>0</v>
      </c>
      <c r="P69" s="17">
        <v>0</v>
      </c>
      <c r="Q69" s="17">
        <v>0</v>
      </c>
      <c r="R69" s="17">
        <v>0</v>
      </c>
      <c r="S69" s="12">
        <v>0</v>
      </c>
    </row>
    <row r="70" spans="1:19" x14ac:dyDescent="0.3">
      <c r="A70" s="4" t="s">
        <v>58</v>
      </c>
      <c r="B70" s="92">
        <v>123076.51160500557</v>
      </c>
      <c r="C70" s="87">
        <v>284185.05599999998</v>
      </c>
      <c r="D70" s="87">
        <v>265615.90549999999</v>
      </c>
      <c r="E70" s="87">
        <v>0</v>
      </c>
      <c r="F70" s="87">
        <v>1166.2280000000001</v>
      </c>
      <c r="G70" s="93">
        <v>674043.70110500557</v>
      </c>
      <c r="H70" s="16">
        <v>123076.51160500557</v>
      </c>
      <c r="I70" s="17">
        <v>284185.05599999998</v>
      </c>
      <c r="J70" s="17">
        <v>265615.90549999999</v>
      </c>
      <c r="K70" s="17">
        <v>0</v>
      </c>
      <c r="L70" s="17">
        <v>1166.2280000000001</v>
      </c>
      <c r="M70" s="12">
        <v>674043.70110500557</v>
      </c>
      <c r="N70" s="16">
        <v>0</v>
      </c>
      <c r="O70" s="17">
        <v>0</v>
      </c>
      <c r="P70" s="17">
        <v>0</v>
      </c>
      <c r="Q70" s="17">
        <v>0</v>
      </c>
      <c r="R70" s="17">
        <v>0</v>
      </c>
      <c r="S70" s="12">
        <v>0</v>
      </c>
    </row>
    <row r="71" spans="1:19" x14ac:dyDescent="0.3">
      <c r="A71" s="4" t="s">
        <v>59</v>
      </c>
      <c r="B71" s="92">
        <v>3854630</v>
      </c>
      <c r="C71" s="87">
        <v>5234528</v>
      </c>
      <c r="D71" s="87">
        <v>4670435</v>
      </c>
      <c r="E71" s="87">
        <v>0</v>
      </c>
      <c r="F71" s="87">
        <v>2832</v>
      </c>
      <c r="G71" s="93">
        <v>13762425</v>
      </c>
      <c r="H71" s="16">
        <v>2898481</v>
      </c>
      <c r="I71" s="17">
        <v>5069188</v>
      </c>
      <c r="J71" s="17">
        <v>4670116</v>
      </c>
      <c r="K71" s="17">
        <v>0</v>
      </c>
      <c r="L71" s="17">
        <v>2832</v>
      </c>
      <c r="M71" s="12">
        <v>12640617</v>
      </c>
      <c r="N71" s="16">
        <v>956149</v>
      </c>
      <c r="O71" s="17">
        <v>165340</v>
      </c>
      <c r="P71" s="17">
        <v>319</v>
      </c>
      <c r="Q71" s="17">
        <v>0</v>
      </c>
      <c r="R71" s="17">
        <v>0</v>
      </c>
      <c r="S71" s="12">
        <v>1121808</v>
      </c>
    </row>
    <row r="72" spans="1:19" x14ac:dyDescent="0.3">
      <c r="A72" s="4" t="s">
        <v>60</v>
      </c>
      <c r="B72" s="92">
        <v>1972933</v>
      </c>
      <c r="C72" s="87">
        <v>2413408</v>
      </c>
      <c r="D72" s="87">
        <v>8551835</v>
      </c>
      <c r="E72" s="87">
        <v>0</v>
      </c>
      <c r="F72" s="87">
        <v>160522</v>
      </c>
      <c r="G72" s="93">
        <v>13098698</v>
      </c>
      <c r="H72" s="16">
        <v>1358528</v>
      </c>
      <c r="I72" s="17">
        <v>2208029</v>
      </c>
      <c r="J72" s="17">
        <v>834494</v>
      </c>
      <c r="K72" s="17">
        <v>0</v>
      </c>
      <c r="L72" s="17">
        <v>103909</v>
      </c>
      <c r="M72" s="12">
        <v>4504960</v>
      </c>
      <c r="N72" s="16">
        <v>614405</v>
      </c>
      <c r="O72" s="17">
        <v>205379</v>
      </c>
      <c r="P72" s="17">
        <v>7717341</v>
      </c>
      <c r="Q72" s="17">
        <v>0</v>
      </c>
      <c r="R72" s="17">
        <v>56613</v>
      </c>
      <c r="S72" s="12">
        <v>8593738</v>
      </c>
    </row>
    <row r="73" spans="1:19" x14ac:dyDescent="0.3">
      <c r="A73" s="4" t="s">
        <v>61</v>
      </c>
      <c r="B73" s="92">
        <v>1389996.87</v>
      </c>
      <c r="C73" s="87">
        <v>654174.33000000007</v>
      </c>
      <c r="D73" s="87">
        <v>6302282.8300000001</v>
      </c>
      <c r="E73" s="87">
        <v>0</v>
      </c>
      <c r="F73" s="87">
        <v>2204</v>
      </c>
      <c r="G73" s="93">
        <v>8348658.0300000003</v>
      </c>
      <c r="H73" s="16">
        <v>163120.19</v>
      </c>
      <c r="I73" s="17">
        <v>584563.27</v>
      </c>
      <c r="J73" s="17">
        <v>6256763.2000000002</v>
      </c>
      <c r="K73" s="17">
        <v>0</v>
      </c>
      <c r="L73" s="17">
        <v>1542</v>
      </c>
      <c r="M73" s="12">
        <v>7005988.6600000001</v>
      </c>
      <c r="N73" s="16">
        <v>1226876.6800000002</v>
      </c>
      <c r="O73" s="17">
        <v>69611.06</v>
      </c>
      <c r="P73" s="17">
        <v>45519.63</v>
      </c>
      <c r="Q73" s="17">
        <v>0</v>
      </c>
      <c r="R73" s="17">
        <v>662</v>
      </c>
      <c r="S73" s="12">
        <v>1342669.37</v>
      </c>
    </row>
    <row r="74" spans="1:19" x14ac:dyDescent="0.3">
      <c r="A74" s="4" t="s">
        <v>62</v>
      </c>
      <c r="B74" s="92">
        <v>3375390.54</v>
      </c>
      <c r="C74" s="87">
        <v>2367628.7599999998</v>
      </c>
      <c r="D74" s="87">
        <v>116940.12000000001</v>
      </c>
      <c r="E74" s="87">
        <v>0</v>
      </c>
      <c r="F74" s="87">
        <v>433630.5</v>
      </c>
      <c r="G74" s="93">
        <v>6293589.9199999999</v>
      </c>
      <c r="H74" s="16">
        <v>2418357.94</v>
      </c>
      <c r="I74" s="17">
        <v>1929781.9</v>
      </c>
      <c r="J74" s="17">
        <v>97561.150000000009</v>
      </c>
      <c r="K74" s="17">
        <v>0</v>
      </c>
      <c r="L74" s="17">
        <v>405793.36</v>
      </c>
      <c r="M74" s="12">
        <v>4851494.3500000006</v>
      </c>
      <c r="N74" s="16">
        <v>957032.59999999986</v>
      </c>
      <c r="O74" s="17">
        <v>437846.86000000004</v>
      </c>
      <c r="P74" s="17">
        <v>19378.97</v>
      </c>
      <c r="Q74" s="17">
        <v>0</v>
      </c>
      <c r="R74" s="17">
        <v>27837.14</v>
      </c>
      <c r="S74" s="12">
        <v>1442095.5699999998</v>
      </c>
    </row>
    <row r="75" spans="1:19" x14ac:dyDescent="0.3">
      <c r="A75" s="4" t="s">
        <v>63</v>
      </c>
      <c r="B75" s="92">
        <v>2010823.340000005</v>
      </c>
      <c r="C75" s="87">
        <v>956494.93999999797</v>
      </c>
      <c r="D75" s="87">
        <v>7068988.5799999991</v>
      </c>
      <c r="E75" s="87">
        <v>0</v>
      </c>
      <c r="F75" s="87">
        <v>2007094.4200000002</v>
      </c>
      <c r="G75" s="93">
        <v>12043401.280000003</v>
      </c>
      <c r="H75" s="16">
        <v>1485633.2600000051</v>
      </c>
      <c r="I75" s="17">
        <v>886218.04999999795</v>
      </c>
      <c r="J75" s="17">
        <v>7068988.5799999991</v>
      </c>
      <c r="K75" s="17">
        <v>0</v>
      </c>
      <c r="L75" s="17">
        <v>1855264.32</v>
      </c>
      <c r="M75" s="12">
        <v>11296104.210000003</v>
      </c>
      <c r="N75" s="16">
        <v>525190.07999999984</v>
      </c>
      <c r="O75" s="17">
        <v>70276.890000000014</v>
      </c>
      <c r="P75" s="17">
        <v>0</v>
      </c>
      <c r="Q75" s="17">
        <v>0</v>
      </c>
      <c r="R75" s="17">
        <v>151830.1</v>
      </c>
      <c r="S75" s="12">
        <v>747297.06999999983</v>
      </c>
    </row>
    <row r="76" spans="1:19" x14ac:dyDescent="0.3">
      <c r="A76" s="4" t="s">
        <v>64</v>
      </c>
      <c r="B76" s="92">
        <v>1534637.5497842629</v>
      </c>
      <c r="C76" s="87">
        <v>1009587.5824187921</v>
      </c>
      <c r="D76" s="87">
        <v>5640583.3266281737</v>
      </c>
      <c r="E76" s="87">
        <v>0</v>
      </c>
      <c r="F76" s="87">
        <v>5142.886040834941</v>
      </c>
      <c r="G76" s="93">
        <v>8189951.344872063</v>
      </c>
      <c r="H76" s="16">
        <v>1462240.5973936918</v>
      </c>
      <c r="I76" s="17">
        <v>952097.21257971972</v>
      </c>
      <c r="J76" s="17">
        <v>5640583.3266281737</v>
      </c>
      <c r="K76" s="17">
        <v>0</v>
      </c>
      <c r="L76" s="17">
        <v>5041.5223070372795</v>
      </c>
      <c r="M76" s="12">
        <v>8059962.6589086223</v>
      </c>
      <c r="N76" s="16">
        <v>72396.95239057111</v>
      </c>
      <c r="O76" s="17">
        <v>57490.369839072366</v>
      </c>
      <c r="P76" s="17">
        <v>0</v>
      </c>
      <c r="Q76" s="17">
        <v>0</v>
      </c>
      <c r="R76" s="17">
        <v>101.36373379766196</v>
      </c>
      <c r="S76" s="12">
        <v>129988.68596344114</v>
      </c>
    </row>
    <row r="77" spans="1:19" x14ac:dyDescent="0.3">
      <c r="A77" s="4" t="s">
        <v>65</v>
      </c>
      <c r="B77" s="92">
        <v>2398123.34</v>
      </c>
      <c r="C77" s="87">
        <v>2446133.06</v>
      </c>
      <c r="D77" s="87">
        <v>3120596.58</v>
      </c>
      <c r="E77" s="87">
        <v>0</v>
      </c>
      <c r="F77" s="87">
        <v>700</v>
      </c>
      <c r="G77" s="93">
        <v>7965552.9800000004</v>
      </c>
      <c r="H77" s="16">
        <v>1208622.9099999999</v>
      </c>
      <c r="I77" s="17">
        <v>1113081.5</v>
      </c>
      <c r="J77" s="17">
        <v>2385993</v>
      </c>
      <c r="K77" s="17">
        <v>0</v>
      </c>
      <c r="L77" s="17">
        <v>0</v>
      </c>
      <c r="M77" s="12">
        <v>4707697.41</v>
      </c>
      <c r="N77" s="16">
        <v>1189500.43</v>
      </c>
      <c r="O77" s="17">
        <v>1333051.56</v>
      </c>
      <c r="P77" s="17">
        <v>734603.58000000007</v>
      </c>
      <c r="Q77" s="17">
        <v>0</v>
      </c>
      <c r="R77" s="17">
        <v>700</v>
      </c>
      <c r="S77" s="12">
        <v>3257855.5700000003</v>
      </c>
    </row>
    <row r="78" spans="1:19" x14ac:dyDescent="0.3">
      <c r="A78" s="4" t="s">
        <v>66</v>
      </c>
      <c r="B78" s="92">
        <v>4124184.21</v>
      </c>
      <c r="C78" s="87">
        <v>3124600.32</v>
      </c>
      <c r="D78" s="87">
        <v>20795464.120000001</v>
      </c>
      <c r="E78" s="87">
        <v>23590.44</v>
      </c>
      <c r="F78" s="87">
        <v>6768103.8799999999</v>
      </c>
      <c r="G78" s="93">
        <v>34835942.969999999</v>
      </c>
      <c r="H78" s="16">
        <v>4124184.21</v>
      </c>
      <c r="I78" s="17">
        <v>3124600.32</v>
      </c>
      <c r="J78" s="17">
        <v>20795464.120000001</v>
      </c>
      <c r="K78" s="17">
        <v>23590.44</v>
      </c>
      <c r="L78" s="17">
        <v>6768103.8799999999</v>
      </c>
      <c r="M78" s="12">
        <v>34835942.969999999</v>
      </c>
      <c r="N78" s="16">
        <v>0</v>
      </c>
      <c r="O78" s="17">
        <v>0</v>
      </c>
      <c r="P78" s="17">
        <v>0</v>
      </c>
      <c r="Q78" s="17">
        <v>0</v>
      </c>
      <c r="R78" s="17">
        <v>0</v>
      </c>
      <c r="S78" s="12">
        <v>0</v>
      </c>
    </row>
    <row r="79" spans="1:19" x14ac:dyDescent="0.3">
      <c r="A79" s="4" t="s">
        <v>67</v>
      </c>
      <c r="B79" s="92">
        <v>2534809</v>
      </c>
      <c r="C79" s="87">
        <v>1159170</v>
      </c>
      <c r="D79" s="87">
        <v>5779144.6600000001</v>
      </c>
      <c r="E79" s="87">
        <v>0</v>
      </c>
      <c r="F79" s="87">
        <v>0</v>
      </c>
      <c r="G79" s="93">
        <v>9473123.6600000001</v>
      </c>
      <c r="H79" s="16">
        <v>2205800</v>
      </c>
      <c r="I79" s="17">
        <v>1094718</v>
      </c>
      <c r="J79" s="17">
        <v>5779144.6600000001</v>
      </c>
      <c r="K79" s="17">
        <v>0</v>
      </c>
      <c r="L79" s="17">
        <v>0</v>
      </c>
      <c r="M79" s="12">
        <v>9079662.6600000001</v>
      </c>
      <c r="N79" s="16">
        <v>329009</v>
      </c>
      <c r="O79" s="17">
        <v>64452</v>
      </c>
      <c r="P79" s="17">
        <v>0</v>
      </c>
      <c r="Q79" s="17">
        <v>0</v>
      </c>
      <c r="R79" s="17">
        <v>0</v>
      </c>
      <c r="S79" s="12">
        <v>393461</v>
      </c>
    </row>
    <row r="80" spans="1:19" x14ac:dyDescent="0.3">
      <c r="A80" s="4" t="s">
        <v>68</v>
      </c>
      <c r="B80" s="92">
        <v>4313536.3339999998</v>
      </c>
      <c r="C80" s="87">
        <v>3221107.4909999985</v>
      </c>
      <c r="D80" s="87">
        <v>12800667.5</v>
      </c>
      <c r="E80" s="87">
        <v>0</v>
      </c>
      <c r="F80" s="87">
        <v>229154.41</v>
      </c>
      <c r="G80" s="93">
        <v>20564465.734999999</v>
      </c>
      <c r="H80" s="16">
        <v>1848655.2799999998</v>
      </c>
      <c r="I80" s="17">
        <v>3606914.6799999992</v>
      </c>
      <c r="J80" s="17">
        <v>12800667.5</v>
      </c>
      <c r="K80" s="17">
        <v>0</v>
      </c>
      <c r="L80" s="17">
        <v>229154.41</v>
      </c>
      <c r="M80" s="12">
        <v>18485391.870000001</v>
      </c>
      <c r="N80" s="16">
        <v>2464881.054</v>
      </c>
      <c r="O80" s="17">
        <v>-385807.18900000048</v>
      </c>
      <c r="P80" s="17">
        <v>0</v>
      </c>
      <c r="Q80" s="17">
        <v>0</v>
      </c>
      <c r="R80" s="17">
        <v>0</v>
      </c>
      <c r="S80" s="12">
        <v>2079073.8649999995</v>
      </c>
    </row>
    <row r="81" spans="1:19" x14ac:dyDescent="0.3">
      <c r="A81" s="4" t="s">
        <v>69</v>
      </c>
      <c r="B81" s="92">
        <v>2673350</v>
      </c>
      <c r="C81" s="87">
        <v>2110226</v>
      </c>
      <c r="D81" s="87">
        <v>6882840</v>
      </c>
      <c r="E81" s="87">
        <v>0</v>
      </c>
      <c r="F81" s="87">
        <v>0</v>
      </c>
      <c r="G81" s="93">
        <v>11666416</v>
      </c>
      <c r="H81" s="16">
        <v>1664637</v>
      </c>
      <c r="I81" s="17">
        <v>221392</v>
      </c>
      <c r="J81" s="17">
        <v>6882840</v>
      </c>
      <c r="K81" s="17">
        <v>0</v>
      </c>
      <c r="L81" s="17">
        <v>0</v>
      </c>
      <c r="M81" s="12">
        <v>8768869</v>
      </c>
      <c r="N81" s="16">
        <v>1008713</v>
      </c>
      <c r="O81" s="17">
        <v>1888834</v>
      </c>
      <c r="P81" s="17">
        <v>0</v>
      </c>
      <c r="Q81" s="17">
        <v>0</v>
      </c>
      <c r="R81" s="17">
        <v>0</v>
      </c>
      <c r="S81" s="12">
        <v>2897547</v>
      </c>
    </row>
    <row r="82" spans="1:19" x14ac:dyDescent="0.3">
      <c r="A82" s="4" t="s">
        <v>70</v>
      </c>
      <c r="B82" s="92">
        <v>726942</v>
      </c>
      <c r="C82" s="87">
        <v>924819</v>
      </c>
      <c r="D82" s="87">
        <v>3797671</v>
      </c>
      <c r="E82" s="87">
        <v>0</v>
      </c>
      <c r="F82" s="87">
        <v>100</v>
      </c>
      <c r="G82" s="93">
        <v>5449532</v>
      </c>
      <c r="H82" s="16">
        <v>512598</v>
      </c>
      <c r="I82" s="17">
        <v>895027</v>
      </c>
      <c r="J82" s="17">
        <v>3797671</v>
      </c>
      <c r="K82" s="17">
        <v>0</v>
      </c>
      <c r="L82" s="17">
        <v>0</v>
      </c>
      <c r="M82" s="12">
        <v>5205296</v>
      </c>
      <c r="N82" s="16">
        <v>214344</v>
      </c>
      <c r="O82" s="17">
        <v>29792</v>
      </c>
      <c r="P82" s="17">
        <v>0</v>
      </c>
      <c r="Q82" s="17">
        <v>0</v>
      </c>
      <c r="R82" s="17">
        <v>100</v>
      </c>
      <c r="S82" s="12">
        <v>244236</v>
      </c>
    </row>
    <row r="83" spans="1:19" x14ac:dyDescent="0.3">
      <c r="A83" s="4" t="s">
        <v>71</v>
      </c>
      <c r="B83" s="92">
        <v>4829765</v>
      </c>
      <c r="C83" s="87">
        <v>4064307.64</v>
      </c>
      <c r="D83" s="87">
        <v>11127909.283400001</v>
      </c>
      <c r="E83" s="87">
        <v>0</v>
      </c>
      <c r="F83" s="87">
        <v>2120866.39</v>
      </c>
      <c r="G83" s="93">
        <v>22142848.3134</v>
      </c>
      <c r="H83" s="16">
        <v>4090258</v>
      </c>
      <c r="I83" s="17">
        <v>3951626</v>
      </c>
      <c r="J83" s="17">
        <v>11127909.283400001</v>
      </c>
      <c r="K83" s="17">
        <v>0</v>
      </c>
      <c r="L83" s="17">
        <v>1757385</v>
      </c>
      <c r="M83" s="12">
        <v>20927178.283399999</v>
      </c>
      <c r="N83" s="16">
        <v>739507</v>
      </c>
      <c r="O83" s="17">
        <v>112681.64</v>
      </c>
      <c r="P83" s="17">
        <v>0</v>
      </c>
      <c r="Q83" s="17">
        <v>0</v>
      </c>
      <c r="R83" s="17">
        <v>363481.39</v>
      </c>
      <c r="S83" s="12">
        <v>1215670.03</v>
      </c>
    </row>
    <row r="84" spans="1:19" x14ac:dyDescent="0.3">
      <c r="A84" s="4" t="s">
        <v>72</v>
      </c>
      <c r="B84" s="92">
        <v>469768</v>
      </c>
      <c r="C84" s="87">
        <v>1801550</v>
      </c>
      <c r="D84" s="87">
        <v>4406812</v>
      </c>
      <c r="E84" s="87">
        <v>0</v>
      </c>
      <c r="F84" s="87">
        <v>0</v>
      </c>
      <c r="G84" s="93">
        <v>6678130</v>
      </c>
      <c r="H84" s="16">
        <v>469768</v>
      </c>
      <c r="I84" s="17">
        <v>1801550</v>
      </c>
      <c r="J84" s="17">
        <v>4406812</v>
      </c>
      <c r="K84" s="17">
        <v>0</v>
      </c>
      <c r="L84" s="17">
        <v>0</v>
      </c>
      <c r="M84" s="12">
        <v>6678130</v>
      </c>
      <c r="N84" s="16">
        <v>0</v>
      </c>
      <c r="O84" s="17">
        <v>0</v>
      </c>
      <c r="P84" s="17">
        <v>0</v>
      </c>
      <c r="Q84" s="17">
        <v>0</v>
      </c>
      <c r="R84" s="17">
        <v>0</v>
      </c>
      <c r="S84" s="12">
        <v>0</v>
      </c>
    </row>
    <row r="85" spans="1:19" x14ac:dyDescent="0.3">
      <c r="A85" s="4" t="s">
        <v>73</v>
      </c>
      <c r="B85" s="92">
        <v>2719523.1940557929</v>
      </c>
      <c r="C85" s="87">
        <v>1826040.8516545356</v>
      </c>
      <c r="D85" s="87">
        <v>53344717.558487691</v>
      </c>
      <c r="E85" s="87">
        <v>14.51</v>
      </c>
      <c r="F85" s="87">
        <v>-296.02083578945371</v>
      </c>
      <c r="G85" s="93">
        <v>57890000.093362235</v>
      </c>
      <c r="H85" s="16">
        <v>2719523.1940557929</v>
      </c>
      <c r="I85" s="17">
        <v>1826040.8516545356</v>
      </c>
      <c r="J85" s="17">
        <v>53344717.558487691</v>
      </c>
      <c r="K85" s="17">
        <v>14.51</v>
      </c>
      <c r="L85" s="17">
        <v>-296.02083578945371</v>
      </c>
      <c r="M85" s="12">
        <v>57890000.093362235</v>
      </c>
      <c r="N85" s="16">
        <v>0</v>
      </c>
      <c r="O85" s="17">
        <v>0</v>
      </c>
      <c r="P85" s="17">
        <v>0</v>
      </c>
      <c r="Q85" s="17">
        <v>0</v>
      </c>
      <c r="R85" s="17">
        <v>0</v>
      </c>
      <c r="S85" s="12">
        <v>0</v>
      </c>
    </row>
    <row r="86" spans="1:19" x14ac:dyDescent="0.3">
      <c r="A86" s="4" t="s">
        <v>74</v>
      </c>
      <c r="B86" s="92">
        <v>5535184</v>
      </c>
      <c r="C86" s="87">
        <v>1530728</v>
      </c>
      <c r="D86" s="87">
        <v>7310000</v>
      </c>
      <c r="E86" s="87">
        <v>0</v>
      </c>
      <c r="F86" s="87">
        <v>0</v>
      </c>
      <c r="G86" s="93">
        <v>14375912</v>
      </c>
      <c r="H86" s="16">
        <v>3692470</v>
      </c>
      <c r="I86" s="17">
        <v>999908</v>
      </c>
      <c r="J86" s="17">
        <v>7310000</v>
      </c>
      <c r="K86" s="17">
        <v>0</v>
      </c>
      <c r="L86" s="17">
        <v>0</v>
      </c>
      <c r="M86" s="12">
        <v>12002378</v>
      </c>
      <c r="N86" s="16">
        <v>1842714</v>
      </c>
      <c r="O86" s="17">
        <v>530820</v>
      </c>
      <c r="P86" s="17">
        <v>0</v>
      </c>
      <c r="Q86" s="17">
        <v>0</v>
      </c>
      <c r="R86" s="17">
        <v>0</v>
      </c>
      <c r="S86" s="12">
        <v>2373534</v>
      </c>
    </row>
    <row r="87" spans="1:19" x14ac:dyDescent="0.3">
      <c r="A87" s="4" t="s">
        <v>75</v>
      </c>
      <c r="B87" s="92">
        <v>2259920</v>
      </c>
      <c r="C87" s="87">
        <v>11107500</v>
      </c>
      <c r="D87" s="87">
        <v>7573471</v>
      </c>
      <c r="E87" s="87">
        <v>0</v>
      </c>
      <c r="F87" s="87">
        <v>21848</v>
      </c>
      <c r="G87" s="93">
        <v>20962739</v>
      </c>
      <c r="H87" s="16">
        <v>2204169</v>
      </c>
      <c r="I87" s="17">
        <v>11106766</v>
      </c>
      <c r="J87" s="17">
        <v>7573471</v>
      </c>
      <c r="K87" s="17">
        <v>0</v>
      </c>
      <c r="L87" s="17">
        <v>21848</v>
      </c>
      <c r="M87" s="12">
        <v>20906254</v>
      </c>
      <c r="N87" s="16">
        <v>55751</v>
      </c>
      <c r="O87" s="17">
        <v>734</v>
      </c>
      <c r="P87" s="17">
        <v>0</v>
      </c>
      <c r="Q87" s="17">
        <v>0</v>
      </c>
      <c r="R87" s="17">
        <v>0</v>
      </c>
      <c r="S87" s="12">
        <v>56485</v>
      </c>
    </row>
    <row r="88" spans="1:19" x14ac:dyDescent="0.3">
      <c r="A88" s="4" t="s">
        <v>76</v>
      </c>
      <c r="B88" s="92">
        <v>3191840.59</v>
      </c>
      <c r="C88" s="87">
        <v>1322617.94</v>
      </c>
      <c r="D88" s="87">
        <v>4134605.11</v>
      </c>
      <c r="E88" s="87">
        <v>0</v>
      </c>
      <c r="F88" s="87">
        <v>252580.37</v>
      </c>
      <c r="G88" s="93">
        <v>8901644.0099999998</v>
      </c>
      <c r="H88" s="16">
        <v>1487683.77</v>
      </c>
      <c r="I88" s="17">
        <v>1064068.19</v>
      </c>
      <c r="J88" s="17">
        <v>4056847.25</v>
      </c>
      <c r="K88" s="17">
        <v>0</v>
      </c>
      <c r="L88" s="17">
        <v>239245.65</v>
      </c>
      <c r="M88" s="12">
        <v>6847844.8600000003</v>
      </c>
      <c r="N88" s="16">
        <v>1704156.82</v>
      </c>
      <c r="O88" s="17">
        <v>258549.75</v>
      </c>
      <c r="P88" s="17">
        <v>77757.86</v>
      </c>
      <c r="Q88" s="17">
        <v>0</v>
      </c>
      <c r="R88" s="17">
        <v>13334.72</v>
      </c>
      <c r="S88" s="12">
        <v>2053799.1500000001</v>
      </c>
    </row>
    <row r="89" spans="1:19" x14ac:dyDescent="0.3">
      <c r="A89" s="5"/>
      <c r="B89" s="94"/>
      <c r="C89" s="88"/>
      <c r="D89" s="88"/>
      <c r="E89" s="88"/>
      <c r="F89" s="88"/>
      <c r="G89" s="95"/>
      <c r="H89" s="18"/>
      <c r="I89" s="19"/>
      <c r="J89" s="19"/>
      <c r="K89" s="19"/>
      <c r="L89" s="19"/>
      <c r="M89" s="13"/>
      <c r="N89" s="18"/>
      <c r="O89" s="19"/>
      <c r="P89" s="19"/>
      <c r="Q89" s="19"/>
      <c r="R89" s="19"/>
      <c r="S89" s="13"/>
    </row>
    <row r="90" spans="1:19" x14ac:dyDescent="0.3">
      <c r="A90" s="30"/>
      <c r="B90" s="31">
        <f t="shared" ref="B90:G90" si="0">SUM(B9:B89)</f>
        <v>214666028.83197168</v>
      </c>
      <c r="C90" s="32">
        <f t="shared" si="0"/>
        <v>240866860.09047374</v>
      </c>
      <c r="D90" s="32">
        <f t="shared" si="0"/>
        <v>708291602.67773163</v>
      </c>
      <c r="E90" s="32">
        <f t="shared" si="0"/>
        <v>42323.43</v>
      </c>
      <c r="F90" s="32">
        <f t="shared" si="0"/>
        <v>22465138.399325792</v>
      </c>
      <c r="G90" s="33">
        <f t="shared" si="0"/>
        <v>1186331953.4295025</v>
      </c>
      <c r="H90" s="31">
        <f t="shared" ref="H90:S90" si="1">SUM(H9:H89)</f>
        <v>154223689.35438773</v>
      </c>
      <c r="I90" s="32">
        <f t="shared" si="1"/>
        <v>215481825.82148892</v>
      </c>
      <c r="J90" s="32">
        <f t="shared" si="1"/>
        <v>658639717.2569319</v>
      </c>
      <c r="K90" s="32">
        <f t="shared" si="1"/>
        <v>41584.43</v>
      </c>
      <c r="L90" s="32">
        <f t="shared" si="1"/>
        <v>22657164.760825969</v>
      </c>
      <c r="M90" s="33">
        <f t="shared" si="1"/>
        <v>1051043981.6236346</v>
      </c>
      <c r="N90" s="31">
        <f t="shared" si="1"/>
        <v>60442339.477584004</v>
      </c>
      <c r="O90" s="32">
        <f t="shared" si="1"/>
        <v>25385034.268984873</v>
      </c>
      <c r="P90" s="32">
        <f t="shared" si="1"/>
        <v>49651885.420799278</v>
      </c>
      <c r="Q90" s="32">
        <f t="shared" si="1"/>
        <v>739</v>
      </c>
      <c r="R90" s="32">
        <f t="shared" si="1"/>
        <v>-192026.36150018263</v>
      </c>
      <c r="S90" s="33">
        <f t="shared" si="1"/>
        <v>135287971.80586794</v>
      </c>
    </row>
    <row r="91" spans="1:19"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9" width="12.7265625" style="9"/>
    <col min="20" max="16384" width="12.7265625" style="6"/>
  </cols>
  <sheetData>
    <row r="1" spans="1:19" x14ac:dyDescent="0.3">
      <c r="A1" s="1" t="s">
        <v>315</v>
      </c>
      <c r="B1" s="7"/>
      <c r="C1" s="7"/>
      <c r="D1" s="7"/>
      <c r="E1" s="7"/>
      <c r="F1" s="7"/>
      <c r="G1" s="7"/>
      <c r="H1" s="7"/>
      <c r="I1" s="7"/>
      <c r="J1" s="7"/>
      <c r="K1" s="7"/>
      <c r="L1" s="7"/>
      <c r="M1" s="7"/>
      <c r="N1" s="7"/>
      <c r="O1" s="7"/>
      <c r="P1" s="7"/>
      <c r="Q1" s="7"/>
      <c r="R1" s="7"/>
      <c r="S1" s="7"/>
    </row>
    <row r="2" spans="1:19" ht="15.5" x14ac:dyDescent="0.35">
      <c r="A2" s="2" t="s">
        <v>83</v>
      </c>
      <c r="B2" s="8"/>
      <c r="C2" s="8"/>
      <c r="D2" s="8"/>
      <c r="E2" s="8"/>
      <c r="F2" s="8"/>
      <c r="G2" s="8"/>
      <c r="H2" s="8"/>
      <c r="I2" s="8"/>
      <c r="J2" s="8"/>
      <c r="K2" s="8"/>
      <c r="L2" s="8"/>
      <c r="M2" s="8"/>
      <c r="N2" s="8"/>
      <c r="O2" s="8"/>
      <c r="P2" s="8"/>
      <c r="Q2" s="8"/>
      <c r="R2" s="8"/>
      <c r="S2" s="8"/>
    </row>
    <row r="3" spans="1:19" x14ac:dyDescent="0.3">
      <c r="A3" s="28" t="str">
        <f>'Total Exp'!A3</f>
        <v>2021-22</v>
      </c>
    </row>
    <row r="4" spans="1:19" ht="15.5" x14ac:dyDescent="0.35">
      <c r="A4" s="82" t="s">
        <v>235</v>
      </c>
      <c r="B4" s="83"/>
      <c r="C4" s="83"/>
      <c r="D4" s="83"/>
      <c r="E4" s="83"/>
      <c r="F4" s="83"/>
      <c r="G4" s="84"/>
      <c r="H4" s="85"/>
      <c r="I4" s="83"/>
      <c r="J4" s="83"/>
      <c r="K4" s="83"/>
      <c r="L4" s="83"/>
      <c r="M4" s="83"/>
      <c r="N4" s="85"/>
      <c r="O4" s="83"/>
      <c r="P4" s="83"/>
      <c r="Q4" s="83"/>
      <c r="R4" s="83"/>
      <c r="S4" s="84" t="s">
        <v>284</v>
      </c>
    </row>
    <row r="5" spans="1:19" s="60" customFormat="1" ht="13" x14ac:dyDescent="0.3">
      <c r="A5" s="49"/>
      <c r="B5" s="65" t="s">
        <v>238</v>
      </c>
      <c r="C5" s="62"/>
      <c r="D5" s="62"/>
      <c r="E5" s="62"/>
      <c r="F5" s="62"/>
      <c r="G5" s="63"/>
      <c r="H5" s="64" t="s">
        <v>236</v>
      </c>
      <c r="I5" s="65"/>
      <c r="J5" s="65"/>
      <c r="K5" s="65"/>
      <c r="L5" s="65"/>
      <c r="M5" s="66"/>
      <c r="N5" s="65" t="s">
        <v>237</v>
      </c>
      <c r="O5" s="65"/>
      <c r="P5" s="65"/>
      <c r="Q5" s="65"/>
      <c r="R5" s="65"/>
      <c r="S5" s="66"/>
    </row>
    <row r="6" spans="1:19" s="60" customFormat="1" ht="13" x14ac:dyDescent="0.3">
      <c r="A6" s="49"/>
      <c r="B6" s="50" t="str">
        <f>$A$4&amp;" Total"</f>
        <v>Main Roads Total</v>
      </c>
      <c r="C6" s="51"/>
      <c r="D6" s="51"/>
      <c r="E6" s="51"/>
      <c r="F6" s="51"/>
      <c r="G6" s="52"/>
      <c r="H6" s="50" t="s">
        <v>239</v>
      </c>
      <c r="I6" s="51"/>
      <c r="J6" s="51"/>
      <c r="K6" s="51"/>
      <c r="L6" s="51"/>
      <c r="M6" s="52"/>
      <c r="N6" s="51" t="s">
        <v>240</v>
      </c>
      <c r="O6" s="51"/>
      <c r="P6" s="51"/>
      <c r="Q6" s="51"/>
      <c r="R6" s="51"/>
      <c r="S6" s="52"/>
    </row>
    <row r="7" spans="1:19"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row>
    <row r="8" spans="1:19"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row>
    <row r="9" spans="1:19" x14ac:dyDescent="0.3">
      <c r="A9" s="3"/>
      <c r="B9" s="89"/>
      <c r="C9" s="90"/>
      <c r="D9" s="90"/>
      <c r="E9" s="90"/>
      <c r="F9" s="90"/>
      <c r="G9" s="91"/>
      <c r="H9" s="14"/>
      <c r="I9" s="15"/>
      <c r="J9" s="15"/>
      <c r="K9" s="15"/>
      <c r="L9" s="15"/>
      <c r="M9" s="11"/>
      <c r="N9" s="14"/>
      <c r="O9" s="15"/>
      <c r="P9" s="15"/>
      <c r="Q9" s="15"/>
      <c r="R9" s="15"/>
      <c r="S9" s="11"/>
    </row>
    <row r="10" spans="1:19" x14ac:dyDescent="0.3">
      <c r="A10" s="4" t="s">
        <v>0</v>
      </c>
      <c r="B10" s="92">
        <v>0</v>
      </c>
      <c r="C10" s="87">
        <v>0</v>
      </c>
      <c r="D10" s="87">
        <v>0</v>
      </c>
      <c r="E10" s="87">
        <v>0</v>
      </c>
      <c r="F10" s="87">
        <v>0</v>
      </c>
      <c r="G10" s="93">
        <v>0</v>
      </c>
      <c r="H10" s="16">
        <v>0</v>
      </c>
      <c r="I10" s="17">
        <v>0</v>
      </c>
      <c r="J10" s="17">
        <v>0</v>
      </c>
      <c r="K10" s="17">
        <v>0</v>
      </c>
      <c r="L10" s="17">
        <v>0</v>
      </c>
      <c r="M10" s="12">
        <v>0</v>
      </c>
      <c r="N10" s="16">
        <v>0</v>
      </c>
      <c r="O10" s="17">
        <v>0</v>
      </c>
      <c r="P10" s="17">
        <v>0</v>
      </c>
      <c r="Q10" s="17">
        <v>0</v>
      </c>
      <c r="R10" s="17">
        <v>0</v>
      </c>
      <c r="S10" s="12">
        <v>0</v>
      </c>
    </row>
    <row r="11" spans="1:19" x14ac:dyDescent="0.3">
      <c r="A11" s="4" t="s">
        <v>1</v>
      </c>
      <c r="B11" s="92">
        <v>0</v>
      </c>
      <c r="C11" s="87">
        <v>0</v>
      </c>
      <c r="D11" s="87">
        <v>0</v>
      </c>
      <c r="E11" s="87">
        <v>0</v>
      </c>
      <c r="F11" s="87">
        <v>0</v>
      </c>
      <c r="G11" s="93">
        <v>0</v>
      </c>
      <c r="H11" s="16">
        <v>0</v>
      </c>
      <c r="I11" s="17">
        <v>0</v>
      </c>
      <c r="J11" s="17">
        <v>0</v>
      </c>
      <c r="K11" s="17">
        <v>0</v>
      </c>
      <c r="L11" s="17">
        <v>0</v>
      </c>
      <c r="M11" s="12">
        <v>0</v>
      </c>
      <c r="N11" s="16">
        <v>0</v>
      </c>
      <c r="O11" s="17">
        <v>0</v>
      </c>
      <c r="P11" s="17">
        <v>0</v>
      </c>
      <c r="Q11" s="17">
        <v>0</v>
      </c>
      <c r="R11" s="17">
        <v>0</v>
      </c>
      <c r="S11" s="12">
        <v>0</v>
      </c>
    </row>
    <row r="12" spans="1:19" x14ac:dyDescent="0.3">
      <c r="A12" s="4" t="s">
        <v>2</v>
      </c>
      <c r="B12" s="92">
        <v>0</v>
      </c>
      <c r="C12" s="87">
        <v>0</v>
      </c>
      <c r="D12" s="87">
        <v>0</v>
      </c>
      <c r="E12" s="87">
        <v>0</v>
      </c>
      <c r="F12" s="87">
        <v>0</v>
      </c>
      <c r="G12" s="93">
        <v>0</v>
      </c>
      <c r="H12" s="16">
        <v>0</v>
      </c>
      <c r="I12" s="17">
        <v>0</v>
      </c>
      <c r="J12" s="17">
        <v>0</v>
      </c>
      <c r="K12" s="17">
        <v>0</v>
      </c>
      <c r="L12" s="17">
        <v>0</v>
      </c>
      <c r="M12" s="12">
        <v>0</v>
      </c>
      <c r="N12" s="16">
        <v>0</v>
      </c>
      <c r="O12" s="17">
        <v>0</v>
      </c>
      <c r="P12" s="17">
        <v>0</v>
      </c>
      <c r="Q12" s="17">
        <v>0</v>
      </c>
      <c r="R12" s="17">
        <v>0</v>
      </c>
      <c r="S12" s="12">
        <v>0</v>
      </c>
    </row>
    <row r="13" spans="1:19" x14ac:dyDescent="0.3">
      <c r="A13" s="4" t="s">
        <v>3</v>
      </c>
      <c r="B13" s="92">
        <v>0</v>
      </c>
      <c r="C13" s="87">
        <v>0</v>
      </c>
      <c r="D13" s="87">
        <v>0</v>
      </c>
      <c r="E13" s="87">
        <v>0</v>
      </c>
      <c r="F13" s="87">
        <v>0</v>
      </c>
      <c r="G13" s="93">
        <v>0</v>
      </c>
      <c r="H13" s="16">
        <v>0</v>
      </c>
      <c r="I13" s="17">
        <v>0</v>
      </c>
      <c r="J13" s="17">
        <v>0</v>
      </c>
      <c r="K13" s="17">
        <v>0</v>
      </c>
      <c r="L13" s="17">
        <v>0</v>
      </c>
      <c r="M13" s="12">
        <v>0</v>
      </c>
      <c r="N13" s="16">
        <v>0</v>
      </c>
      <c r="O13" s="17">
        <v>0</v>
      </c>
      <c r="P13" s="17">
        <v>0</v>
      </c>
      <c r="Q13" s="17">
        <v>0</v>
      </c>
      <c r="R13" s="17">
        <v>0</v>
      </c>
      <c r="S13" s="12">
        <v>0</v>
      </c>
    </row>
    <row r="14" spans="1:19" x14ac:dyDescent="0.3">
      <c r="A14" s="4" t="s">
        <v>4</v>
      </c>
      <c r="B14" s="92">
        <v>0</v>
      </c>
      <c r="C14" s="87">
        <v>0</v>
      </c>
      <c r="D14" s="87">
        <v>0</v>
      </c>
      <c r="E14" s="87">
        <v>0</v>
      </c>
      <c r="F14" s="87">
        <v>0</v>
      </c>
      <c r="G14" s="93">
        <v>0</v>
      </c>
      <c r="H14" s="16">
        <v>0</v>
      </c>
      <c r="I14" s="17">
        <v>0</v>
      </c>
      <c r="J14" s="17">
        <v>0</v>
      </c>
      <c r="K14" s="17">
        <v>0</v>
      </c>
      <c r="L14" s="17">
        <v>0</v>
      </c>
      <c r="M14" s="12">
        <v>0</v>
      </c>
      <c r="N14" s="16">
        <v>0</v>
      </c>
      <c r="O14" s="17">
        <v>0</v>
      </c>
      <c r="P14" s="17">
        <v>0</v>
      </c>
      <c r="Q14" s="17">
        <v>0</v>
      </c>
      <c r="R14" s="17">
        <v>0</v>
      </c>
      <c r="S14" s="12">
        <v>0</v>
      </c>
    </row>
    <row r="15" spans="1:19" x14ac:dyDescent="0.3">
      <c r="A15" s="4" t="s">
        <v>5</v>
      </c>
      <c r="B15" s="92">
        <v>0</v>
      </c>
      <c r="C15" s="87">
        <v>0</v>
      </c>
      <c r="D15" s="87">
        <v>0</v>
      </c>
      <c r="E15" s="87">
        <v>0</v>
      </c>
      <c r="F15" s="87">
        <v>0</v>
      </c>
      <c r="G15" s="93">
        <v>0</v>
      </c>
      <c r="H15" s="16">
        <v>0</v>
      </c>
      <c r="I15" s="17">
        <v>0</v>
      </c>
      <c r="J15" s="17">
        <v>0</v>
      </c>
      <c r="K15" s="17">
        <v>0</v>
      </c>
      <c r="L15" s="17">
        <v>0</v>
      </c>
      <c r="M15" s="12">
        <v>0</v>
      </c>
      <c r="N15" s="16">
        <v>0</v>
      </c>
      <c r="O15" s="17">
        <v>0</v>
      </c>
      <c r="P15" s="17">
        <v>0</v>
      </c>
      <c r="Q15" s="17">
        <v>0</v>
      </c>
      <c r="R15" s="17">
        <v>0</v>
      </c>
      <c r="S15" s="12">
        <v>0</v>
      </c>
    </row>
    <row r="16" spans="1:19" x14ac:dyDescent="0.3">
      <c r="A16" s="4" t="s">
        <v>6</v>
      </c>
      <c r="B16" s="92">
        <v>0</v>
      </c>
      <c r="C16" s="87">
        <v>0</v>
      </c>
      <c r="D16" s="87">
        <v>0</v>
      </c>
      <c r="E16" s="87">
        <v>0</v>
      </c>
      <c r="F16" s="87">
        <v>0</v>
      </c>
      <c r="G16" s="93">
        <v>0</v>
      </c>
      <c r="H16" s="16">
        <v>0</v>
      </c>
      <c r="I16" s="17">
        <v>0</v>
      </c>
      <c r="J16" s="17">
        <v>0</v>
      </c>
      <c r="K16" s="17">
        <v>0</v>
      </c>
      <c r="L16" s="17">
        <v>0</v>
      </c>
      <c r="M16" s="12">
        <v>0</v>
      </c>
      <c r="N16" s="16">
        <v>0</v>
      </c>
      <c r="O16" s="17">
        <v>0</v>
      </c>
      <c r="P16" s="17">
        <v>0</v>
      </c>
      <c r="Q16" s="17">
        <v>0</v>
      </c>
      <c r="R16" s="17">
        <v>0</v>
      </c>
      <c r="S16" s="12">
        <v>0</v>
      </c>
    </row>
    <row r="17" spans="1:19" x14ac:dyDescent="0.3">
      <c r="A17" s="4" t="s">
        <v>7</v>
      </c>
      <c r="B17" s="92">
        <v>0</v>
      </c>
      <c r="C17" s="87">
        <v>0</v>
      </c>
      <c r="D17" s="87">
        <v>0</v>
      </c>
      <c r="E17" s="87">
        <v>0</v>
      </c>
      <c r="F17" s="87">
        <v>0</v>
      </c>
      <c r="G17" s="93">
        <v>0</v>
      </c>
      <c r="H17" s="16">
        <v>0</v>
      </c>
      <c r="I17" s="17">
        <v>0</v>
      </c>
      <c r="J17" s="17">
        <v>0</v>
      </c>
      <c r="K17" s="17">
        <v>0</v>
      </c>
      <c r="L17" s="17">
        <v>0</v>
      </c>
      <c r="M17" s="12">
        <v>0</v>
      </c>
      <c r="N17" s="16">
        <v>0</v>
      </c>
      <c r="O17" s="17">
        <v>0</v>
      </c>
      <c r="P17" s="17">
        <v>0</v>
      </c>
      <c r="Q17" s="17">
        <v>0</v>
      </c>
      <c r="R17" s="17">
        <v>0</v>
      </c>
      <c r="S17" s="12">
        <v>0</v>
      </c>
    </row>
    <row r="18" spans="1:19" x14ac:dyDescent="0.3">
      <c r="A18" s="4" t="s">
        <v>8</v>
      </c>
      <c r="B18" s="92">
        <v>198297</v>
      </c>
      <c r="C18" s="87">
        <v>224287</v>
      </c>
      <c r="D18" s="87">
        <v>0</v>
      </c>
      <c r="E18" s="87">
        <v>0</v>
      </c>
      <c r="F18" s="87">
        <v>0</v>
      </c>
      <c r="G18" s="93">
        <v>422584</v>
      </c>
      <c r="H18" s="16">
        <v>198297</v>
      </c>
      <c r="I18" s="17">
        <v>224287</v>
      </c>
      <c r="J18" s="17">
        <v>0</v>
      </c>
      <c r="K18" s="17">
        <v>0</v>
      </c>
      <c r="L18" s="17">
        <v>0</v>
      </c>
      <c r="M18" s="12">
        <v>422584</v>
      </c>
      <c r="N18" s="16">
        <v>0</v>
      </c>
      <c r="O18" s="17">
        <v>0</v>
      </c>
      <c r="P18" s="17">
        <v>0</v>
      </c>
      <c r="Q18" s="17">
        <v>0</v>
      </c>
      <c r="R18" s="17">
        <v>0</v>
      </c>
      <c r="S18" s="12">
        <v>0</v>
      </c>
    </row>
    <row r="19" spans="1:19" x14ac:dyDescent="0.3">
      <c r="A19" s="4" t="s">
        <v>9</v>
      </c>
      <c r="B19" s="92">
        <v>0</v>
      </c>
      <c r="C19" s="87">
        <v>0</v>
      </c>
      <c r="D19" s="87">
        <v>0</v>
      </c>
      <c r="E19" s="87">
        <v>0</v>
      </c>
      <c r="F19" s="87">
        <v>0</v>
      </c>
      <c r="G19" s="93">
        <v>0</v>
      </c>
      <c r="H19" s="16">
        <v>0</v>
      </c>
      <c r="I19" s="17">
        <v>0</v>
      </c>
      <c r="J19" s="17">
        <v>0</v>
      </c>
      <c r="K19" s="17">
        <v>0</v>
      </c>
      <c r="L19" s="17">
        <v>0</v>
      </c>
      <c r="M19" s="12">
        <v>0</v>
      </c>
      <c r="N19" s="16">
        <v>0</v>
      </c>
      <c r="O19" s="17">
        <v>0</v>
      </c>
      <c r="P19" s="17">
        <v>0</v>
      </c>
      <c r="Q19" s="17">
        <v>0</v>
      </c>
      <c r="R19" s="17">
        <v>0</v>
      </c>
      <c r="S19" s="12">
        <v>0</v>
      </c>
    </row>
    <row r="20" spans="1:19" x14ac:dyDescent="0.3">
      <c r="A20" s="4" t="s">
        <v>10</v>
      </c>
      <c r="B20" s="92">
        <v>0</v>
      </c>
      <c r="C20" s="87">
        <v>0</v>
      </c>
      <c r="D20" s="87">
        <v>0</v>
      </c>
      <c r="E20" s="87">
        <v>0</v>
      </c>
      <c r="F20" s="87">
        <v>0</v>
      </c>
      <c r="G20" s="93">
        <v>0</v>
      </c>
      <c r="H20" s="16">
        <v>0</v>
      </c>
      <c r="I20" s="17">
        <v>0</v>
      </c>
      <c r="J20" s="17">
        <v>0</v>
      </c>
      <c r="K20" s="17">
        <v>0</v>
      </c>
      <c r="L20" s="17">
        <v>0</v>
      </c>
      <c r="M20" s="12">
        <v>0</v>
      </c>
      <c r="N20" s="16">
        <v>0</v>
      </c>
      <c r="O20" s="17">
        <v>0</v>
      </c>
      <c r="P20" s="17">
        <v>0</v>
      </c>
      <c r="Q20" s="17">
        <v>0</v>
      </c>
      <c r="R20" s="17">
        <v>0</v>
      </c>
      <c r="S20" s="12">
        <v>0</v>
      </c>
    </row>
    <row r="21" spans="1:19" x14ac:dyDescent="0.3">
      <c r="A21" s="4" t="s">
        <v>11</v>
      </c>
      <c r="B21" s="92">
        <v>0</v>
      </c>
      <c r="C21" s="87">
        <v>0</v>
      </c>
      <c r="D21" s="87">
        <v>0</v>
      </c>
      <c r="E21" s="87">
        <v>0</v>
      </c>
      <c r="F21" s="87">
        <v>0</v>
      </c>
      <c r="G21" s="93">
        <v>0</v>
      </c>
      <c r="H21" s="16">
        <v>0</v>
      </c>
      <c r="I21" s="17">
        <v>0</v>
      </c>
      <c r="J21" s="17">
        <v>0</v>
      </c>
      <c r="K21" s="17">
        <v>0</v>
      </c>
      <c r="L21" s="17">
        <v>0</v>
      </c>
      <c r="M21" s="12">
        <v>0</v>
      </c>
      <c r="N21" s="16">
        <v>0</v>
      </c>
      <c r="O21" s="17">
        <v>0</v>
      </c>
      <c r="P21" s="17">
        <v>0</v>
      </c>
      <c r="Q21" s="17">
        <v>0</v>
      </c>
      <c r="R21" s="17">
        <v>0</v>
      </c>
      <c r="S21" s="12">
        <v>0</v>
      </c>
    </row>
    <row r="22" spans="1:19" x14ac:dyDescent="0.3">
      <c r="A22" s="4" t="s">
        <v>12</v>
      </c>
      <c r="B22" s="92">
        <v>0</v>
      </c>
      <c r="C22" s="87">
        <v>0</v>
      </c>
      <c r="D22" s="87">
        <v>0</v>
      </c>
      <c r="E22" s="87">
        <v>0</v>
      </c>
      <c r="F22" s="87">
        <v>0</v>
      </c>
      <c r="G22" s="93">
        <v>0</v>
      </c>
      <c r="H22" s="16">
        <v>0</v>
      </c>
      <c r="I22" s="17">
        <v>0</v>
      </c>
      <c r="J22" s="17">
        <v>0</v>
      </c>
      <c r="K22" s="17">
        <v>0</v>
      </c>
      <c r="L22" s="17">
        <v>0</v>
      </c>
      <c r="M22" s="12">
        <v>0</v>
      </c>
      <c r="N22" s="16">
        <v>0</v>
      </c>
      <c r="O22" s="17">
        <v>0</v>
      </c>
      <c r="P22" s="17">
        <v>0</v>
      </c>
      <c r="Q22" s="17">
        <v>0</v>
      </c>
      <c r="R22" s="17">
        <v>0</v>
      </c>
      <c r="S22" s="12">
        <v>0</v>
      </c>
    </row>
    <row r="23" spans="1:19" x14ac:dyDescent="0.3">
      <c r="A23" s="4" t="s">
        <v>13</v>
      </c>
      <c r="B23" s="92">
        <v>0</v>
      </c>
      <c r="C23" s="87">
        <v>0</v>
      </c>
      <c r="D23" s="87">
        <v>0</v>
      </c>
      <c r="E23" s="87">
        <v>0</v>
      </c>
      <c r="F23" s="87">
        <v>0</v>
      </c>
      <c r="G23" s="93">
        <v>0</v>
      </c>
      <c r="H23" s="16">
        <v>0</v>
      </c>
      <c r="I23" s="17">
        <v>0</v>
      </c>
      <c r="J23" s="17">
        <v>0</v>
      </c>
      <c r="K23" s="17">
        <v>0</v>
      </c>
      <c r="L23" s="17">
        <v>0</v>
      </c>
      <c r="M23" s="12">
        <v>0</v>
      </c>
      <c r="N23" s="16">
        <v>0</v>
      </c>
      <c r="O23" s="17">
        <v>0</v>
      </c>
      <c r="P23" s="17">
        <v>0</v>
      </c>
      <c r="Q23" s="17">
        <v>0</v>
      </c>
      <c r="R23" s="17">
        <v>0</v>
      </c>
      <c r="S23" s="12">
        <v>0</v>
      </c>
    </row>
    <row r="24" spans="1:19" x14ac:dyDescent="0.3">
      <c r="A24" s="4" t="s">
        <v>14</v>
      </c>
      <c r="B24" s="92">
        <v>669812</v>
      </c>
      <c r="C24" s="87">
        <v>1961131</v>
      </c>
      <c r="D24" s="87">
        <v>3585000</v>
      </c>
      <c r="E24" s="87">
        <v>0</v>
      </c>
      <c r="F24" s="87">
        <v>0</v>
      </c>
      <c r="G24" s="93">
        <v>6215943</v>
      </c>
      <c r="H24" s="16">
        <v>669812</v>
      </c>
      <c r="I24" s="17">
        <v>1961131</v>
      </c>
      <c r="J24" s="17">
        <v>3585000</v>
      </c>
      <c r="K24" s="17">
        <v>0</v>
      </c>
      <c r="L24" s="17">
        <v>0</v>
      </c>
      <c r="M24" s="12">
        <v>6215943</v>
      </c>
      <c r="N24" s="16">
        <v>0</v>
      </c>
      <c r="O24" s="17">
        <v>0</v>
      </c>
      <c r="P24" s="17">
        <v>0</v>
      </c>
      <c r="Q24" s="17">
        <v>0</v>
      </c>
      <c r="R24" s="17">
        <v>0</v>
      </c>
      <c r="S24" s="12">
        <v>0</v>
      </c>
    </row>
    <row r="25" spans="1:19" x14ac:dyDescent="0.3">
      <c r="A25" s="4" t="s">
        <v>15</v>
      </c>
      <c r="B25" s="92">
        <v>0</v>
      </c>
      <c r="C25" s="87">
        <v>0</v>
      </c>
      <c r="D25" s="87">
        <v>0</v>
      </c>
      <c r="E25" s="87">
        <v>0</v>
      </c>
      <c r="F25" s="87">
        <v>0</v>
      </c>
      <c r="G25" s="93">
        <v>0</v>
      </c>
      <c r="H25" s="16">
        <v>0</v>
      </c>
      <c r="I25" s="17">
        <v>0</v>
      </c>
      <c r="J25" s="17">
        <v>0</v>
      </c>
      <c r="K25" s="17">
        <v>0</v>
      </c>
      <c r="L25" s="17">
        <v>0</v>
      </c>
      <c r="M25" s="12">
        <v>0</v>
      </c>
      <c r="N25" s="16">
        <v>0</v>
      </c>
      <c r="O25" s="17">
        <v>0</v>
      </c>
      <c r="P25" s="17">
        <v>0</v>
      </c>
      <c r="Q25" s="17">
        <v>0</v>
      </c>
      <c r="R25" s="17">
        <v>0</v>
      </c>
      <c r="S25" s="12">
        <v>0</v>
      </c>
    </row>
    <row r="26" spans="1:19" x14ac:dyDescent="0.3">
      <c r="A26" s="4" t="s">
        <v>16</v>
      </c>
      <c r="B26" s="92">
        <v>17701.88</v>
      </c>
      <c r="C26" s="87">
        <v>13681.41</v>
      </c>
      <c r="D26" s="87">
        <v>0</v>
      </c>
      <c r="E26" s="87">
        <v>0</v>
      </c>
      <c r="F26" s="87">
        <v>0</v>
      </c>
      <c r="G26" s="93">
        <v>31383.29</v>
      </c>
      <c r="H26" s="16">
        <v>17701.88</v>
      </c>
      <c r="I26" s="17">
        <v>13681.41</v>
      </c>
      <c r="J26" s="17">
        <v>0</v>
      </c>
      <c r="K26" s="17">
        <v>0</v>
      </c>
      <c r="L26" s="17">
        <v>0</v>
      </c>
      <c r="M26" s="12">
        <v>31383.29</v>
      </c>
      <c r="N26" s="16">
        <v>0</v>
      </c>
      <c r="O26" s="17">
        <v>0</v>
      </c>
      <c r="P26" s="17">
        <v>0</v>
      </c>
      <c r="Q26" s="17">
        <v>0</v>
      </c>
      <c r="R26" s="17">
        <v>0</v>
      </c>
      <c r="S26" s="12">
        <v>0</v>
      </c>
    </row>
    <row r="27" spans="1:19" x14ac:dyDescent="0.3">
      <c r="A27" s="4" t="s">
        <v>17</v>
      </c>
      <c r="B27" s="92">
        <v>0</v>
      </c>
      <c r="C27" s="87">
        <v>0</v>
      </c>
      <c r="D27" s="87">
        <v>0</v>
      </c>
      <c r="E27" s="87">
        <v>0</v>
      </c>
      <c r="F27" s="87">
        <v>0</v>
      </c>
      <c r="G27" s="93">
        <v>0</v>
      </c>
      <c r="H27" s="16">
        <v>0</v>
      </c>
      <c r="I27" s="17">
        <v>0</v>
      </c>
      <c r="J27" s="17">
        <v>0</v>
      </c>
      <c r="K27" s="17">
        <v>0</v>
      </c>
      <c r="L27" s="17">
        <v>0</v>
      </c>
      <c r="M27" s="12">
        <v>0</v>
      </c>
      <c r="N27" s="16">
        <v>0</v>
      </c>
      <c r="O27" s="17">
        <v>0</v>
      </c>
      <c r="P27" s="17">
        <v>0</v>
      </c>
      <c r="Q27" s="17">
        <v>0</v>
      </c>
      <c r="R27" s="17">
        <v>0</v>
      </c>
      <c r="S27" s="12">
        <v>0</v>
      </c>
    </row>
    <row r="28" spans="1:19" x14ac:dyDescent="0.3">
      <c r="A28" s="4" t="s">
        <v>18</v>
      </c>
      <c r="B28" s="92">
        <v>0</v>
      </c>
      <c r="C28" s="87">
        <v>0</v>
      </c>
      <c r="D28" s="87">
        <v>0</v>
      </c>
      <c r="E28" s="87">
        <v>0</v>
      </c>
      <c r="F28" s="87">
        <v>0</v>
      </c>
      <c r="G28" s="93">
        <v>0</v>
      </c>
      <c r="H28" s="16">
        <v>0</v>
      </c>
      <c r="I28" s="17">
        <v>0</v>
      </c>
      <c r="J28" s="17">
        <v>0</v>
      </c>
      <c r="K28" s="17">
        <v>0</v>
      </c>
      <c r="L28" s="17">
        <v>0</v>
      </c>
      <c r="M28" s="12">
        <v>0</v>
      </c>
      <c r="N28" s="16">
        <v>0</v>
      </c>
      <c r="O28" s="17">
        <v>0</v>
      </c>
      <c r="P28" s="17">
        <v>0</v>
      </c>
      <c r="Q28" s="17">
        <v>0</v>
      </c>
      <c r="R28" s="17">
        <v>0</v>
      </c>
      <c r="S28" s="12">
        <v>0</v>
      </c>
    </row>
    <row r="29" spans="1:19" x14ac:dyDescent="0.3">
      <c r="A29" s="4" t="s">
        <v>19</v>
      </c>
      <c r="B29" s="92">
        <v>0</v>
      </c>
      <c r="C29" s="87">
        <v>0</v>
      </c>
      <c r="D29" s="87">
        <v>0</v>
      </c>
      <c r="E29" s="87">
        <v>0</v>
      </c>
      <c r="F29" s="87">
        <v>0</v>
      </c>
      <c r="G29" s="93">
        <v>0</v>
      </c>
      <c r="H29" s="16">
        <v>0</v>
      </c>
      <c r="I29" s="17">
        <v>0</v>
      </c>
      <c r="J29" s="17">
        <v>0</v>
      </c>
      <c r="K29" s="17">
        <v>0</v>
      </c>
      <c r="L29" s="17">
        <v>0</v>
      </c>
      <c r="M29" s="12">
        <v>0</v>
      </c>
      <c r="N29" s="16">
        <v>0</v>
      </c>
      <c r="O29" s="17">
        <v>0</v>
      </c>
      <c r="P29" s="17">
        <v>0</v>
      </c>
      <c r="Q29" s="17">
        <v>0</v>
      </c>
      <c r="R29" s="17">
        <v>0</v>
      </c>
      <c r="S29" s="12">
        <v>0</v>
      </c>
    </row>
    <row r="30" spans="1:19" x14ac:dyDescent="0.3">
      <c r="A30" s="4" t="s">
        <v>20</v>
      </c>
      <c r="B30" s="92">
        <v>0</v>
      </c>
      <c r="C30" s="87">
        <v>0</v>
      </c>
      <c r="D30" s="87">
        <v>0</v>
      </c>
      <c r="E30" s="87">
        <v>0</v>
      </c>
      <c r="F30" s="87">
        <v>0</v>
      </c>
      <c r="G30" s="93">
        <v>0</v>
      </c>
      <c r="H30" s="16">
        <v>0</v>
      </c>
      <c r="I30" s="17">
        <v>0</v>
      </c>
      <c r="J30" s="17">
        <v>0</v>
      </c>
      <c r="K30" s="17">
        <v>0</v>
      </c>
      <c r="L30" s="17">
        <v>0</v>
      </c>
      <c r="M30" s="12">
        <v>0</v>
      </c>
      <c r="N30" s="16">
        <v>0</v>
      </c>
      <c r="O30" s="17">
        <v>0</v>
      </c>
      <c r="P30" s="17">
        <v>0</v>
      </c>
      <c r="Q30" s="17">
        <v>0</v>
      </c>
      <c r="R30" s="17">
        <v>0</v>
      </c>
      <c r="S30" s="12">
        <v>0</v>
      </c>
    </row>
    <row r="31" spans="1:19" x14ac:dyDescent="0.3">
      <c r="A31" s="4" t="s">
        <v>21</v>
      </c>
      <c r="B31" s="92">
        <v>0</v>
      </c>
      <c r="C31" s="87">
        <v>0</v>
      </c>
      <c r="D31" s="87">
        <v>0</v>
      </c>
      <c r="E31" s="87">
        <v>0</v>
      </c>
      <c r="F31" s="87">
        <v>0</v>
      </c>
      <c r="G31" s="93">
        <v>0</v>
      </c>
      <c r="H31" s="16">
        <v>0</v>
      </c>
      <c r="I31" s="17">
        <v>0</v>
      </c>
      <c r="J31" s="17">
        <v>0</v>
      </c>
      <c r="K31" s="17">
        <v>0</v>
      </c>
      <c r="L31" s="17">
        <v>0</v>
      </c>
      <c r="M31" s="12">
        <v>0</v>
      </c>
      <c r="N31" s="16">
        <v>0</v>
      </c>
      <c r="O31" s="17">
        <v>0</v>
      </c>
      <c r="P31" s="17">
        <v>0</v>
      </c>
      <c r="Q31" s="17">
        <v>0</v>
      </c>
      <c r="R31" s="17">
        <v>0</v>
      </c>
      <c r="S31" s="12">
        <v>0</v>
      </c>
    </row>
    <row r="32" spans="1:19" x14ac:dyDescent="0.3">
      <c r="A32" s="4" t="s">
        <v>22</v>
      </c>
      <c r="B32" s="92">
        <v>2280.69</v>
      </c>
      <c r="C32" s="87">
        <v>2394</v>
      </c>
      <c r="D32" s="87">
        <v>0</v>
      </c>
      <c r="E32" s="87">
        <v>0</v>
      </c>
      <c r="F32" s="87">
        <v>0</v>
      </c>
      <c r="G32" s="93">
        <v>4674.6900000000005</v>
      </c>
      <c r="H32" s="16">
        <v>2280.69</v>
      </c>
      <c r="I32" s="17">
        <v>2394</v>
      </c>
      <c r="J32" s="17">
        <v>0</v>
      </c>
      <c r="K32" s="17">
        <v>0</v>
      </c>
      <c r="L32" s="17">
        <v>0</v>
      </c>
      <c r="M32" s="12">
        <v>4674.6900000000005</v>
      </c>
      <c r="N32" s="16">
        <v>0</v>
      </c>
      <c r="O32" s="17">
        <v>0</v>
      </c>
      <c r="P32" s="17">
        <v>0</v>
      </c>
      <c r="Q32" s="17">
        <v>0</v>
      </c>
      <c r="R32" s="17">
        <v>0</v>
      </c>
      <c r="S32" s="12">
        <v>0</v>
      </c>
    </row>
    <row r="33" spans="1:19" x14ac:dyDescent="0.3">
      <c r="A33" s="4" t="s">
        <v>23</v>
      </c>
      <c r="B33" s="92">
        <v>0</v>
      </c>
      <c r="C33" s="87">
        <v>0</v>
      </c>
      <c r="D33" s="87">
        <v>0</v>
      </c>
      <c r="E33" s="87">
        <v>0</v>
      </c>
      <c r="F33" s="87">
        <v>0</v>
      </c>
      <c r="G33" s="93">
        <v>0</v>
      </c>
      <c r="H33" s="16">
        <v>0</v>
      </c>
      <c r="I33" s="17">
        <v>0</v>
      </c>
      <c r="J33" s="17">
        <v>0</v>
      </c>
      <c r="K33" s="17">
        <v>0</v>
      </c>
      <c r="L33" s="17">
        <v>0</v>
      </c>
      <c r="M33" s="12">
        <v>0</v>
      </c>
      <c r="N33" s="16">
        <v>0</v>
      </c>
      <c r="O33" s="17">
        <v>0</v>
      </c>
      <c r="P33" s="17">
        <v>0</v>
      </c>
      <c r="Q33" s="17">
        <v>0</v>
      </c>
      <c r="R33" s="17">
        <v>0</v>
      </c>
      <c r="S33" s="12">
        <v>0</v>
      </c>
    </row>
    <row r="34" spans="1:19" ht="13.15" customHeight="1" x14ac:dyDescent="0.3">
      <c r="A34" s="4" t="s">
        <v>24</v>
      </c>
      <c r="B34" s="92">
        <v>0</v>
      </c>
      <c r="C34" s="87">
        <v>0</v>
      </c>
      <c r="D34" s="87">
        <v>0</v>
      </c>
      <c r="E34" s="87">
        <v>0</v>
      </c>
      <c r="F34" s="87">
        <v>0</v>
      </c>
      <c r="G34" s="93">
        <v>0</v>
      </c>
      <c r="H34" s="16">
        <v>0</v>
      </c>
      <c r="I34" s="17">
        <v>0</v>
      </c>
      <c r="J34" s="17">
        <v>0</v>
      </c>
      <c r="K34" s="17">
        <v>0</v>
      </c>
      <c r="L34" s="17">
        <v>0</v>
      </c>
      <c r="M34" s="12">
        <v>0</v>
      </c>
      <c r="N34" s="16">
        <v>0</v>
      </c>
      <c r="O34" s="17">
        <v>0</v>
      </c>
      <c r="P34" s="17">
        <v>0</v>
      </c>
      <c r="Q34" s="17">
        <v>0</v>
      </c>
      <c r="R34" s="17">
        <v>0</v>
      </c>
      <c r="S34" s="12">
        <v>0</v>
      </c>
    </row>
    <row r="35" spans="1:19" x14ac:dyDescent="0.3">
      <c r="A35" s="4" t="s">
        <v>25</v>
      </c>
      <c r="B35" s="92">
        <v>0</v>
      </c>
      <c r="C35" s="87">
        <v>0</v>
      </c>
      <c r="D35" s="87">
        <v>0</v>
      </c>
      <c r="E35" s="87">
        <v>0</v>
      </c>
      <c r="F35" s="87">
        <v>0</v>
      </c>
      <c r="G35" s="93">
        <v>0</v>
      </c>
      <c r="H35" s="16">
        <v>0</v>
      </c>
      <c r="I35" s="17">
        <v>0</v>
      </c>
      <c r="J35" s="17">
        <v>0</v>
      </c>
      <c r="K35" s="17">
        <v>0</v>
      </c>
      <c r="L35" s="17">
        <v>0</v>
      </c>
      <c r="M35" s="12">
        <v>0</v>
      </c>
      <c r="N35" s="16">
        <v>0</v>
      </c>
      <c r="O35" s="17">
        <v>0</v>
      </c>
      <c r="P35" s="17">
        <v>0</v>
      </c>
      <c r="Q35" s="17">
        <v>0</v>
      </c>
      <c r="R35" s="17">
        <v>0</v>
      </c>
      <c r="S35" s="12">
        <v>0</v>
      </c>
    </row>
    <row r="36" spans="1:19" x14ac:dyDescent="0.3">
      <c r="A36" s="4" t="s">
        <v>26</v>
      </c>
      <c r="B36" s="92">
        <v>0</v>
      </c>
      <c r="C36" s="87">
        <v>0</v>
      </c>
      <c r="D36" s="87">
        <v>0</v>
      </c>
      <c r="E36" s="87">
        <v>0</v>
      </c>
      <c r="F36" s="87">
        <v>0</v>
      </c>
      <c r="G36" s="93">
        <v>0</v>
      </c>
      <c r="H36" s="16">
        <v>0</v>
      </c>
      <c r="I36" s="17">
        <v>0</v>
      </c>
      <c r="J36" s="17">
        <v>0</v>
      </c>
      <c r="K36" s="17">
        <v>0</v>
      </c>
      <c r="L36" s="17">
        <v>0</v>
      </c>
      <c r="M36" s="12">
        <v>0</v>
      </c>
      <c r="N36" s="16">
        <v>0</v>
      </c>
      <c r="O36" s="17">
        <v>0</v>
      </c>
      <c r="P36" s="17">
        <v>0</v>
      </c>
      <c r="Q36" s="17">
        <v>0</v>
      </c>
      <c r="R36" s="17">
        <v>0</v>
      </c>
      <c r="S36" s="12">
        <v>0</v>
      </c>
    </row>
    <row r="37" spans="1:19" x14ac:dyDescent="0.3">
      <c r="A37" s="4" t="s">
        <v>27</v>
      </c>
      <c r="B37" s="92">
        <v>0</v>
      </c>
      <c r="C37" s="87">
        <v>19839</v>
      </c>
      <c r="D37" s="87">
        <v>0</v>
      </c>
      <c r="E37" s="87">
        <v>0</v>
      </c>
      <c r="F37" s="87">
        <v>0</v>
      </c>
      <c r="G37" s="93">
        <v>19839</v>
      </c>
      <c r="H37" s="16">
        <v>0</v>
      </c>
      <c r="I37" s="17">
        <v>19839</v>
      </c>
      <c r="J37" s="17">
        <v>0</v>
      </c>
      <c r="K37" s="17">
        <v>0</v>
      </c>
      <c r="L37" s="17">
        <v>0</v>
      </c>
      <c r="M37" s="12">
        <v>19839</v>
      </c>
      <c r="N37" s="16">
        <v>0</v>
      </c>
      <c r="O37" s="17">
        <v>0</v>
      </c>
      <c r="P37" s="17">
        <v>0</v>
      </c>
      <c r="Q37" s="17">
        <v>0</v>
      </c>
      <c r="R37" s="17">
        <v>0</v>
      </c>
      <c r="S37" s="12">
        <v>0</v>
      </c>
    </row>
    <row r="38" spans="1:19" x14ac:dyDescent="0.3">
      <c r="A38" s="4" t="s">
        <v>28</v>
      </c>
      <c r="B38" s="92">
        <v>0</v>
      </c>
      <c r="C38" s="87">
        <v>0</v>
      </c>
      <c r="D38" s="87">
        <v>0</v>
      </c>
      <c r="E38" s="87">
        <v>0</v>
      </c>
      <c r="F38" s="87">
        <v>0</v>
      </c>
      <c r="G38" s="93">
        <v>0</v>
      </c>
      <c r="H38" s="16">
        <v>0</v>
      </c>
      <c r="I38" s="17">
        <v>0</v>
      </c>
      <c r="J38" s="17">
        <v>0</v>
      </c>
      <c r="K38" s="17">
        <v>0</v>
      </c>
      <c r="L38" s="17">
        <v>0</v>
      </c>
      <c r="M38" s="12">
        <v>0</v>
      </c>
      <c r="N38" s="16">
        <v>0</v>
      </c>
      <c r="O38" s="17">
        <v>0</v>
      </c>
      <c r="P38" s="17">
        <v>0</v>
      </c>
      <c r="Q38" s="17">
        <v>0</v>
      </c>
      <c r="R38" s="17">
        <v>0</v>
      </c>
      <c r="S38" s="12">
        <v>0</v>
      </c>
    </row>
    <row r="39" spans="1:19" x14ac:dyDescent="0.3">
      <c r="A39" s="4" t="s">
        <v>29</v>
      </c>
      <c r="B39" s="92">
        <v>0</v>
      </c>
      <c r="C39" s="87">
        <v>0</v>
      </c>
      <c r="D39" s="87">
        <v>0</v>
      </c>
      <c r="E39" s="87">
        <v>0</v>
      </c>
      <c r="F39" s="87">
        <v>0</v>
      </c>
      <c r="G39" s="93">
        <v>0</v>
      </c>
      <c r="H39" s="16">
        <v>0</v>
      </c>
      <c r="I39" s="17">
        <v>0</v>
      </c>
      <c r="J39" s="17">
        <v>0</v>
      </c>
      <c r="K39" s="17">
        <v>0</v>
      </c>
      <c r="L39" s="17">
        <v>0</v>
      </c>
      <c r="M39" s="12">
        <v>0</v>
      </c>
      <c r="N39" s="16">
        <v>0</v>
      </c>
      <c r="O39" s="17">
        <v>0</v>
      </c>
      <c r="P39" s="17">
        <v>0</v>
      </c>
      <c r="Q39" s="17">
        <v>0</v>
      </c>
      <c r="R39" s="17">
        <v>0</v>
      </c>
      <c r="S39" s="12">
        <v>0</v>
      </c>
    </row>
    <row r="40" spans="1:19" x14ac:dyDescent="0.3">
      <c r="A40" s="4" t="s">
        <v>30</v>
      </c>
      <c r="B40" s="92">
        <v>0</v>
      </c>
      <c r="C40" s="87">
        <v>0</v>
      </c>
      <c r="D40" s="87">
        <v>0</v>
      </c>
      <c r="E40" s="87">
        <v>0</v>
      </c>
      <c r="F40" s="87">
        <v>0</v>
      </c>
      <c r="G40" s="93">
        <v>0</v>
      </c>
      <c r="H40" s="16">
        <v>0</v>
      </c>
      <c r="I40" s="17">
        <v>0</v>
      </c>
      <c r="J40" s="17">
        <v>0</v>
      </c>
      <c r="K40" s="17">
        <v>0</v>
      </c>
      <c r="L40" s="17">
        <v>0</v>
      </c>
      <c r="M40" s="12">
        <v>0</v>
      </c>
      <c r="N40" s="16">
        <v>0</v>
      </c>
      <c r="O40" s="17">
        <v>0</v>
      </c>
      <c r="P40" s="17">
        <v>0</v>
      </c>
      <c r="Q40" s="17">
        <v>0</v>
      </c>
      <c r="R40" s="17">
        <v>0</v>
      </c>
      <c r="S40" s="12">
        <v>0</v>
      </c>
    </row>
    <row r="41" spans="1:19" x14ac:dyDescent="0.3">
      <c r="A41" s="4" t="s">
        <v>31</v>
      </c>
      <c r="B41" s="92">
        <v>191524.44</v>
      </c>
      <c r="C41" s="87">
        <v>157332.20000000001</v>
      </c>
      <c r="D41" s="87">
        <v>0</v>
      </c>
      <c r="E41" s="87">
        <v>0</v>
      </c>
      <c r="F41" s="87">
        <v>18915.25</v>
      </c>
      <c r="G41" s="93">
        <v>367771.89</v>
      </c>
      <c r="H41" s="16">
        <v>191524.44</v>
      </c>
      <c r="I41" s="17">
        <v>157332.20000000001</v>
      </c>
      <c r="J41" s="17">
        <v>0</v>
      </c>
      <c r="K41" s="17">
        <v>0</v>
      </c>
      <c r="L41" s="17">
        <v>18915.25</v>
      </c>
      <c r="M41" s="12">
        <v>367771.89</v>
      </c>
      <c r="N41" s="16">
        <v>0</v>
      </c>
      <c r="O41" s="17">
        <v>0</v>
      </c>
      <c r="P41" s="17">
        <v>0</v>
      </c>
      <c r="Q41" s="17">
        <v>0</v>
      </c>
      <c r="R41" s="17">
        <v>0</v>
      </c>
      <c r="S41" s="12">
        <v>0</v>
      </c>
    </row>
    <row r="42" spans="1:19" x14ac:dyDescent="0.3">
      <c r="A42" s="4" t="s">
        <v>32</v>
      </c>
      <c r="B42" s="92">
        <v>0</v>
      </c>
      <c r="C42" s="87">
        <v>0</v>
      </c>
      <c r="D42" s="87">
        <v>0</v>
      </c>
      <c r="E42" s="87">
        <v>0</v>
      </c>
      <c r="F42" s="87">
        <v>0</v>
      </c>
      <c r="G42" s="93">
        <v>0</v>
      </c>
      <c r="H42" s="16">
        <v>0</v>
      </c>
      <c r="I42" s="17">
        <v>0</v>
      </c>
      <c r="J42" s="17">
        <v>0</v>
      </c>
      <c r="K42" s="17">
        <v>0</v>
      </c>
      <c r="L42" s="17">
        <v>0</v>
      </c>
      <c r="M42" s="12">
        <v>0</v>
      </c>
      <c r="N42" s="16">
        <v>0</v>
      </c>
      <c r="O42" s="17">
        <v>0</v>
      </c>
      <c r="P42" s="17">
        <v>0</v>
      </c>
      <c r="Q42" s="17">
        <v>0</v>
      </c>
      <c r="R42" s="17">
        <v>0</v>
      </c>
      <c r="S42" s="12">
        <v>0</v>
      </c>
    </row>
    <row r="43" spans="1:19" x14ac:dyDescent="0.3">
      <c r="A43" s="4" t="s">
        <v>33</v>
      </c>
      <c r="B43" s="92">
        <v>0</v>
      </c>
      <c r="C43" s="87">
        <v>0</v>
      </c>
      <c r="D43" s="87">
        <v>0</v>
      </c>
      <c r="E43" s="87">
        <v>0</v>
      </c>
      <c r="F43" s="87">
        <v>0</v>
      </c>
      <c r="G43" s="93">
        <v>0</v>
      </c>
      <c r="H43" s="16">
        <v>0</v>
      </c>
      <c r="I43" s="17">
        <v>0</v>
      </c>
      <c r="J43" s="17">
        <v>0</v>
      </c>
      <c r="K43" s="17">
        <v>0</v>
      </c>
      <c r="L43" s="17">
        <v>0</v>
      </c>
      <c r="M43" s="12">
        <v>0</v>
      </c>
      <c r="N43" s="16">
        <v>0</v>
      </c>
      <c r="O43" s="17">
        <v>0</v>
      </c>
      <c r="P43" s="17">
        <v>0</v>
      </c>
      <c r="Q43" s="17">
        <v>0</v>
      </c>
      <c r="R43" s="17">
        <v>0</v>
      </c>
      <c r="S43" s="12">
        <v>0</v>
      </c>
    </row>
    <row r="44" spans="1:19" x14ac:dyDescent="0.3">
      <c r="A44" s="4" t="s">
        <v>34</v>
      </c>
      <c r="B44" s="92">
        <v>0</v>
      </c>
      <c r="C44" s="87">
        <v>0</v>
      </c>
      <c r="D44" s="87">
        <v>0</v>
      </c>
      <c r="E44" s="87">
        <v>0</v>
      </c>
      <c r="F44" s="87">
        <v>0</v>
      </c>
      <c r="G44" s="93">
        <v>0</v>
      </c>
      <c r="H44" s="16">
        <v>0</v>
      </c>
      <c r="I44" s="17">
        <v>0</v>
      </c>
      <c r="J44" s="17">
        <v>0</v>
      </c>
      <c r="K44" s="17">
        <v>0</v>
      </c>
      <c r="L44" s="17">
        <v>0</v>
      </c>
      <c r="M44" s="12">
        <v>0</v>
      </c>
      <c r="N44" s="16">
        <v>0</v>
      </c>
      <c r="O44" s="17">
        <v>0</v>
      </c>
      <c r="P44" s="17">
        <v>0</v>
      </c>
      <c r="Q44" s="17">
        <v>0</v>
      </c>
      <c r="R44" s="17">
        <v>0</v>
      </c>
      <c r="S44" s="12">
        <v>0</v>
      </c>
    </row>
    <row r="45" spans="1:19" x14ac:dyDescent="0.3">
      <c r="A45" s="4" t="s">
        <v>35</v>
      </c>
      <c r="B45" s="92">
        <v>0</v>
      </c>
      <c r="C45" s="87">
        <v>0</v>
      </c>
      <c r="D45" s="87">
        <v>0</v>
      </c>
      <c r="E45" s="87">
        <v>0</v>
      </c>
      <c r="F45" s="87">
        <v>0</v>
      </c>
      <c r="G45" s="93">
        <v>0</v>
      </c>
      <c r="H45" s="16">
        <v>0</v>
      </c>
      <c r="I45" s="17">
        <v>0</v>
      </c>
      <c r="J45" s="17">
        <v>0</v>
      </c>
      <c r="K45" s="17">
        <v>0</v>
      </c>
      <c r="L45" s="17">
        <v>0</v>
      </c>
      <c r="M45" s="12">
        <v>0</v>
      </c>
      <c r="N45" s="16">
        <v>0</v>
      </c>
      <c r="O45" s="17">
        <v>0</v>
      </c>
      <c r="P45" s="17">
        <v>0</v>
      </c>
      <c r="Q45" s="17">
        <v>0</v>
      </c>
      <c r="R45" s="17">
        <v>0</v>
      </c>
      <c r="S45" s="12">
        <v>0</v>
      </c>
    </row>
    <row r="46" spans="1:19" x14ac:dyDescent="0.3">
      <c r="A46" s="4" t="s">
        <v>36</v>
      </c>
      <c r="B46" s="92">
        <v>0</v>
      </c>
      <c r="C46" s="87">
        <v>0</v>
      </c>
      <c r="D46" s="87">
        <v>0</v>
      </c>
      <c r="E46" s="87">
        <v>0</v>
      </c>
      <c r="F46" s="87">
        <v>0</v>
      </c>
      <c r="G46" s="93">
        <v>0</v>
      </c>
      <c r="H46" s="16">
        <v>0</v>
      </c>
      <c r="I46" s="17">
        <v>0</v>
      </c>
      <c r="J46" s="17">
        <v>0</v>
      </c>
      <c r="K46" s="17">
        <v>0</v>
      </c>
      <c r="L46" s="17">
        <v>0</v>
      </c>
      <c r="M46" s="12">
        <v>0</v>
      </c>
      <c r="N46" s="16">
        <v>0</v>
      </c>
      <c r="O46" s="17">
        <v>0</v>
      </c>
      <c r="P46" s="17">
        <v>0</v>
      </c>
      <c r="Q46" s="17">
        <v>0</v>
      </c>
      <c r="R46" s="17">
        <v>0</v>
      </c>
      <c r="S46" s="12">
        <v>0</v>
      </c>
    </row>
    <row r="47" spans="1:19" x14ac:dyDescent="0.3">
      <c r="A47" s="4" t="s">
        <v>37</v>
      </c>
      <c r="B47" s="92">
        <v>142877.73000000001</v>
      </c>
      <c r="C47" s="87">
        <v>158348.95000000001</v>
      </c>
      <c r="D47" s="87">
        <v>0</v>
      </c>
      <c r="E47" s="87">
        <v>0</v>
      </c>
      <c r="F47" s="87">
        <v>0</v>
      </c>
      <c r="G47" s="93">
        <v>301226.68000000005</v>
      </c>
      <c r="H47" s="16">
        <v>142877.73000000001</v>
      </c>
      <c r="I47" s="17">
        <v>158348.95000000001</v>
      </c>
      <c r="J47" s="17">
        <v>0</v>
      </c>
      <c r="K47" s="17">
        <v>0</v>
      </c>
      <c r="L47" s="17">
        <v>0</v>
      </c>
      <c r="M47" s="12">
        <v>301226.68000000005</v>
      </c>
      <c r="N47" s="16">
        <v>0</v>
      </c>
      <c r="O47" s="17">
        <v>0</v>
      </c>
      <c r="P47" s="17">
        <v>0</v>
      </c>
      <c r="Q47" s="17">
        <v>0</v>
      </c>
      <c r="R47" s="17">
        <v>0</v>
      </c>
      <c r="S47" s="12">
        <v>0</v>
      </c>
    </row>
    <row r="48" spans="1:19" x14ac:dyDescent="0.3">
      <c r="A48" s="4" t="s">
        <v>38</v>
      </c>
      <c r="B48" s="92">
        <v>0</v>
      </c>
      <c r="C48" s="87">
        <v>0</v>
      </c>
      <c r="D48" s="87">
        <v>0</v>
      </c>
      <c r="E48" s="87">
        <v>0</v>
      </c>
      <c r="F48" s="87">
        <v>0</v>
      </c>
      <c r="G48" s="93">
        <v>0</v>
      </c>
      <c r="H48" s="16">
        <v>0</v>
      </c>
      <c r="I48" s="17">
        <v>0</v>
      </c>
      <c r="J48" s="17">
        <v>0</v>
      </c>
      <c r="K48" s="17">
        <v>0</v>
      </c>
      <c r="L48" s="17">
        <v>0</v>
      </c>
      <c r="M48" s="12">
        <v>0</v>
      </c>
      <c r="N48" s="16">
        <v>0</v>
      </c>
      <c r="O48" s="17">
        <v>0</v>
      </c>
      <c r="P48" s="17">
        <v>0</v>
      </c>
      <c r="Q48" s="17">
        <v>0</v>
      </c>
      <c r="R48" s="17">
        <v>0</v>
      </c>
      <c r="S48" s="12">
        <v>0</v>
      </c>
    </row>
    <row r="49" spans="1:19" x14ac:dyDescent="0.3">
      <c r="A49" s="4" t="s">
        <v>39</v>
      </c>
      <c r="B49" s="92">
        <v>55445.632126357574</v>
      </c>
      <c r="C49" s="87">
        <v>408453.51066831051</v>
      </c>
      <c r="D49" s="87">
        <v>0</v>
      </c>
      <c r="E49" s="87">
        <v>0</v>
      </c>
      <c r="F49" s="87">
        <v>0</v>
      </c>
      <c r="G49" s="93">
        <v>463899.14279466809</v>
      </c>
      <c r="H49" s="16">
        <v>55445.632126357574</v>
      </c>
      <c r="I49" s="17">
        <v>408453.51066831051</v>
      </c>
      <c r="J49" s="17">
        <v>0</v>
      </c>
      <c r="K49" s="17">
        <v>0</v>
      </c>
      <c r="L49" s="17">
        <v>0</v>
      </c>
      <c r="M49" s="12">
        <v>463899.14279466809</v>
      </c>
      <c r="N49" s="16">
        <v>0</v>
      </c>
      <c r="O49" s="17">
        <v>0</v>
      </c>
      <c r="P49" s="17">
        <v>0</v>
      </c>
      <c r="Q49" s="17">
        <v>0</v>
      </c>
      <c r="R49" s="17">
        <v>0</v>
      </c>
      <c r="S49" s="12">
        <v>0</v>
      </c>
    </row>
    <row r="50" spans="1:19" x14ac:dyDescent="0.3">
      <c r="A50" s="4" t="s">
        <v>40</v>
      </c>
      <c r="B50" s="92">
        <v>0</v>
      </c>
      <c r="C50" s="87">
        <v>0</v>
      </c>
      <c r="D50" s="87">
        <v>0</v>
      </c>
      <c r="E50" s="87">
        <v>0</v>
      </c>
      <c r="F50" s="87">
        <v>0</v>
      </c>
      <c r="G50" s="93">
        <v>0</v>
      </c>
      <c r="H50" s="16">
        <v>0</v>
      </c>
      <c r="I50" s="17">
        <v>0</v>
      </c>
      <c r="J50" s="17">
        <v>0</v>
      </c>
      <c r="K50" s="17">
        <v>0</v>
      </c>
      <c r="L50" s="17">
        <v>0</v>
      </c>
      <c r="M50" s="12">
        <v>0</v>
      </c>
      <c r="N50" s="16">
        <v>0</v>
      </c>
      <c r="O50" s="17">
        <v>0</v>
      </c>
      <c r="P50" s="17">
        <v>0</v>
      </c>
      <c r="Q50" s="17">
        <v>0</v>
      </c>
      <c r="R50" s="17">
        <v>0</v>
      </c>
      <c r="S50" s="12">
        <v>0</v>
      </c>
    </row>
    <row r="51" spans="1:19" x14ac:dyDescent="0.3">
      <c r="A51" s="4" t="s">
        <v>41</v>
      </c>
      <c r="B51" s="92">
        <v>0</v>
      </c>
      <c r="C51" s="87">
        <v>0</v>
      </c>
      <c r="D51" s="87">
        <v>0</v>
      </c>
      <c r="E51" s="87">
        <v>0</v>
      </c>
      <c r="F51" s="87">
        <v>0</v>
      </c>
      <c r="G51" s="93">
        <v>0</v>
      </c>
      <c r="H51" s="16">
        <v>0</v>
      </c>
      <c r="I51" s="17">
        <v>0</v>
      </c>
      <c r="J51" s="17">
        <v>0</v>
      </c>
      <c r="K51" s="17">
        <v>0</v>
      </c>
      <c r="L51" s="17">
        <v>0</v>
      </c>
      <c r="M51" s="12">
        <v>0</v>
      </c>
      <c r="N51" s="16">
        <v>0</v>
      </c>
      <c r="O51" s="17">
        <v>0</v>
      </c>
      <c r="P51" s="17">
        <v>0</v>
      </c>
      <c r="Q51" s="17">
        <v>0</v>
      </c>
      <c r="R51" s="17">
        <v>0</v>
      </c>
      <c r="S51" s="12">
        <v>0</v>
      </c>
    </row>
    <row r="52" spans="1:19" x14ac:dyDescent="0.3">
      <c r="A52" s="4" t="s">
        <v>42</v>
      </c>
      <c r="B52" s="92">
        <v>0</v>
      </c>
      <c r="C52" s="87">
        <v>0</v>
      </c>
      <c r="D52" s="87">
        <v>0</v>
      </c>
      <c r="E52" s="87">
        <v>0</v>
      </c>
      <c r="F52" s="87">
        <v>0</v>
      </c>
      <c r="G52" s="93">
        <v>0</v>
      </c>
      <c r="H52" s="16">
        <v>0</v>
      </c>
      <c r="I52" s="17">
        <v>0</v>
      </c>
      <c r="J52" s="17">
        <v>0</v>
      </c>
      <c r="K52" s="17">
        <v>0</v>
      </c>
      <c r="L52" s="17">
        <v>0</v>
      </c>
      <c r="M52" s="12">
        <v>0</v>
      </c>
      <c r="N52" s="16">
        <v>0</v>
      </c>
      <c r="O52" s="17">
        <v>0</v>
      </c>
      <c r="P52" s="17">
        <v>0</v>
      </c>
      <c r="Q52" s="17">
        <v>0</v>
      </c>
      <c r="R52" s="17">
        <v>0</v>
      </c>
      <c r="S52" s="12">
        <v>0</v>
      </c>
    </row>
    <row r="53" spans="1:19" x14ac:dyDescent="0.3">
      <c r="A53" s="4" t="s">
        <v>43</v>
      </c>
      <c r="B53" s="92">
        <v>0</v>
      </c>
      <c r="C53" s="87">
        <v>0</v>
      </c>
      <c r="D53" s="87">
        <v>0</v>
      </c>
      <c r="E53" s="87">
        <v>0</v>
      </c>
      <c r="F53" s="87">
        <v>0</v>
      </c>
      <c r="G53" s="93">
        <v>0</v>
      </c>
      <c r="H53" s="16">
        <v>0</v>
      </c>
      <c r="I53" s="17">
        <v>0</v>
      </c>
      <c r="J53" s="17">
        <v>0</v>
      </c>
      <c r="K53" s="17">
        <v>0</v>
      </c>
      <c r="L53" s="17">
        <v>0</v>
      </c>
      <c r="M53" s="12">
        <v>0</v>
      </c>
      <c r="N53" s="16">
        <v>0</v>
      </c>
      <c r="O53" s="17">
        <v>0</v>
      </c>
      <c r="P53" s="17">
        <v>0</v>
      </c>
      <c r="Q53" s="17">
        <v>0</v>
      </c>
      <c r="R53" s="17">
        <v>0</v>
      </c>
      <c r="S53" s="12">
        <v>0</v>
      </c>
    </row>
    <row r="54" spans="1:19" x14ac:dyDescent="0.3">
      <c r="A54" s="4" t="s">
        <v>262</v>
      </c>
      <c r="B54" s="92">
        <v>0</v>
      </c>
      <c r="C54" s="87">
        <v>0</v>
      </c>
      <c r="D54" s="87">
        <v>0</v>
      </c>
      <c r="E54" s="87">
        <v>0</v>
      </c>
      <c r="F54" s="87">
        <v>0</v>
      </c>
      <c r="G54" s="93">
        <v>0</v>
      </c>
      <c r="H54" s="16">
        <v>0</v>
      </c>
      <c r="I54" s="17">
        <v>0</v>
      </c>
      <c r="J54" s="17">
        <v>0</v>
      </c>
      <c r="K54" s="17">
        <v>0</v>
      </c>
      <c r="L54" s="17">
        <v>0</v>
      </c>
      <c r="M54" s="12">
        <v>0</v>
      </c>
      <c r="N54" s="16">
        <v>0</v>
      </c>
      <c r="O54" s="17">
        <v>0</v>
      </c>
      <c r="P54" s="17">
        <v>0</v>
      </c>
      <c r="Q54" s="17">
        <v>0</v>
      </c>
      <c r="R54" s="17">
        <v>0</v>
      </c>
      <c r="S54" s="12">
        <v>0</v>
      </c>
    </row>
    <row r="55" spans="1:19" x14ac:dyDescent="0.3">
      <c r="A55" s="174" t="s">
        <v>326</v>
      </c>
      <c r="B55" s="92">
        <v>0</v>
      </c>
      <c r="C55" s="87">
        <v>0</v>
      </c>
      <c r="D55" s="87">
        <v>0</v>
      </c>
      <c r="E55" s="87">
        <v>0</v>
      </c>
      <c r="F55" s="87">
        <v>0</v>
      </c>
      <c r="G55" s="93">
        <v>0</v>
      </c>
      <c r="H55" s="16">
        <v>0</v>
      </c>
      <c r="I55" s="17">
        <v>0</v>
      </c>
      <c r="J55" s="17">
        <v>0</v>
      </c>
      <c r="K55" s="17">
        <v>0</v>
      </c>
      <c r="L55" s="17">
        <v>0</v>
      </c>
      <c r="M55" s="12">
        <v>0</v>
      </c>
      <c r="N55" s="16">
        <v>0</v>
      </c>
      <c r="O55" s="17">
        <v>0</v>
      </c>
      <c r="P55" s="17">
        <v>0</v>
      </c>
      <c r="Q55" s="17">
        <v>0</v>
      </c>
      <c r="R55" s="17">
        <v>0</v>
      </c>
      <c r="S55" s="12">
        <v>0</v>
      </c>
    </row>
    <row r="56" spans="1:19" x14ac:dyDescent="0.3">
      <c r="A56" s="4" t="s">
        <v>44</v>
      </c>
      <c r="B56" s="92">
        <v>88000</v>
      </c>
      <c r="C56" s="87">
        <v>36000</v>
      </c>
      <c r="D56" s="87">
        <v>0</v>
      </c>
      <c r="E56" s="87">
        <v>0</v>
      </c>
      <c r="F56" s="87">
        <v>0</v>
      </c>
      <c r="G56" s="93">
        <v>124000</v>
      </c>
      <c r="H56" s="16">
        <v>88000</v>
      </c>
      <c r="I56" s="17">
        <v>36000</v>
      </c>
      <c r="J56" s="17">
        <v>0</v>
      </c>
      <c r="K56" s="17">
        <v>0</v>
      </c>
      <c r="L56" s="17">
        <v>0</v>
      </c>
      <c r="M56" s="12">
        <v>124000</v>
      </c>
      <c r="N56" s="16">
        <v>0</v>
      </c>
      <c r="O56" s="17">
        <v>0</v>
      </c>
      <c r="P56" s="17">
        <v>0</v>
      </c>
      <c r="Q56" s="17">
        <v>0</v>
      </c>
      <c r="R56" s="17">
        <v>0</v>
      </c>
      <c r="S56" s="12">
        <v>0</v>
      </c>
    </row>
    <row r="57" spans="1:19" x14ac:dyDescent="0.3">
      <c r="A57" s="4" t="s">
        <v>45</v>
      </c>
      <c r="B57" s="92">
        <v>0</v>
      </c>
      <c r="C57" s="87">
        <v>0</v>
      </c>
      <c r="D57" s="87">
        <v>0</v>
      </c>
      <c r="E57" s="87">
        <v>0</v>
      </c>
      <c r="F57" s="87">
        <v>0</v>
      </c>
      <c r="G57" s="93">
        <v>0</v>
      </c>
      <c r="H57" s="16">
        <v>0</v>
      </c>
      <c r="I57" s="17">
        <v>0</v>
      </c>
      <c r="J57" s="17">
        <v>0</v>
      </c>
      <c r="K57" s="17">
        <v>0</v>
      </c>
      <c r="L57" s="17">
        <v>0</v>
      </c>
      <c r="M57" s="12">
        <v>0</v>
      </c>
      <c r="N57" s="16">
        <v>0</v>
      </c>
      <c r="O57" s="17">
        <v>0</v>
      </c>
      <c r="P57" s="17">
        <v>0</v>
      </c>
      <c r="Q57" s="17">
        <v>0</v>
      </c>
      <c r="R57" s="17">
        <v>0</v>
      </c>
      <c r="S57" s="12">
        <v>0</v>
      </c>
    </row>
    <row r="58" spans="1:19" x14ac:dyDescent="0.3">
      <c r="A58" s="4" t="s">
        <v>46</v>
      </c>
      <c r="B58" s="92">
        <v>0</v>
      </c>
      <c r="C58" s="87">
        <v>0</v>
      </c>
      <c r="D58" s="87">
        <v>0</v>
      </c>
      <c r="E58" s="87">
        <v>0</v>
      </c>
      <c r="F58" s="87">
        <v>0</v>
      </c>
      <c r="G58" s="93">
        <v>0</v>
      </c>
      <c r="H58" s="16">
        <v>0</v>
      </c>
      <c r="I58" s="17">
        <v>0</v>
      </c>
      <c r="J58" s="17">
        <v>0</v>
      </c>
      <c r="K58" s="17">
        <v>0</v>
      </c>
      <c r="L58" s="17">
        <v>0</v>
      </c>
      <c r="M58" s="12">
        <v>0</v>
      </c>
      <c r="N58" s="16">
        <v>0</v>
      </c>
      <c r="O58" s="17">
        <v>0</v>
      </c>
      <c r="P58" s="17">
        <v>0</v>
      </c>
      <c r="Q58" s="17">
        <v>0</v>
      </c>
      <c r="R58" s="17">
        <v>0</v>
      </c>
      <c r="S58" s="12">
        <v>0</v>
      </c>
    </row>
    <row r="59" spans="1:19" x14ac:dyDescent="0.3">
      <c r="A59" s="4" t="s">
        <v>47</v>
      </c>
      <c r="B59" s="92">
        <v>0</v>
      </c>
      <c r="C59" s="87">
        <v>0</v>
      </c>
      <c r="D59" s="87">
        <v>0</v>
      </c>
      <c r="E59" s="87">
        <v>0</v>
      </c>
      <c r="F59" s="87">
        <v>0</v>
      </c>
      <c r="G59" s="93">
        <v>0</v>
      </c>
      <c r="H59" s="16">
        <v>0</v>
      </c>
      <c r="I59" s="17">
        <v>0</v>
      </c>
      <c r="J59" s="17">
        <v>0</v>
      </c>
      <c r="K59" s="17">
        <v>0</v>
      </c>
      <c r="L59" s="17">
        <v>0</v>
      </c>
      <c r="M59" s="12">
        <v>0</v>
      </c>
      <c r="N59" s="16">
        <v>0</v>
      </c>
      <c r="O59" s="17">
        <v>0</v>
      </c>
      <c r="P59" s="17">
        <v>0</v>
      </c>
      <c r="Q59" s="17">
        <v>0</v>
      </c>
      <c r="R59" s="17">
        <v>0</v>
      </c>
      <c r="S59" s="12">
        <v>0</v>
      </c>
    </row>
    <row r="60" spans="1:19" x14ac:dyDescent="0.3">
      <c r="A60" s="4" t="s">
        <v>48</v>
      </c>
      <c r="B60" s="92">
        <v>0</v>
      </c>
      <c r="C60" s="87">
        <v>0</v>
      </c>
      <c r="D60" s="87">
        <v>0</v>
      </c>
      <c r="E60" s="87">
        <v>0</v>
      </c>
      <c r="F60" s="87">
        <v>0</v>
      </c>
      <c r="G60" s="93">
        <v>0</v>
      </c>
      <c r="H60" s="16">
        <v>0</v>
      </c>
      <c r="I60" s="17">
        <v>0</v>
      </c>
      <c r="J60" s="17">
        <v>0</v>
      </c>
      <c r="K60" s="17">
        <v>0</v>
      </c>
      <c r="L60" s="17">
        <v>0</v>
      </c>
      <c r="M60" s="12">
        <v>0</v>
      </c>
      <c r="N60" s="16">
        <v>0</v>
      </c>
      <c r="O60" s="17">
        <v>0</v>
      </c>
      <c r="P60" s="17">
        <v>0</v>
      </c>
      <c r="Q60" s="17">
        <v>0</v>
      </c>
      <c r="R60" s="17">
        <v>0</v>
      </c>
      <c r="S60" s="12">
        <v>0</v>
      </c>
    </row>
    <row r="61" spans="1:19" x14ac:dyDescent="0.3">
      <c r="A61" s="4" t="s">
        <v>49</v>
      </c>
      <c r="B61" s="92">
        <v>0</v>
      </c>
      <c r="C61" s="87">
        <v>0</v>
      </c>
      <c r="D61" s="87">
        <v>0</v>
      </c>
      <c r="E61" s="87">
        <v>0</v>
      </c>
      <c r="F61" s="87">
        <v>0</v>
      </c>
      <c r="G61" s="93">
        <v>0</v>
      </c>
      <c r="H61" s="16">
        <v>0</v>
      </c>
      <c r="I61" s="17">
        <v>0</v>
      </c>
      <c r="J61" s="17">
        <v>0</v>
      </c>
      <c r="K61" s="17">
        <v>0</v>
      </c>
      <c r="L61" s="17">
        <v>0</v>
      </c>
      <c r="M61" s="12">
        <v>0</v>
      </c>
      <c r="N61" s="16">
        <v>0</v>
      </c>
      <c r="O61" s="17">
        <v>0</v>
      </c>
      <c r="P61" s="17">
        <v>0</v>
      </c>
      <c r="Q61" s="17">
        <v>0</v>
      </c>
      <c r="R61" s="17">
        <v>0</v>
      </c>
      <c r="S61" s="12">
        <v>0</v>
      </c>
    </row>
    <row r="62" spans="1:19" x14ac:dyDescent="0.3">
      <c r="A62" s="4" t="s">
        <v>50</v>
      </c>
      <c r="B62" s="92">
        <v>0</v>
      </c>
      <c r="C62" s="87">
        <v>0</v>
      </c>
      <c r="D62" s="87">
        <v>0</v>
      </c>
      <c r="E62" s="87">
        <v>0</v>
      </c>
      <c r="F62" s="87">
        <v>0</v>
      </c>
      <c r="G62" s="93">
        <v>0</v>
      </c>
      <c r="H62" s="16">
        <v>0</v>
      </c>
      <c r="I62" s="17">
        <v>0</v>
      </c>
      <c r="J62" s="17">
        <v>0</v>
      </c>
      <c r="K62" s="17">
        <v>0</v>
      </c>
      <c r="L62" s="17">
        <v>0</v>
      </c>
      <c r="M62" s="12">
        <v>0</v>
      </c>
      <c r="N62" s="16">
        <v>0</v>
      </c>
      <c r="O62" s="17">
        <v>0</v>
      </c>
      <c r="P62" s="17">
        <v>0</v>
      </c>
      <c r="Q62" s="17">
        <v>0</v>
      </c>
      <c r="R62" s="17">
        <v>0</v>
      </c>
      <c r="S62" s="12">
        <v>0</v>
      </c>
    </row>
    <row r="63" spans="1:19" x14ac:dyDescent="0.3">
      <c r="A63" s="4" t="s">
        <v>51</v>
      </c>
      <c r="B63" s="92">
        <v>0</v>
      </c>
      <c r="C63" s="87">
        <v>0</v>
      </c>
      <c r="D63" s="87">
        <v>0</v>
      </c>
      <c r="E63" s="87">
        <v>0</v>
      </c>
      <c r="F63" s="87">
        <v>0</v>
      </c>
      <c r="G63" s="93">
        <v>0</v>
      </c>
      <c r="H63" s="16">
        <v>0</v>
      </c>
      <c r="I63" s="17">
        <v>0</v>
      </c>
      <c r="J63" s="17">
        <v>0</v>
      </c>
      <c r="K63" s="17">
        <v>0</v>
      </c>
      <c r="L63" s="17">
        <v>0</v>
      </c>
      <c r="M63" s="12">
        <v>0</v>
      </c>
      <c r="N63" s="16">
        <v>0</v>
      </c>
      <c r="O63" s="17">
        <v>0</v>
      </c>
      <c r="P63" s="17">
        <v>0</v>
      </c>
      <c r="Q63" s="17">
        <v>0</v>
      </c>
      <c r="R63" s="17">
        <v>0</v>
      </c>
      <c r="S63" s="12">
        <v>0</v>
      </c>
    </row>
    <row r="64" spans="1:19" x14ac:dyDescent="0.3">
      <c r="A64" s="4" t="s">
        <v>52</v>
      </c>
      <c r="B64" s="92">
        <v>0</v>
      </c>
      <c r="C64" s="87">
        <v>0</v>
      </c>
      <c r="D64" s="87">
        <v>0</v>
      </c>
      <c r="E64" s="87">
        <v>0</v>
      </c>
      <c r="F64" s="87">
        <v>0</v>
      </c>
      <c r="G64" s="93">
        <v>0</v>
      </c>
      <c r="H64" s="16">
        <v>0</v>
      </c>
      <c r="I64" s="17">
        <v>0</v>
      </c>
      <c r="J64" s="17">
        <v>0</v>
      </c>
      <c r="K64" s="17">
        <v>0</v>
      </c>
      <c r="L64" s="17">
        <v>0</v>
      </c>
      <c r="M64" s="12">
        <v>0</v>
      </c>
      <c r="N64" s="16">
        <v>0</v>
      </c>
      <c r="O64" s="17">
        <v>0</v>
      </c>
      <c r="P64" s="17">
        <v>0</v>
      </c>
      <c r="Q64" s="17">
        <v>0</v>
      </c>
      <c r="R64" s="17">
        <v>0</v>
      </c>
      <c r="S64" s="12">
        <v>0</v>
      </c>
    </row>
    <row r="65" spans="1:19" x14ac:dyDescent="0.3">
      <c r="A65" s="4" t="s">
        <v>53</v>
      </c>
      <c r="B65" s="92">
        <v>0</v>
      </c>
      <c r="C65" s="87">
        <v>0</v>
      </c>
      <c r="D65" s="87">
        <v>0</v>
      </c>
      <c r="E65" s="87">
        <v>0</v>
      </c>
      <c r="F65" s="87">
        <v>0</v>
      </c>
      <c r="G65" s="93">
        <v>0</v>
      </c>
      <c r="H65" s="16">
        <v>0</v>
      </c>
      <c r="I65" s="17">
        <v>0</v>
      </c>
      <c r="J65" s="17">
        <v>0</v>
      </c>
      <c r="K65" s="17">
        <v>0</v>
      </c>
      <c r="L65" s="17">
        <v>0</v>
      </c>
      <c r="M65" s="12">
        <v>0</v>
      </c>
      <c r="N65" s="16">
        <v>0</v>
      </c>
      <c r="O65" s="17">
        <v>0</v>
      </c>
      <c r="P65" s="17">
        <v>0</v>
      </c>
      <c r="Q65" s="17">
        <v>0</v>
      </c>
      <c r="R65" s="17">
        <v>0</v>
      </c>
      <c r="S65" s="12">
        <v>0</v>
      </c>
    </row>
    <row r="66" spans="1:19" x14ac:dyDescent="0.3">
      <c r="A66" s="4" t="s">
        <v>54</v>
      </c>
      <c r="B66" s="92">
        <v>0</v>
      </c>
      <c r="C66" s="87">
        <v>0</v>
      </c>
      <c r="D66" s="87">
        <v>0</v>
      </c>
      <c r="E66" s="87">
        <v>0</v>
      </c>
      <c r="F66" s="87">
        <v>0</v>
      </c>
      <c r="G66" s="93">
        <v>0</v>
      </c>
      <c r="H66" s="16">
        <v>0</v>
      </c>
      <c r="I66" s="17">
        <v>0</v>
      </c>
      <c r="J66" s="17">
        <v>0</v>
      </c>
      <c r="K66" s="17">
        <v>0</v>
      </c>
      <c r="L66" s="17">
        <v>0</v>
      </c>
      <c r="M66" s="12">
        <v>0</v>
      </c>
      <c r="N66" s="16">
        <v>0</v>
      </c>
      <c r="O66" s="17">
        <v>0</v>
      </c>
      <c r="P66" s="17">
        <v>0</v>
      </c>
      <c r="Q66" s="17">
        <v>0</v>
      </c>
      <c r="R66" s="17">
        <v>0</v>
      </c>
      <c r="S66" s="12">
        <v>0</v>
      </c>
    </row>
    <row r="67" spans="1:19" x14ac:dyDescent="0.3">
      <c r="A67" s="4" t="s">
        <v>55</v>
      </c>
      <c r="B67" s="92">
        <v>0</v>
      </c>
      <c r="C67" s="87">
        <v>0</v>
      </c>
      <c r="D67" s="87">
        <v>0</v>
      </c>
      <c r="E67" s="87">
        <v>0</v>
      </c>
      <c r="F67" s="87">
        <v>0</v>
      </c>
      <c r="G67" s="93">
        <v>0</v>
      </c>
      <c r="H67" s="16">
        <v>0</v>
      </c>
      <c r="I67" s="17">
        <v>0</v>
      </c>
      <c r="J67" s="17">
        <v>0</v>
      </c>
      <c r="K67" s="17">
        <v>0</v>
      </c>
      <c r="L67" s="17">
        <v>0</v>
      </c>
      <c r="M67" s="12">
        <v>0</v>
      </c>
      <c r="N67" s="16">
        <v>0</v>
      </c>
      <c r="O67" s="17">
        <v>0</v>
      </c>
      <c r="P67" s="17">
        <v>0</v>
      </c>
      <c r="Q67" s="17">
        <v>0</v>
      </c>
      <c r="R67" s="17">
        <v>0</v>
      </c>
      <c r="S67" s="12">
        <v>0</v>
      </c>
    </row>
    <row r="68" spans="1:19" x14ac:dyDescent="0.3">
      <c r="A68" s="4" t="s">
        <v>56</v>
      </c>
      <c r="B68" s="92">
        <v>0</v>
      </c>
      <c r="C68" s="87">
        <v>0</v>
      </c>
      <c r="D68" s="87">
        <v>0</v>
      </c>
      <c r="E68" s="87">
        <v>0</v>
      </c>
      <c r="F68" s="87">
        <v>0</v>
      </c>
      <c r="G68" s="93">
        <v>0</v>
      </c>
      <c r="H68" s="16">
        <v>0</v>
      </c>
      <c r="I68" s="17">
        <v>0</v>
      </c>
      <c r="J68" s="17">
        <v>0</v>
      </c>
      <c r="K68" s="17">
        <v>0</v>
      </c>
      <c r="L68" s="17">
        <v>0</v>
      </c>
      <c r="M68" s="12">
        <v>0</v>
      </c>
      <c r="N68" s="16">
        <v>0</v>
      </c>
      <c r="O68" s="17">
        <v>0</v>
      </c>
      <c r="P68" s="17">
        <v>0</v>
      </c>
      <c r="Q68" s="17">
        <v>0</v>
      </c>
      <c r="R68" s="17">
        <v>0</v>
      </c>
      <c r="S68" s="12">
        <v>0</v>
      </c>
    </row>
    <row r="69" spans="1:19" x14ac:dyDescent="0.3">
      <c r="A69" s="4" t="s">
        <v>57</v>
      </c>
      <c r="B69" s="92">
        <v>0</v>
      </c>
      <c r="C69" s="87">
        <v>0</v>
      </c>
      <c r="D69" s="87">
        <v>0</v>
      </c>
      <c r="E69" s="87">
        <v>0</v>
      </c>
      <c r="F69" s="87">
        <v>0</v>
      </c>
      <c r="G69" s="93">
        <v>0</v>
      </c>
      <c r="H69" s="16">
        <v>0</v>
      </c>
      <c r="I69" s="17">
        <v>0</v>
      </c>
      <c r="J69" s="17">
        <v>0</v>
      </c>
      <c r="K69" s="17">
        <v>0</v>
      </c>
      <c r="L69" s="17">
        <v>0</v>
      </c>
      <c r="M69" s="12">
        <v>0</v>
      </c>
      <c r="N69" s="16">
        <v>0</v>
      </c>
      <c r="O69" s="17">
        <v>0</v>
      </c>
      <c r="P69" s="17">
        <v>0</v>
      </c>
      <c r="Q69" s="17">
        <v>0</v>
      </c>
      <c r="R69" s="17">
        <v>0</v>
      </c>
      <c r="S69" s="12">
        <v>0</v>
      </c>
    </row>
    <row r="70" spans="1:19" x14ac:dyDescent="0.3">
      <c r="A70" s="4" t="s">
        <v>58</v>
      </c>
      <c r="B70" s="92">
        <v>0</v>
      </c>
      <c r="C70" s="87">
        <v>0</v>
      </c>
      <c r="D70" s="87">
        <v>0</v>
      </c>
      <c r="E70" s="87">
        <v>0</v>
      </c>
      <c r="F70" s="87">
        <v>0</v>
      </c>
      <c r="G70" s="93">
        <v>0</v>
      </c>
      <c r="H70" s="16">
        <v>0</v>
      </c>
      <c r="I70" s="17">
        <v>0</v>
      </c>
      <c r="J70" s="17">
        <v>0</v>
      </c>
      <c r="K70" s="17">
        <v>0</v>
      </c>
      <c r="L70" s="17">
        <v>0</v>
      </c>
      <c r="M70" s="12">
        <v>0</v>
      </c>
      <c r="N70" s="16">
        <v>0</v>
      </c>
      <c r="O70" s="17">
        <v>0</v>
      </c>
      <c r="P70" s="17">
        <v>0</v>
      </c>
      <c r="Q70" s="17">
        <v>0</v>
      </c>
      <c r="R70" s="17">
        <v>0</v>
      </c>
      <c r="S70" s="12">
        <v>0</v>
      </c>
    </row>
    <row r="71" spans="1:19" x14ac:dyDescent="0.3">
      <c r="A71" s="4" t="s">
        <v>59</v>
      </c>
      <c r="B71" s="92">
        <v>0</v>
      </c>
      <c r="C71" s="87">
        <v>0</v>
      </c>
      <c r="D71" s="87">
        <v>0</v>
      </c>
      <c r="E71" s="87">
        <v>0</v>
      </c>
      <c r="F71" s="87">
        <v>0</v>
      </c>
      <c r="G71" s="93">
        <v>0</v>
      </c>
      <c r="H71" s="16">
        <v>0</v>
      </c>
      <c r="I71" s="17">
        <v>0</v>
      </c>
      <c r="J71" s="17">
        <v>0</v>
      </c>
      <c r="K71" s="17">
        <v>0</v>
      </c>
      <c r="L71" s="17">
        <v>0</v>
      </c>
      <c r="M71" s="12">
        <v>0</v>
      </c>
      <c r="N71" s="16">
        <v>0</v>
      </c>
      <c r="O71" s="17">
        <v>0</v>
      </c>
      <c r="P71" s="17">
        <v>0</v>
      </c>
      <c r="Q71" s="17">
        <v>0</v>
      </c>
      <c r="R71" s="17">
        <v>0</v>
      </c>
      <c r="S71" s="12">
        <v>0</v>
      </c>
    </row>
    <row r="72" spans="1:19" x14ac:dyDescent="0.3">
      <c r="A72" s="4" t="s">
        <v>60</v>
      </c>
      <c r="B72" s="92">
        <v>26166</v>
      </c>
      <c r="C72" s="87">
        <v>18542</v>
      </c>
      <c r="D72" s="87">
        <v>0</v>
      </c>
      <c r="E72" s="87">
        <v>0</v>
      </c>
      <c r="F72" s="87">
        <v>60</v>
      </c>
      <c r="G72" s="93">
        <v>44768</v>
      </c>
      <c r="H72" s="16">
        <v>26166</v>
      </c>
      <c r="I72" s="17">
        <v>18542</v>
      </c>
      <c r="J72" s="17">
        <v>0</v>
      </c>
      <c r="K72" s="17">
        <v>0</v>
      </c>
      <c r="L72" s="17">
        <v>60</v>
      </c>
      <c r="M72" s="12">
        <v>44768</v>
      </c>
      <c r="N72" s="16">
        <v>0</v>
      </c>
      <c r="O72" s="17">
        <v>0</v>
      </c>
      <c r="P72" s="17">
        <v>0</v>
      </c>
      <c r="Q72" s="17">
        <v>0</v>
      </c>
      <c r="R72" s="17">
        <v>0</v>
      </c>
      <c r="S72" s="12">
        <v>0</v>
      </c>
    </row>
    <row r="73" spans="1:19" x14ac:dyDescent="0.3">
      <c r="A73" s="4" t="s">
        <v>61</v>
      </c>
      <c r="B73" s="92">
        <v>0</v>
      </c>
      <c r="C73" s="87">
        <v>0</v>
      </c>
      <c r="D73" s="87">
        <v>0</v>
      </c>
      <c r="E73" s="87">
        <v>0</v>
      </c>
      <c r="F73" s="87">
        <v>0</v>
      </c>
      <c r="G73" s="93">
        <v>0</v>
      </c>
      <c r="H73" s="16">
        <v>0</v>
      </c>
      <c r="I73" s="17">
        <v>0</v>
      </c>
      <c r="J73" s="17">
        <v>0</v>
      </c>
      <c r="K73" s="17">
        <v>0</v>
      </c>
      <c r="L73" s="17">
        <v>0</v>
      </c>
      <c r="M73" s="12">
        <v>0</v>
      </c>
      <c r="N73" s="16">
        <v>0</v>
      </c>
      <c r="O73" s="17">
        <v>0</v>
      </c>
      <c r="P73" s="17">
        <v>0</v>
      </c>
      <c r="Q73" s="17">
        <v>0</v>
      </c>
      <c r="R73" s="17">
        <v>0</v>
      </c>
      <c r="S73" s="12">
        <v>0</v>
      </c>
    </row>
    <row r="74" spans="1:19" x14ac:dyDescent="0.3">
      <c r="A74" s="4" t="s">
        <v>62</v>
      </c>
      <c r="B74" s="92">
        <v>0</v>
      </c>
      <c r="C74" s="87">
        <v>0</v>
      </c>
      <c r="D74" s="87">
        <v>0</v>
      </c>
      <c r="E74" s="87">
        <v>0</v>
      </c>
      <c r="F74" s="87">
        <v>0</v>
      </c>
      <c r="G74" s="93">
        <v>0</v>
      </c>
      <c r="H74" s="16">
        <v>0</v>
      </c>
      <c r="I74" s="17">
        <v>0</v>
      </c>
      <c r="J74" s="17">
        <v>0</v>
      </c>
      <c r="K74" s="17">
        <v>0</v>
      </c>
      <c r="L74" s="17">
        <v>0</v>
      </c>
      <c r="M74" s="12">
        <v>0</v>
      </c>
      <c r="N74" s="16">
        <v>0</v>
      </c>
      <c r="O74" s="17">
        <v>0</v>
      </c>
      <c r="P74" s="17">
        <v>0</v>
      </c>
      <c r="Q74" s="17">
        <v>0</v>
      </c>
      <c r="R74" s="17">
        <v>0</v>
      </c>
      <c r="S74" s="12">
        <v>0</v>
      </c>
    </row>
    <row r="75" spans="1:19" x14ac:dyDescent="0.3">
      <c r="A75" s="4" t="s">
        <v>63</v>
      </c>
      <c r="B75" s="92">
        <v>0</v>
      </c>
      <c r="C75" s="87">
        <v>0</v>
      </c>
      <c r="D75" s="87">
        <v>0</v>
      </c>
      <c r="E75" s="87">
        <v>0</v>
      </c>
      <c r="F75" s="87">
        <v>0</v>
      </c>
      <c r="G75" s="93">
        <v>0</v>
      </c>
      <c r="H75" s="16">
        <v>0</v>
      </c>
      <c r="I75" s="17">
        <v>0</v>
      </c>
      <c r="J75" s="17">
        <v>0</v>
      </c>
      <c r="K75" s="17">
        <v>0</v>
      </c>
      <c r="L75" s="17">
        <v>0</v>
      </c>
      <c r="M75" s="12">
        <v>0</v>
      </c>
      <c r="N75" s="16">
        <v>0</v>
      </c>
      <c r="O75" s="17">
        <v>0</v>
      </c>
      <c r="P75" s="17">
        <v>0</v>
      </c>
      <c r="Q75" s="17">
        <v>0</v>
      </c>
      <c r="R75" s="17">
        <v>0</v>
      </c>
      <c r="S75" s="12">
        <v>0</v>
      </c>
    </row>
    <row r="76" spans="1:19" x14ac:dyDescent="0.3">
      <c r="A76" s="4" t="s">
        <v>64</v>
      </c>
      <c r="B76" s="92">
        <v>0</v>
      </c>
      <c r="C76" s="87">
        <v>0</v>
      </c>
      <c r="D76" s="87">
        <v>0</v>
      </c>
      <c r="E76" s="87">
        <v>0</v>
      </c>
      <c r="F76" s="87">
        <v>0</v>
      </c>
      <c r="G76" s="93">
        <v>0</v>
      </c>
      <c r="H76" s="16">
        <v>0</v>
      </c>
      <c r="I76" s="17">
        <v>0</v>
      </c>
      <c r="J76" s="17">
        <v>0</v>
      </c>
      <c r="K76" s="17">
        <v>0</v>
      </c>
      <c r="L76" s="17">
        <v>0</v>
      </c>
      <c r="M76" s="12">
        <v>0</v>
      </c>
      <c r="N76" s="16">
        <v>0</v>
      </c>
      <c r="O76" s="17">
        <v>0</v>
      </c>
      <c r="P76" s="17">
        <v>0</v>
      </c>
      <c r="Q76" s="17">
        <v>0</v>
      </c>
      <c r="R76" s="17">
        <v>0</v>
      </c>
      <c r="S76" s="12">
        <v>0</v>
      </c>
    </row>
    <row r="77" spans="1:19" x14ac:dyDescent="0.3">
      <c r="A77" s="4" t="s">
        <v>65</v>
      </c>
      <c r="B77" s="92">
        <v>0</v>
      </c>
      <c r="C77" s="87">
        <v>0</v>
      </c>
      <c r="D77" s="87">
        <v>0</v>
      </c>
      <c r="E77" s="87">
        <v>0</v>
      </c>
      <c r="F77" s="87">
        <v>0</v>
      </c>
      <c r="G77" s="93">
        <v>0</v>
      </c>
      <c r="H77" s="16">
        <v>0</v>
      </c>
      <c r="I77" s="17">
        <v>0</v>
      </c>
      <c r="J77" s="17">
        <v>0</v>
      </c>
      <c r="K77" s="17">
        <v>0</v>
      </c>
      <c r="L77" s="17">
        <v>0</v>
      </c>
      <c r="M77" s="12">
        <v>0</v>
      </c>
      <c r="N77" s="16">
        <v>0</v>
      </c>
      <c r="O77" s="17">
        <v>0</v>
      </c>
      <c r="P77" s="17">
        <v>0</v>
      </c>
      <c r="Q77" s="17">
        <v>0</v>
      </c>
      <c r="R77" s="17">
        <v>0</v>
      </c>
      <c r="S77" s="12">
        <v>0</v>
      </c>
    </row>
    <row r="78" spans="1:19" x14ac:dyDescent="0.3">
      <c r="A78" s="4" t="s">
        <v>66</v>
      </c>
      <c r="B78" s="92">
        <v>0</v>
      </c>
      <c r="C78" s="87">
        <v>0</v>
      </c>
      <c r="D78" s="87">
        <v>0</v>
      </c>
      <c r="E78" s="87">
        <v>0</v>
      </c>
      <c r="F78" s="87">
        <v>0</v>
      </c>
      <c r="G78" s="93">
        <v>0</v>
      </c>
      <c r="H78" s="16">
        <v>0</v>
      </c>
      <c r="I78" s="17">
        <v>0</v>
      </c>
      <c r="J78" s="17">
        <v>0</v>
      </c>
      <c r="K78" s="17">
        <v>0</v>
      </c>
      <c r="L78" s="17">
        <v>0</v>
      </c>
      <c r="M78" s="12">
        <v>0</v>
      </c>
      <c r="N78" s="16">
        <v>0</v>
      </c>
      <c r="O78" s="17">
        <v>0</v>
      </c>
      <c r="P78" s="17">
        <v>0</v>
      </c>
      <c r="Q78" s="17">
        <v>0</v>
      </c>
      <c r="R78" s="17">
        <v>0</v>
      </c>
      <c r="S78" s="12">
        <v>0</v>
      </c>
    </row>
    <row r="79" spans="1:19" x14ac:dyDescent="0.3">
      <c r="A79" s="4" t="s">
        <v>67</v>
      </c>
      <c r="B79" s="92">
        <v>0</v>
      </c>
      <c r="C79" s="87">
        <v>0</v>
      </c>
      <c r="D79" s="87">
        <v>0</v>
      </c>
      <c r="E79" s="87">
        <v>0</v>
      </c>
      <c r="F79" s="87">
        <v>0</v>
      </c>
      <c r="G79" s="93">
        <v>0</v>
      </c>
      <c r="H79" s="16">
        <v>0</v>
      </c>
      <c r="I79" s="17">
        <v>0</v>
      </c>
      <c r="J79" s="17">
        <v>0</v>
      </c>
      <c r="K79" s="17">
        <v>0</v>
      </c>
      <c r="L79" s="17">
        <v>0</v>
      </c>
      <c r="M79" s="12">
        <v>0</v>
      </c>
      <c r="N79" s="16">
        <v>0</v>
      </c>
      <c r="O79" s="17">
        <v>0</v>
      </c>
      <c r="P79" s="17">
        <v>0</v>
      </c>
      <c r="Q79" s="17">
        <v>0</v>
      </c>
      <c r="R79" s="17">
        <v>0</v>
      </c>
      <c r="S79" s="12">
        <v>0</v>
      </c>
    </row>
    <row r="80" spans="1:19" x14ac:dyDescent="0.3">
      <c r="A80" s="4" t="s">
        <v>68</v>
      </c>
      <c r="B80" s="92">
        <v>0</v>
      </c>
      <c r="C80" s="87">
        <v>1634986.2899999998</v>
      </c>
      <c r="D80" s="87">
        <v>0</v>
      </c>
      <c r="E80" s="87">
        <v>0</v>
      </c>
      <c r="F80" s="87">
        <v>0</v>
      </c>
      <c r="G80" s="93">
        <v>1634986.2899999998</v>
      </c>
      <c r="H80" s="16">
        <v>0</v>
      </c>
      <c r="I80" s="17">
        <v>1634986.2899999998</v>
      </c>
      <c r="J80" s="17">
        <v>0</v>
      </c>
      <c r="K80" s="17">
        <v>0</v>
      </c>
      <c r="L80" s="17">
        <v>0</v>
      </c>
      <c r="M80" s="12">
        <v>1634986.2899999998</v>
      </c>
      <c r="N80" s="16">
        <v>0</v>
      </c>
      <c r="O80" s="17">
        <v>0</v>
      </c>
      <c r="P80" s="17">
        <v>0</v>
      </c>
      <c r="Q80" s="17">
        <v>0</v>
      </c>
      <c r="R80" s="17">
        <v>0</v>
      </c>
      <c r="S80" s="12">
        <v>0</v>
      </c>
    </row>
    <row r="81" spans="1:19" x14ac:dyDescent="0.3">
      <c r="A81" s="4" t="s">
        <v>69</v>
      </c>
      <c r="B81" s="92">
        <v>0</v>
      </c>
      <c r="C81" s="87">
        <v>0</v>
      </c>
      <c r="D81" s="87">
        <v>0</v>
      </c>
      <c r="E81" s="87">
        <v>0</v>
      </c>
      <c r="F81" s="87">
        <v>0</v>
      </c>
      <c r="G81" s="93">
        <v>0</v>
      </c>
      <c r="H81" s="16">
        <v>0</v>
      </c>
      <c r="I81" s="17">
        <v>0</v>
      </c>
      <c r="J81" s="17">
        <v>0</v>
      </c>
      <c r="K81" s="17">
        <v>0</v>
      </c>
      <c r="L81" s="17">
        <v>0</v>
      </c>
      <c r="M81" s="12">
        <v>0</v>
      </c>
      <c r="N81" s="16">
        <v>0</v>
      </c>
      <c r="O81" s="17">
        <v>0</v>
      </c>
      <c r="P81" s="17">
        <v>0</v>
      </c>
      <c r="Q81" s="17">
        <v>0</v>
      </c>
      <c r="R81" s="17">
        <v>0</v>
      </c>
      <c r="S81" s="12">
        <v>0</v>
      </c>
    </row>
    <row r="82" spans="1:19" x14ac:dyDescent="0.3">
      <c r="A82" s="4" t="s">
        <v>70</v>
      </c>
      <c r="B82" s="92">
        <v>0</v>
      </c>
      <c r="C82" s="87">
        <v>0</v>
      </c>
      <c r="D82" s="87">
        <v>0</v>
      </c>
      <c r="E82" s="87">
        <v>0</v>
      </c>
      <c r="F82" s="87">
        <v>0</v>
      </c>
      <c r="G82" s="93">
        <v>0</v>
      </c>
      <c r="H82" s="16">
        <v>0</v>
      </c>
      <c r="I82" s="17">
        <v>0</v>
      </c>
      <c r="J82" s="17">
        <v>0</v>
      </c>
      <c r="K82" s="17">
        <v>0</v>
      </c>
      <c r="L82" s="17">
        <v>0</v>
      </c>
      <c r="M82" s="12">
        <v>0</v>
      </c>
      <c r="N82" s="16">
        <v>0</v>
      </c>
      <c r="O82" s="17">
        <v>0</v>
      </c>
      <c r="P82" s="17">
        <v>0</v>
      </c>
      <c r="Q82" s="17">
        <v>0</v>
      </c>
      <c r="R82" s="17">
        <v>0</v>
      </c>
      <c r="S82" s="12">
        <v>0</v>
      </c>
    </row>
    <row r="83" spans="1:19" x14ac:dyDescent="0.3">
      <c r="A83" s="4" t="s">
        <v>71</v>
      </c>
      <c r="B83" s="92">
        <v>0</v>
      </c>
      <c r="C83" s="87">
        <v>0</v>
      </c>
      <c r="D83" s="87">
        <v>0</v>
      </c>
      <c r="E83" s="87">
        <v>0</v>
      </c>
      <c r="F83" s="87">
        <v>0</v>
      </c>
      <c r="G83" s="93">
        <v>0</v>
      </c>
      <c r="H83" s="16">
        <v>0</v>
      </c>
      <c r="I83" s="17">
        <v>0</v>
      </c>
      <c r="J83" s="17">
        <v>0</v>
      </c>
      <c r="K83" s="17">
        <v>0</v>
      </c>
      <c r="L83" s="17">
        <v>0</v>
      </c>
      <c r="M83" s="12">
        <v>0</v>
      </c>
      <c r="N83" s="16">
        <v>0</v>
      </c>
      <c r="O83" s="17">
        <v>0</v>
      </c>
      <c r="P83" s="17">
        <v>0</v>
      </c>
      <c r="Q83" s="17">
        <v>0</v>
      </c>
      <c r="R83" s="17">
        <v>0</v>
      </c>
      <c r="S83" s="12">
        <v>0</v>
      </c>
    </row>
    <row r="84" spans="1:19" x14ac:dyDescent="0.3">
      <c r="A84" s="4" t="s">
        <v>72</v>
      </c>
      <c r="B84" s="92">
        <v>0</v>
      </c>
      <c r="C84" s="87">
        <v>0</v>
      </c>
      <c r="D84" s="87">
        <v>0</v>
      </c>
      <c r="E84" s="87">
        <v>0</v>
      </c>
      <c r="F84" s="87">
        <v>0</v>
      </c>
      <c r="G84" s="93">
        <v>0</v>
      </c>
      <c r="H84" s="16">
        <v>0</v>
      </c>
      <c r="I84" s="17">
        <v>0</v>
      </c>
      <c r="J84" s="17">
        <v>0</v>
      </c>
      <c r="K84" s="17">
        <v>0</v>
      </c>
      <c r="L84" s="17">
        <v>0</v>
      </c>
      <c r="M84" s="12">
        <v>0</v>
      </c>
      <c r="N84" s="16">
        <v>0</v>
      </c>
      <c r="O84" s="17">
        <v>0</v>
      </c>
      <c r="P84" s="17">
        <v>0</v>
      </c>
      <c r="Q84" s="17">
        <v>0</v>
      </c>
      <c r="R84" s="17">
        <v>0</v>
      </c>
      <c r="S84" s="12">
        <v>0</v>
      </c>
    </row>
    <row r="85" spans="1:19" x14ac:dyDescent="0.3">
      <c r="A85" s="4" t="s">
        <v>73</v>
      </c>
      <c r="B85" s="92">
        <v>0</v>
      </c>
      <c r="C85" s="87">
        <v>0</v>
      </c>
      <c r="D85" s="87">
        <v>0</v>
      </c>
      <c r="E85" s="87">
        <v>0</v>
      </c>
      <c r="F85" s="87">
        <v>0</v>
      </c>
      <c r="G85" s="93">
        <v>0</v>
      </c>
      <c r="H85" s="16">
        <v>0</v>
      </c>
      <c r="I85" s="17">
        <v>0</v>
      </c>
      <c r="J85" s="17">
        <v>0</v>
      </c>
      <c r="K85" s="17">
        <v>0</v>
      </c>
      <c r="L85" s="17">
        <v>0</v>
      </c>
      <c r="M85" s="12">
        <v>0</v>
      </c>
      <c r="N85" s="16">
        <v>0</v>
      </c>
      <c r="O85" s="17">
        <v>0</v>
      </c>
      <c r="P85" s="17">
        <v>0</v>
      </c>
      <c r="Q85" s="17">
        <v>0</v>
      </c>
      <c r="R85" s="17">
        <v>0</v>
      </c>
      <c r="S85" s="12">
        <v>0</v>
      </c>
    </row>
    <row r="86" spans="1:19" x14ac:dyDescent="0.3">
      <c r="A86" s="4" t="s">
        <v>74</v>
      </c>
      <c r="B86" s="92">
        <v>0</v>
      </c>
      <c r="C86" s="87">
        <v>0</v>
      </c>
      <c r="D86" s="87">
        <v>0</v>
      </c>
      <c r="E86" s="87">
        <v>0</v>
      </c>
      <c r="F86" s="87">
        <v>0</v>
      </c>
      <c r="G86" s="93">
        <v>0</v>
      </c>
      <c r="H86" s="16">
        <v>0</v>
      </c>
      <c r="I86" s="17">
        <v>0</v>
      </c>
      <c r="J86" s="17">
        <v>0</v>
      </c>
      <c r="K86" s="17">
        <v>0</v>
      </c>
      <c r="L86" s="17">
        <v>0</v>
      </c>
      <c r="M86" s="12">
        <v>0</v>
      </c>
      <c r="N86" s="16">
        <v>0</v>
      </c>
      <c r="O86" s="17">
        <v>0</v>
      </c>
      <c r="P86" s="17">
        <v>0</v>
      </c>
      <c r="Q86" s="17">
        <v>0</v>
      </c>
      <c r="R86" s="17">
        <v>0</v>
      </c>
      <c r="S86" s="12">
        <v>0</v>
      </c>
    </row>
    <row r="87" spans="1:19" x14ac:dyDescent="0.3">
      <c r="A87" s="4" t="s">
        <v>75</v>
      </c>
      <c r="B87" s="92">
        <v>0</v>
      </c>
      <c r="C87" s="87">
        <v>160221</v>
      </c>
      <c r="D87" s="87">
        <v>0</v>
      </c>
      <c r="E87" s="87">
        <v>0</v>
      </c>
      <c r="F87" s="87">
        <v>0</v>
      </c>
      <c r="G87" s="93">
        <v>160221</v>
      </c>
      <c r="H87" s="16">
        <v>0</v>
      </c>
      <c r="I87" s="17">
        <v>160221</v>
      </c>
      <c r="J87" s="17">
        <v>0</v>
      </c>
      <c r="K87" s="17">
        <v>0</v>
      </c>
      <c r="L87" s="17">
        <v>0</v>
      </c>
      <c r="M87" s="12">
        <v>160221</v>
      </c>
      <c r="N87" s="16">
        <v>0</v>
      </c>
      <c r="O87" s="17">
        <v>0</v>
      </c>
      <c r="P87" s="17">
        <v>0</v>
      </c>
      <c r="Q87" s="17">
        <v>0</v>
      </c>
      <c r="R87" s="17">
        <v>0</v>
      </c>
      <c r="S87" s="12">
        <v>0</v>
      </c>
    </row>
    <row r="88" spans="1:19" x14ac:dyDescent="0.3">
      <c r="A88" s="4" t="s">
        <v>76</v>
      </c>
      <c r="B88" s="92">
        <v>0</v>
      </c>
      <c r="C88" s="87">
        <v>0</v>
      </c>
      <c r="D88" s="87">
        <v>0</v>
      </c>
      <c r="E88" s="87">
        <v>0</v>
      </c>
      <c r="F88" s="87">
        <v>0</v>
      </c>
      <c r="G88" s="93">
        <v>0</v>
      </c>
      <c r="H88" s="16">
        <v>0</v>
      </c>
      <c r="I88" s="17">
        <v>0</v>
      </c>
      <c r="J88" s="17">
        <v>0</v>
      </c>
      <c r="K88" s="17">
        <v>0</v>
      </c>
      <c r="L88" s="17">
        <v>0</v>
      </c>
      <c r="M88" s="12">
        <v>0</v>
      </c>
      <c r="N88" s="16">
        <v>0</v>
      </c>
      <c r="O88" s="17">
        <v>0</v>
      </c>
      <c r="P88" s="17">
        <v>0</v>
      </c>
      <c r="Q88" s="17">
        <v>0</v>
      </c>
      <c r="R88" s="17">
        <v>0</v>
      </c>
      <c r="S88" s="12">
        <v>0</v>
      </c>
    </row>
    <row r="89" spans="1:19" x14ac:dyDescent="0.3">
      <c r="A89" s="5"/>
      <c r="B89" s="94"/>
      <c r="C89" s="88"/>
      <c r="D89" s="88"/>
      <c r="E89" s="88"/>
      <c r="F89" s="88"/>
      <c r="G89" s="95"/>
      <c r="H89" s="18"/>
      <c r="I89" s="19"/>
      <c r="J89" s="19"/>
      <c r="K89" s="19"/>
      <c r="L89" s="19"/>
      <c r="M89" s="13"/>
      <c r="N89" s="18"/>
      <c r="O89" s="19"/>
      <c r="P89" s="19"/>
      <c r="Q89" s="19"/>
      <c r="R89" s="19"/>
      <c r="S89" s="13"/>
    </row>
    <row r="90" spans="1:19" x14ac:dyDescent="0.3">
      <c r="A90" s="30"/>
      <c r="B90" s="31">
        <f t="shared" ref="B90:G90" si="0">SUM(B9:B89)</f>
        <v>1392105.3721263576</v>
      </c>
      <c r="C90" s="32">
        <f t="shared" si="0"/>
        <v>4795216.3606683109</v>
      </c>
      <c r="D90" s="32">
        <f t="shared" si="0"/>
        <v>3585000</v>
      </c>
      <c r="E90" s="32">
        <f t="shared" si="0"/>
        <v>0</v>
      </c>
      <c r="F90" s="32">
        <f t="shared" si="0"/>
        <v>18975.25</v>
      </c>
      <c r="G90" s="33">
        <f t="shared" si="0"/>
        <v>9791296.9827946667</v>
      </c>
      <c r="H90" s="31">
        <f t="shared" ref="H90:S90" si="1">SUM(H9:H89)</f>
        <v>1392105.3721263576</v>
      </c>
      <c r="I90" s="32">
        <f t="shared" si="1"/>
        <v>4795216.3606683109</v>
      </c>
      <c r="J90" s="32">
        <f t="shared" si="1"/>
        <v>3585000</v>
      </c>
      <c r="K90" s="32">
        <f t="shared" si="1"/>
        <v>0</v>
      </c>
      <c r="L90" s="32">
        <f t="shared" si="1"/>
        <v>18975.25</v>
      </c>
      <c r="M90" s="33">
        <f t="shared" si="1"/>
        <v>9791296.9827946667</v>
      </c>
      <c r="N90" s="31">
        <f t="shared" si="1"/>
        <v>0</v>
      </c>
      <c r="O90" s="32">
        <f t="shared" si="1"/>
        <v>0</v>
      </c>
      <c r="P90" s="32">
        <f t="shared" si="1"/>
        <v>0</v>
      </c>
      <c r="Q90" s="32">
        <f t="shared" si="1"/>
        <v>0</v>
      </c>
      <c r="R90" s="32">
        <f t="shared" si="1"/>
        <v>0</v>
      </c>
      <c r="S90" s="33">
        <f t="shared" si="1"/>
        <v>0</v>
      </c>
    </row>
    <row r="91" spans="1:19"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A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35" width="12.7265625" style="9"/>
    <col min="36" max="16384" width="12.7265625" style="6"/>
  </cols>
  <sheetData>
    <row r="1" spans="1:35"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x14ac:dyDescent="0.3">
      <c r="A3" s="28" t="str">
        <f>'Total Exp'!A3</f>
        <v>2021-22</v>
      </c>
    </row>
    <row r="4" spans="1:35" ht="15.5" x14ac:dyDescent="0.35">
      <c r="A4" s="82" t="s">
        <v>124</v>
      </c>
      <c r="B4" s="83"/>
      <c r="C4" s="83"/>
      <c r="D4" s="83"/>
      <c r="E4" s="83"/>
      <c r="F4" s="83"/>
      <c r="G4" s="84"/>
      <c r="H4" s="85"/>
      <c r="I4" s="83"/>
      <c r="J4" s="83"/>
      <c r="K4" s="83"/>
      <c r="L4" s="83"/>
      <c r="M4" s="83"/>
      <c r="N4" s="83"/>
      <c r="O4" s="85"/>
      <c r="P4" s="83"/>
      <c r="Q4" s="83"/>
      <c r="R4" s="83"/>
      <c r="S4" s="83"/>
      <c r="T4" s="83"/>
      <c r="U4" s="83"/>
      <c r="V4" s="85"/>
      <c r="W4" s="83"/>
      <c r="X4" s="83"/>
      <c r="Y4" s="83"/>
      <c r="Z4" s="83"/>
      <c r="AA4" s="83"/>
      <c r="AB4" s="83"/>
      <c r="AC4" s="85"/>
      <c r="AD4" s="83"/>
      <c r="AE4" s="83"/>
      <c r="AF4" s="83"/>
      <c r="AG4" s="83"/>
      <c r="AH4" s="83"/>
      <c r="AI4" s="84" t="s">
        <v>284</v>
      </c>
    </row>
    <row r="5" spans="1:35" s="60" customFormat="1" ht="13" x14ac:dyDescent="0.3">
      <c r="A5" s="49"/>
      <c r="B5" s="61" t="s">
        <v>245</v>
      </c>
      <c r="C5" s="62"/>
      <c r="D5" s="62"/>
      <c r="E5" s="62"/>
      <c r="F5" s="62"/>
      <c r="G5" s="63"/>
      <c r="H5" s="64" t="s">
        <v>241</v>
      </c>
      <c r="I5" s="65"/>
      <c r="J5" s="65"/>
      <c r="K5" s="65"/>
      <c r="L5" s="65"/>
      <c r="M5" s="65"/>
      <c r="N5" s="66"/>
      <c r="O5" s="64" t="s">
        <v>242</v>
      </c>
      <c r="P5" s="65"/>
      <c r="Q5" s="65"/>
      <c r="R5" s="65"/>
      <c r="S5" s="65"/>
      <c r="T5" s="65"/>
      <c r="U5" s="66"/>
      <c r="V5" s="64" t="s">
        <v>243</v>
      </c>
      <c r="W5" s="65"/>
      <c r="X5" s="65"/>
      <c r="Y5" s="65"/>
      <c r="Z5" s="65"/>
      <c r="AA5" s="65"/>
      <c r="AB5" s="66"/>
      <c r="AC5" s="64" t="s">
        <v>244</v>
      </c>
      <c r="AD5" s="65"/>
      <c r="AE5" s="65"/>
      <c r="AF5" s="65"/>
      <c r="AG5" s="65"/>
      <c r="AH5" s="65"/>
      <c r="AI5" s="66"/>
    </row>
    <row r="6" spans="1:35" s="60" customFormat="1" ht="13" x14ac:dyDescent="0.3">
      <c r="A6" s="49"/>
      <c r="B6" s="50" t="str">
        <f>$A$4&amp;" Total"</f>
        <v>Other Total</v>
      </c>
      <c r="C6" s="51"/>
      <c r="D6" s="51"/>
      <c r="E6" s="51"/>
      <c r="F6" s="51"/>
      <c r="G6" s="52"/>
      <c r="H6" s="50"/>
      <c r="I6" s="51"/>
      <c r="J6" s="51"/>
      <c r="K6" s="51"/>
      <c r="L6" s="51"/>
      <c r="M6" s="51"/>
      <c r="N6" s="52"/>
      <c r="O6" s="50"/>
      <c r="P6" s="51"/>
      <c r="Q6" s="51"/>
      <c r="R6" s="51"/>
      <c r="S6" s="51"/>
      <c r="T6" s="51"/>
      <c r="U6" s="52"/>
      <c r="V6" s="53"/>
      <c r="W6" s="55"/>
      <c r="X6" s="51"/>
      <c r="Y6" s="51"/>
      <c r="Z6" s="51"/>
      <c r="AA6" s="51"/>
      <c r="AB6" s="52"/>
      <c r="AC6" s="53"/>
      <c r="AD6" s="55"/>
      <c r="AE6" s="51"/>
      <c r="AF6" s="51"/>
      <c r="AG6" s="51"/>
      <c r="AH6" s="51"/>
      <c r="AI6" s="52"/>
    </row>
    <row r="7" spans="1:35" s="59" customFormat="1" ht="21" x14ac:dyDescent="0.25">
      <c r="A7" s="57"/>
      <c r="B7" s="42" t="s">
        <v>85</v>
      </c>
      <c r="C7" s="43" t="s">
        <v>86</v>
      </c>
      <c r="D7" s="43" t="s">
        <v>87</v>
      </c>
      <c r="E7" s="43" t="s">
        <v>88</v>
      </c>
      <c r="F7" s="43" t="s">
        <v>89</v>
      </c>
      <c r="G7" s="58" t="s">
        <v>90</v>
      </c>
      <c r="H7" s="42" t="s">
        <v>246</v>
      </c>
      <c r="I7" s="43" t="s">
        <v>85</v>
      </c>
      <c r="J7" s="43" t="s">
        <v>86</v>
      </c>
      <c r="K7" s="43" t="s">
        <v>87</v>
      </c>
      <c r="L7" s="43" t="s">
        <v>88</v>
      </c>
      <c r="M7" s="43" t="s">
        <v>89</v>
      </c>
      <c r="N7" s="58" t="s">
        <v>90</v>
      </c>
      <c r="O7" s="42" t="s">
        <v>246</v>
      </c>
      <c r="P7" s="43" t="s">
        <v>85</v>
      </c>
      <c r="Q7" s="43" t="s">
        <v>86</v>
      </c>
      <c r="R7" s="43" t="s">
        <v>87</v>
      </c>
      <c r="S7" s="43" t="s">
        <v>88</v>
      </c>
      <c r="T7" s="43" t="s">
        <v>89</v>
      </c>
      <c r="U7" s="58" t="s">
        <v>90</v>
      </c>
      <c r="V7" s="42" t="s">
        <v>246</v>
      </c>
      <c r="W7" s="43" t="s">
        <v>85</v>
      </c>
      <c r="X7" s="43" t="s">
        <v>86</v>
      </c>
      <c r="Y7" s="43" t="s">
        <v>87</v>
      </c>
      <c r="Z7" s="43" t="s">
        <v>88</v>
      </c>
      <c r="AA7" s="43" t="s">
        <v>89</v>
      </c>
      <c r="AB7" s="58" t="s">
        <v>90</v>
      </c>
      <c r="AC7" s="42" t="s">
        <v>246</v>
      </c>
      <c r="AD7" s="43" t="s">
        <v>85</v>
      </c>
      <c r="AE7" s="43" t="s">
        <v>86</v>
      </c>
      <c r="AF7" s="43" t="s">
        <v>87</v>
      </c>
      <c r="AG7" s="43" t="s">
        <v>88</v>
      </c>
      <c r="AH7" s="43" t="s">
        <v>89</v>
      </c>
      <c r="AI7" s="58" t="s">
        <v>90</v>
      </c>
    </row>
    <row r="8" spans="1:35" s="59" customFormat="1" ht="10.5" x14ac:dyDescent="0.25">
      <c r="A8" s="67"/>
      <c r="B8" s="46" t="s">
        <v>77</v>
      </c>
      <c r="C8" s="47" t="s">
        <v>78</v>
      </c>
      <c r="D8" s="47" t="s">
        <v>79</v>
      </c>
      <c r="E8" s="47" t="s">
        <v>80</v>
      </c>
      <c r="F8" s="47" t="s">
        <v>81</v>
      </c>
      <c r="G8" s="54" t="s">
        <v>82</v>
      </c>
      <c r="H8" s="46"/>
      <c r="I8" s="47" t="s">
        <v>77</v>
      </c>
      <c r="J8" s="47" t="s">
        <v>78</v>
      </c>
      <c r="K8" s="47" t="s">
        <v>79</v>
      </c>
      <c r="L8" s="47" t="s">
        <v>80</v>
      </c>
      <c r="M8" s="47" t="s">
        <v>81</v>
      </c>
      <c r="N8" s="54" t="s">
        <v>82</v>
      </c>
      <c r="O8" s="46"/>
      <c r="P8" s="47" t="s">
        <v>77</v>
      </c>
      <c r="Q8" s="47" t="s">
        <v>78</v>
      </c>
      <c r="R8" s="47" t="s">
        <v>79</v>
      </c>
      <c r="S8" s="47" t="s">
        <v>80</v>
      </c>
      <c r="T8" s="47" t="s">
        <v>81</v>
      </c>
      <c r="U8" s="54" t="s">
        <v>82</v>
      </c>
      <c r="V8" s="46"/>
      <c r="W8" s="47" t="s">
        <v>77</v>
      </c>
      <c r="X8" s="47" t="s">
        <v>78</v>
      </c>
      <c r="Y8" s="47" t="s">
        <v>79</v>
      </c>
      <c r="Z8" s="47" t="s">
        <v>80</v>
      </c>
      <c r="AA8" s="47" t="s">
        <v>81</v>
      </c>
      <c r="AB8" s="54" t="s">
        <v>82</v>
      </c>
      <c r="AC8" s="46"/>
      <c r="AD8" s="47" t="s">
        <v>77</v>
      </c>
      <c r="AE8" s="47" t="s">
        <v>78</v>
      </c>
      <c r="AF8" s="47" t="s">
        <v>79</v>
      </c>
      <c r="AG8" s="47" t="s">
        <v>80</v>
      </c>
      <c r="AH8" s="47" t="s">
        <v>81</v>
      </c>
      <c r="AI8" s="54" t="s">
        <v>82</v>
      </c>
    </row>
    <row r="9" spans="1:35" x14ac:dyDescent="0.3">
      <c r="A9" s="3"/>
      <c r="B9" s="89"/>
      <c r="C9" s="90"/>
      <c r="D9" s="90"/>
      <c r="E9" s="90"/>
      <c r="F9" s="90"/>
      <c r="G9" s="91"/>
      <c r="H9" s="69"/>
      <c r="I9" s="15"/>
      <c r="J9" s="15"/>
      <c r="K9" s="15"/>
      <c r="L9" s="15"/>
      <c r="M9" s="15"/>
      <c r="N9" s="11"/>
      <c r="O9" s="69"/>
      <c r="P9" s="15"/>
      <c r="Q9" s="15"/>
      <c r="R9" s="15"/>
      <c r="S9" s="15"/>
      <c r="T9" s="15"/>
      <c r="U9" s="11"/>
      <c r="V9" s="69"/>
      <c r="W9" s="15"/>
      <c r="X9" s="15"/>
      <c r="Y9" s="15"/>
      <c r="Z9" s="15"/>
      <c r="AA9" s="15"/>
      <c r="AB9" s="11"/>
      <c r="AC9" s="69"/>
      <c r="AD9" s="15"/>
      <c r="AE9" s="15"/>
      <c r="AF9" s="15"/>
      <c r="AG9" s="15"/>
      <c r="AH9" s="15"/>
      <c r="AI9" s="11"/>
    </row>
    <row r="10" spans="1:35" x14ac:dyDescent="0.3">
      <c r="A10" s="4" t="s">
        <v>0</v>
      </c>
      <c r="B10" s="92">
        <v>0</v>
      </c>
      <c r="C10" s="87">
        <v>0</v>
      </c>
      <c r="D10" s="87">
        <v>0</v>
      </c>
      <c r="E10" s="87">
        <v>0</v>
      </c>
      <c r="F10" s="87">
        <v>0</v>
      </c>
      <c r="G10" s="93">
        <v>0</v>
      </c>
      <c r="H10" s="70">
        <v>0</v>
      </c>
      <c r="I10" s="17">
        <v>0</v>
      </c>
      <c r="J10" s="17">
        <v>0</v>
      </c>
      <c r="K10" s="17">
        <v>0</v>
      </c>
      <c r="L10" s="17">
        <v>0</v>
      </c>
      <c r="M10" s="17">
        <v>0</v>
      </c>
      <c r="N10" s="12">
        <v>0</v>
      </c>
      <c r="O10" s="70">
        <v>0</v>
      </c>
      <c r="P10" s="17">
        <v>0</v>
      </c>
      <c r="Q10" s="17">
        <v>0</v>
      </c>
      <c r="R10" s="17">
        <v>0</v>
      </c>
      <c r="S10" s="17">
        <v>0</v>
      </c>
      <c r="T10" s="17">
        <v>0</v>
      </c>
      <c r="U10" s="12">
        <v>0</v>
      </c>
      <c r="V10" s="70">
        <v>0</v>
      </c>
      <c r="W10" s="17">
        <v>0</v>
      </c>
      <c r="X10" s="17">
        <v>0</v>
      </c>
      <c r="Y10" s="17">
        <v>0</v>
      </c>
      <c r="Z10" s="17">
        <v>0</v>
      </c>
      <c r="AA10" s="17">
        <v>0</v>
      </c>
      <c r="AB10" s="12">
        <v>0</v>
      </c>
      <c r="AC10" s="70">
        <v>0</v>
      </c>
      <c r="AD10" s="17">
        <v>0</v>
      </c>
      <c r="AE10" s="17">
        <v>0</v>
      </c>
      <c r="AF10" s="17">
        <v>0</v>
      </c>
      <c r="AG10" s="17">
        <v>0</v>
      </c>
      <c r="AH10" s="17">
        <v>0</v>
      </c>
      <c r="AI10" s="12">
        <v>0</v>
      </c>
    </row>
    <row r="11" spans="1:35" x14ac:dyDescent="0.3">
      <c r="A11" s="4" t="s">
        <v>1</v>
      </c>
      <c r="B11" s="92">
        <v>0</v>
      </c>
      <c r="C11" s="87">
        <v>0</v>
      </c>
      <c r="D11" s="87">
        <v>0</v>
      </c>
      <c r="E11" s="87">
        <v>0</v>
      </c>
      <c r="F11" s="87">
        <v>0</v>
      </c>
      <c r="G11" s="93">
        <v>0</v>
      </c>
      <c r="H11" s="70">
        <v>0</v>
      </c>
      <c r="I11" s="17">
        <v>0</v>
      </c>
      <c r="J11" s="17">
        <v>0</v>
      </c>
      <c r="K11" s="17">
        <v>0</v>
      </c>
      <c r="L11" s="17">
        <v>0</v>
      </c>
      <c r="M11" s="17">
        <v>0</v>
      </c>
      <c r="N11" s="12">
        <v>0</v>
      </c>
      <c r="O11" s="70">
        <v>0</v>
      </c>
      <c r="P11" s="17">
        <v>0</v>
      </c>
      <c r="Q11" s="17">
        <v>0</v>
      </c>
      <c r="R11" s="17">
        <v>0</v>
      </c>
      <c r="S11" s="17">
        <v>0</v>
      </c>
      <c r="T11" s="17">
        <v>0</v>
      </c>
      <c r="U11" s="12">
        <v>0</v>
      </c>
      <c r="V11" s="70">
        <v>0</v>
      </c>
      <c r="W11" s="17">
        <v>0</v>
      </c>
      <c r="X11" s="17">
        <v>0</v>
      </c>
      <c r="Y11" s="17">
        <v>0</v>
      </c>
      <c r="Z11" s="17">
        <v>0</v>
      </c>
      <c r="AA11" s="17">
        <v>0</v>
      </c>
      <c r="AB11" s="12">
        <v>0</v>
      </c>
      <c r="AC11" s="70">
        <v>0</v>
      </c>
      <c r="AD11" s="17">
        <v>0</v>
      </c>
      <c r="AE11" s="17">
        <v>0</v>
      </c>
      <c r="AF11" s="17">
        <v>0</v>
      </c>
      <c r="AG11" s="17">
        <v>0</v>
      </c>
      <c r="AH11" s="17">
        <v>0</v>
      </c>
      <c r="AI11" s="12">
        <v>0</v>
      </c>
    </row>
    <row r="12" spans="1:35" x14ac:dyDescent="0.3">
      <c r="A12" s="4" t="s">
        <v>2</v>
      </c>
      <c r="B12" s="92">
        <v>-221992.56</v>
      </c>
      <c r="C12" s="87">
        <v>48743.400000000009</v>
      </c>
      <c r="D12" s="87">
        <v>0</v>
      </c>
      <c r="E12" s="87">
        <v>0</v>
      </c>
      <c r="F12" s="87">
        <v>10283999.609999999</v>
      </c>
      <c r="G12" s="93">
        <v>10110750.449999999</v>
      </c>
      <c r="H12" s="70">
        <v>0</v>
      </c>
      <c r="I12" s="17">
        <v>-221992.56</v>
      </c>
      <c r="J12" s="17">
        <v>48743.400000000009</v>
      </c>
      <c r="K12" s="17">
        <v>0</v>
      </c>
      <c r="L12" s="17">
        <v>0</v>
      </c>
      <c r="M12" s="17">
        <v>10283999.609999999</v>
      </c>
      <c r="N12" s="12">
        <v>10110750.449999999</v>
      </c>
      <c r="O12" s="70">
        <v>0</v>
      </c>
      <c r="P12" s="17">
        <v>0</v>
      </c>
      <c r="Q12" s="17">
        <v>0</v>
      </c>
      <c r="R12" s="17">
        <v>0</v>
      </c>
      <c r="S12" s="17">
        <v>0</v>
      </c>
      <c r="T12" s="17">
        <v>0</v>
      </c>
      <c r="U12" s="12">
        <v>0</v>
      </c>
      <c r="V12" s="70">
        <v>0</v>
      </c>
      <c r="W12" s="17">
        <v>0</v>
      </c>
      <c r="X12" s="17">
        <v>0</v>
      </c>
      <c r="Y12" s="17">
        <v>0</v>
      </c>
      <c r="Z12" s="17">
        <v>0</v>
      </c>
      <c r="AA12" s="17">
        <v>0</v>
      </c>
      <c r="AB12" s="12">
        <v>0</v>
      </c>
      <c r="AC12" s="70">
        <v>0</v>
      </c>
      <c r="AD12" s="17">
        <v>0</v>
      </c>
      <c r="AE12" s="17">
        <v>0</v>
      </c>
      <c r="AF12" s="17">
        <v>0</v>
      </c>
      <c r="AG12" s="17">
        <v>0</v>
      </c>
      <c r="AH12" s="17">
        <v>0</v>
      </c>
      <c r="AI12" s="12">
        <v>0</v>
      </c>
    </row>
    <row r="13" spans="1:35" x14ac:dyDescent="0.3">
      <c r="A13" s="4" t="s">
        <v>3</v>
      </c>
      <c r="B13" s="92">
        <v>0</v>
      </c>
      <c r="C13" s="87">
        <v>0</v>
      </c>
      <c r="D13" s="87">
        <v>0</v>
      </c>
      <c r="E13" s="87">
        <v>0</v>
      </c>
      <c r="F13" s="87">
        <v>0</v>
      </c>
      <c r="G13" s="93">
        <v>0</v>
      </c>
      <c r="H13" s="70">
        <v>0</v>
      </c>
      <c r="I13" s="17">
        <v>0</v>
      </c>
      <c r="J13" s="17">
        <v>0</v>
      </c>
      <c r="K13" s="17">
        <v>0</v>
      </c>
      <c r="L13" s="17">
        <v>0</v>
      </c>
      <c r="M13" s="17">
        <v>0</v>
      </c>
      <c r="N13" s="12">
        <v>0</v>
      </c>
      <c r="O13" s="70">
        <v>0</v>
      </c>
      <c r="P13" s="17">
        <v>0</v>
      </c>
      <c r="Q13" s="17">
        <v>0</v>
      </c>
      <c r="R13" s="17">
        <v>0</v>
      </c>
      <c r="S13" s="17">
        <v>0</v>
      </c>
      <c r="T13" s="17">
        <v>0</v>
      </c>
      <c r="U13" s="12">
        <v>0</v>
      </c>
      <c r="V13" s="70">
        <v>0</v>
      </c>
      <c r="W13" s="17">
        <v>0</v>
      </c>
      <c r="X13" s="17">
        <v>0</v>
      </c>
      <c r="Y13" s="17">
        <v>0</v>
      </c>
      <c r="Z13" s="17">
        <v>0</v>
      </c>
      <c r="AA13" s="17">
        <v>0</v>
      </c>
      <c r="AB13" s="12">
        <v>0</v>
      </c>
      <c r="AC13" s="70">
        <v>0</v>
      </c>
      <c r="AD13" s="17">
        <v>0</v>
      </c>
      <c r="AE13" s="17">
        <v>0</v>
      </c>
      <c r="AF13" s="17">
        <v>0</v>
      </c>
      <c r="AG13" s="17">
        <v>0</v>
      </c>
      <c r="AH13" s="17">
        <v>0</v>
      </c>
      <c r="AI13" s="12">
        <v>0</v>
      </c>
    </row>
    <row r="14" spans="1:35" x14ac:dyDescent="0.3">
      <c r="A14" s="4" t="s">
        <v>4</v>
      </c>
      <c r="B14" s="92">
        <v>-527450.64</v>
      </c>
      <c r="C14" s="87">
        <v>-163140.25</v>
      </c>
      <c r="D14" s="87">
        <v>985206.24</v>
      </c>
      <c r="E14" s="87">
        <v>0</v>
      </c>
      <c r="F14" s="87">
        <v>0</v>
      </c>
      <c r="G14" s="93">
        <v>294615.34999999998</v>
      </c>
      <c r="H14" s="70" t="s">
        <v>328</v>
      </c>
      <c r="I14" s="17">
        <v>-527450.64</v>
      </c>
      <c r="J14" s="17">
        <v>1834.1</v>
      </c>
      <c r="K14" s="17">
        <v>0</v>
      </c>
      <c r="L14" s="17">
        <v>0</v>
      </c>
      <c r="M14" s="17">
        <v>0</v>
      </c>
      <c r="N14" s="12">
        <v>-525616.54</v>
      </c>
      <c r="O14" s="70" t="s">
        <v>329</v>
      </c>
      <c r="P14" s="17">
        <v>0</v>
      </c>
      <c r="Q14" s="17">
        <v>0</v>
      </c>
      <c r="R14" s="17">
        <v>0</v>
      </c>
      <c r="S14" s="17">
        <v>0</v>
      </c>
      <c r="T14" s="17">
        <v>0</v>
      </c>
      <c r="U14" s="12">
        <v>0</v>
      </c>
      <c r="V14" s="70" t="s">
        <v>330</v>
      </c>
      <c r="W14" s="17">
        <v>0</v>
      </c>
      <c r="X14" s="17">
        <v>-164974.35</v>
      </c>
      <c r="Y14" s="17">
        <v>985206.24</v>
      </c>
      <c r="Z14" s="17">
        <v>0</v>
      </c>
      <c r="AA14" s="17">
        <v>0</v>
      </c>
      <c r="AB14" s="12">
        <v>820231.89</v>
      </c>
      <c r="AC14" s="70" t="s">
        <v>327</v>
      </c>
      <c r="AD14" s="17" t="s">
        <v>327</v>
      </c>
      <c r="AE14" s="17" t="s">
        <v>327</v>
      </c>
      <c r="AF14" s="17" t="s">
        <v>327</v>
      </c>
      <c r="AG14" s="17" t="s">
        <v>327</v>
      </c>
      <c r="AH14" s="17" t="s">
        <v>327</v>
      </c>
      <c r="AI14" s="12">
        <v>0</v>
      </c>
    </row>
    <row r="15" spans="1:35" x14ac:dyDescent="0.3">
      <c r="A15" s="4" t="s">
        <v>5</v>
      </c>
      <c r="B15" s="92">
        <v>0</v>
      </c>
      <c r="C15" s="87">
        <v>0</v>
      </c>
      <c r="D15" s="87">
        <v>0</v>
      </c>
      <c r="E15" s="87">
        <v>0</v>
      </c>
      <c r="F15" s="87">
        <v>0</v>
      </c>
      <c r="G15" s="93">
        <v>0</v>
      </c>
      <c r="H15" s="70">
        <v>0</v>
      </c>
      <c r="I15" s="17">
        <v>0</v>
      </c>
      <c r="J15" s="17">
        <v>0</v>
      </c>
      <c r="K15" s="17">
        <v>0</v>
      </c>
      <c r="L15" s="17">
        <v>0</v>
      </c>
      <c r="M15" s="17">
        <v>0</v>
      </c>
      <c r="N15" s="12">
        <v>0</v>
      </c>
      <c r="O15" s="70">
        <v>0</v>
      </c>
      <c r="P15" s="17">
        <v>0</v>
      </c>
      <c r="Q15" s="17">
        <v>0</v>
      </c>
      <c r="R15" s="17">
        <v>0</v>
      </c>
      <c r="S15" s="17">
        <v>0</v>
      </c>
      <c r="T15" s="17">
        <v>0</v>
      </c>
      <c r="U15" s="12">
        <v>0</v>
      </c>
      <c r="V15" s="70">
        <v>0</v>
      </c>
      <c r="W15" s="17">
        <v>0</v>
      </c>
      <c r="X15" s="17">
        <v>0</v>
      </c>
      <c r="Y15" s="17">
        <v>0</v>
      </c>
      <c r="Z15" s="17">
        <v>0</v>
      </c>
      <c r="AA15" s="17">
        <v>0</v>
      </c>
      <c r="AB15" s="12">
        <v>0</v>
      </c>
      <c r="AC15" s="70">
        <v>0</v>
      </c>
      <c r="AD15" s="17">
        <v>0</v>
      </c>
      <c r="AE15" s="17">
        <v>0</v>
      </c>
      <c r="AF15" s="17">
        <v>0</v>
      </c>
      <c r="AG15" s="17">
        <v>0</v>
      </c>
      <c r="AH15" s="17">
        <v>0</v>
      </c>
      <c r="AI15" s="12">
        <v>0</v>
      </c>
    </row>
    <row r="16" spans="1:35" x14ac:dyDescent="0.3">
      <c r="A16" s="4" t="s">
        <v>6</v>
      </c>
      <c r="B16" s="92">
        <v>0</v>
      </c>
      <c r="C16" s="87">
        <v>0</v>
      </c>
      <c r="D16" s="87">
        <v>0</v>
      </c>
      <c r="E16" s="87">
        <v>0</v>
      </c>
      <c r="F16" s="87">
        <v>0</v>
      </c>
      <c r="G16" s="93">
        <v>0</v>
      </c>
      <c r="H16" s="70">
        <v>0</v>
      </c>
      <c r="I16" s="17">
        <v>0</v>
      </c>
      <c r="J16" s="17">
        <v>0</v>
      </c>
      <c r="K16" s="17">
        <v>0</v>
      </c>
      <c r="L16" s="17">
        <v>0</v>
      </c>
      <c r="M16" s="17">
        <v>0</v>
      </c>
      <c r="N16" s="12">
        <v>0</v>
      </c>
      <c r="O16" s="70">
        <v>0</v>
      </c>
      <c r="P16" s="17">
        <v>0</v>
      </c>
      <c r="Q16" s="17">
        <v>0</v>
      </c>
      <c r="R16" s="17">
        <v>0</v>
      </c>
      <c r="S16" s="17">
        <v>0</v>
      </c>
      <c r="T16" s="17">
        <v>0</v>
      </c>
      <c r="U16" s="12">
        <v>0</v>
      </c>
      <c r="V16" s="70">
        <v>0</v>
      </c>
      <c r="W16" s="17">
        <v>0</v>
      </c>
      <c r="X16" s="17">
        <v>0</v>
      </c>
      <c r="Y16" s="17">
        <v>0</v>
      </c>
      <c r="Z16" s="17">
        <v>0</v>
      </c>
      <c r="AA16" s="17">
        <v>0</v>
      </c>
      <c r="AB16" s="12">
        <v>0</v>
      </c>
      <c r="AC16" s="70">
        <v>0</v>
      </c>
      <c r="AD16" s="17">
        <v>0</v>
      </c>
      <c r="AE16" s="17">
        <v>0</v>
      </c>
      <c r="AF16" s="17">
        <v>0</v>
      </c>
      <c r="AG16" s="17">
        <v>0</v>
      </c>
      <c r="AH16" s="17">
        <v>0</v>
      </c>
      <c r="AI16" s="12">
        <v>0</v>
      </c>
    </row>
    <row r="17" spans="1:35" x14ac:dyDescent="0.3">
      <c r="A17" s="4" t="s">
        <v>7</v>
      </c>
      <c r="B17" s="92">
        <v>0</v>
      </c>
      <c r="C17" s="87">
        <v>0</v>
      </c>
      <c r="D17" s="87">
        <v>0</v>
      </c>
      <c r="E17" s="87">
        <v>0</v>
      </c>
      <c r="F17" s="87">
        <v>0</v>
      </c>
      <c r="G17" s="93">
        <v>0</v>
      </c>
      <c r="H17" s="70">
        <v>0</v>
      </c>
      <c r="I17" s="17">
        <v>0</v>
      </c>
      <c r="J17" s="17">
        <v>0</v>
      </c>
      <c r="K17" s="17">
        <v>0</v>
      </c>
      <c r="L17" s="17">
        <v>0</v>
      </c>
      <c r="M17" s="17">
        <v>0</v>
      </c>
      <c r="N17" s="12">
        <v>0</v>
      </c>
      <c r="O17" s="70">
        <v>0</v>
      </c>
      <c r="P17" s="17">
        <v>0</v>
      </c>
      <c r="Q17" s="17">
        <v>0</v>
      </c>
      <c r="R17" s="17">
        <v>0</v>
      </c>
      <c r="S17" s="17">
        <v>0</v>
      </c>
      <c r="T17" s="17">
        <v>0</v>
      </c>
      <c r="U17" s="12">
        <v>0</v>
      </c>
      <c r="V17" s="70">
        <v>0</v>
      </c>
      <c r="W17" s="17">
        <v>0</v>
      </c>
      <c r="X17" s="17">
        <v>0</v>
      </c>
      <c r="Y17" s="17">
        <v>0</v>
      </c>
      <c r="Z17" s="17">
        <v>0</v>
      </c>
      <c r="AA17" s="17">
        <v>0</v>
      </c>
      <c r="AB17" s="12">
        <v>0</v>
      </c>
      <c r="AC17" s="70">
        <v>0</v>
      </c>
      <c r="AD17" s="17">
        <v>0</v>
      </c>
      <c r="AE17" s="17">
        <v>0</v>
      </c>
      <c r="AF17" s="17">
        <v>0</v>
      </c>
      <c r="AG17" s="17">
        <v>0</v>
      </c>
      <c r="AH17" s="17">
        <v>0</v>
      </c>
      <c r="AI17" s="12">
        <v>0</v>
      </c>
    </row>
    <row r="18" spans="1:35" x14ac:dyDescent="0.3">
      <c r="A18" s="4" t="s">
        <v>8</v>
      </c>
      <c r="B18" s="92">
        <v>0</v>
      </c>
      <c r="C18" s="87">
        <v>0</v>
      </c>
      <c r="D18" s="87">
        <v>0</v>
      </c>
      <c r="E18" s="87">
        <v>0</v>
      </c>
      <c r="F18" s="87">
        <v>3457157</v>
      </c>
      <c r="G18" s="93">
        <v>3457157</v>
      </c>
      <c r="H18" s="70" t="s">
        <v>331</v>
      </c>
      <c r="I18" s="17">
        <v>0</v>
      </c>
      <c r="J18" s="17">
        <v>0</v>
      </c>
      <c r="K18" s="17">
        <v>0</v>
      </c>
      <c r="L18" s="17">
        <v>0</v>
      </c>
      <c r="M18" s="17">
        <v>4144315</v>
      </c>
      <c r="N18" s="12">
        <v>4144315</v>
      </c>
      <c r="O18" s="70" t="s">
        <v>332</v>
      </c>
      <c r="P18" s="17">
        <v>0</v>
      </c>
      <c r="Q18" s="17">
        <v>0</v>
      </c>
      <c r="R18" s="17">
        <v>0</v>
      </c>
      <c r="S18" s="17">
        <v>0</v>
      </c>
      <c r="T18" s="17">
        <v>-687158</v>
      </c>
      <c r="U18" s="12">
        <v>-687158</v>
      </c>
      <c r="V18" s="70">
        <v>0</v>
      </c>
      <c r="W18" s="17">
        <v>0</v>
      </c>
      <c r="X18" s="17">
        <v>0</v>
      </c>
      <c r="Y18" s="17">
        <v>0</v>
      </c>
      <c r="Z18" s="17">
        <v>0</v>
      </c>
      <c r="AA18" s="17">
        <v>0</v>
      </c>
      <c r="AB18" s="12">
        <v>0</v>
      </c>
      <c r="AC18" s="70">
        <v>0</v>
      </c>
      <c r="AD18" s="17">
        <v>0</v>
      </c>
      <c r="AE18" s="17">
        <v>0</v>
      </c>
      <c r="AF18" s="17">
        <v>0</v>
      </c>
      <c r="AG18" s="17">
        <v>0</v>
      </c>
      <c r="AH18" s="17">
        <v>0</v>
      </c>
      <c r="AI18" s="12">
        <v>0</v>
      </c>
    </row>
    <row r="19" spans="1:35" x14ac:dyDescent="0.3">
      <c r="A19" s="4" t="s">
        <v>9</v>
      </c>
      <c r="B19" s="92">
        <v>2042978</v>
      </c>
      <c r="C19" s="87">
        <v>4385953</v>
      </c>
      <c r="D19" s="87">
        <v>0</v>
      </c>
      <c r="E19" s="87">
        <v>255420</v>
      </c>
      <c r="F19" s="87">
        <v>0</v>
      </c>
      <c r="G19" s="93">
        <v>6684351</v>
      </c>
      <c r="H19" s="70" t="s">
        <v>333</v>
      </c>
      <c r="I19" s="17">
        <v>1193445</v>
      </c>
      <c r="J19" s="17">
        <v>4351233</v>
      </c>
      <c r="K19" s="17">
        <v>0</v>
      </c>
      <c r="L19" s="17">
        <v>255420</v>
      </c>
      <c r="M19" s="17">
        <v>0</v>
      </c>
      <c r="N19" s="12">
        <v>5800098</v>
      </c>
      <c r="O19" s="70" t="s">
        <v>334</v>
      </c>
      <c r="P19" s="17">
        <v>697597</v>
      </c>
      <c r="Q19" s="17">
        <v>9545</v>
      </c>
      <c r="R19" s="17">
        <v>0</v>
      </c>
      <c r="S19" s="17">
        <v>0</v>
      </c>
      <c r="T19" s="17">
        <v>0</v>
      </c>
      <c r="U19" s="12">
        <v>707142</v>
      </c>
      <c r="V19" s="70" t="s">
        <v>335</v>
      </c>
      <c r="W19" s="17">
        <v>151936</v>
      </c>
      <c r="X19" s="17">
        <v>25175</v>
      </c>
      <c r="Y19" s="17">
        <v>0</v>
      </c>
      <c r="Z19" s="17">
        <v>0</v>
      </c>
      <c r="AA19" s="17">
        <v>0</v>
      </c>
      <c r="AB19" s="12">
        <v>177111</v>
      </c>
      <c r="AC19" s="70">
        <v>0</v>
      </c>
      <c r="AD19" s="17">
        <v>0</v>
      </c>
      <c r="AE19" s="17">
        <v>0</v>
      </c>
      <c r="AF19" s="17">
        <v>0</v>
      </c>
      <c r="AG19" s="17">
        <v>0</v>
      </c>
      <c r="AH19" s="17">
        <v>0</v>
      </c>
      <c r="AI19" s="12">
        <v>0</v>
      </c>
    </row>
    <row r="20" spans="1:35" x14ac:dyDescent="0.3">
      <c r="A20" s="4" t="s">
        <v>10</v>
      </c>
      <c r="B20" s="92">
        <v>1184</v>
      </c>
      <c r="C20" s="87">
        <v>33</v>
      </c>
      <c r="D20" s="87">
        <v>0</v>
      </c>
      <c r="E20" s="87">
        <v>0</v>
      </c>
      <c r="F20" s="87">
        <v>0</v>
      </c>
      <c r="G20" s="93">
        <v>1217</v>
      </c>
      <c r="H20" s="70" t="s">
        <v>336</v>
      </c>
      <c r="I20" s="17">
        <v>1184</v>
      </c>
      <c r="J20" s="17">
        <v>33</v>
      </c>
      <c r="K20" s="17">
        <v>0</v>
      </c>
      <c r="L20" s="17">
        <v>0</v>
      </c>
      <c r="M20" s="17">
        <v>0</v>
      </c>
      <c r="N20" s="12">
        <v>1217</v>
      </c>
      <c r="O20" s="70">
        <v>0</v>
      </c>
      <c r="P20" s="17">
        <v>0</v>
      </c>
      <c r="Q20" s="17">
        <v>0</v>
      </c>
      <c r="R20" s="17">
        <v>0</v>
      </c>
      <c r="S20" s="17">
        <v>0</v>
      </c>
      <c r="T20" s="17">
        <v>0</v>
      </c>
      <c r="U20" s="12">
        <v>0</v>
      </c>
      <c r="V20" s="70">
        <v>0</v>
      </c>
      <c r="W20" s="17">
        <v>0</v>
      </c>
      <c r="X20" s="17">
        <v>0</v>
      </c>
      <c r="Y20" s="17">
        <v>0</v>
      </c>
      <c r="Z20" s="17">
        <v>0</v>
      </c>
      <c r="AA20" s="17">
        <v>0</v>
      </c>
      <c r="AB20" s="12">
        <v>0</v>
      </c>
      <c r="AC20" s="70">
        <v>0</v>
      </c>
      <c r="AD20" s="17">
        <v>0</v>
      </c>
      <c r="AE20" s="17">
        <v>0</v>
      </c>
      <c r="AF20" s="17">
        <v>0</v>
      </c>
      <c r="AG20" s="17">
        <v>0</v>
      </c>
      <c r="AH20" s="17">
        <v>0</v>
      </c>
      <c r="AI20" s="12">
        <v>0</v>
      </c>
    </row>
    <row r="21" spans="1:35" x14ac:dyDescent="0.3">
      <c r="A21" s="4" t="s">
        <v>11</v>
      </c>
      <c r="B21" s="92">
        <v>0</v>
      </c>
      <c r="C21" s="87">
        <v>0</v>
      </c>
      <c r="D21" s="87">
        <v>0</v>
      </c>
      <c r="E21" s="87">
        <v>0</v>
      </c>
      <c r="F21" s="87">
        <v>0</v>
      </c>
      <c r="G21" s="93">
        <v>0</v>
      </c>
      <c r="H21" s="70">
        <v>0</v>
      </c>
      <c r="I21" s="17">
        <v>0</v>
      </c>
      <c r="J21" s="17">
        <v>0</v>
      </c>
      <c r="K21" s="17">
        <v>0</v>
      </c>
      <c r="L21" s="17">
        <v>0</v>
      </c>
      <c r="M21" s="17">
        <v>0</v>
      </c>
      <c r="N21" s="12">
        <v>0</v>
      </c>
      <c r="O21" s="70">
        <v>0</v>
      </c>
      <c r="P21" s="17">
        <v>0</v>
      </c>
      <c r="Q21" s="17">
        <v>0</v>
      </c>
      <c r="R21" s="17">
        <v>0</v>
      </c>
      <c r="S21" s="17">
        <v>0</v>
      </c>
      <c r="T21" s="17">
        <v>0</v>
      </c>
      <c r="U21" s="12">
        <v>0</v>
      </c>
      <c r="V21" s="70">
        <v>0</v>
      </c>
      <c r="W21" s="17">
        <v>0</v>
      </c>
      <c r="X21" s="17">
        <v>0</v>
      </c>
      <c r="Y21" s="17">
        <v>0</v>
      </c>
      <c r="Z21" s="17">
        <v>0</v>
      </c>
      <c r="AA21" s="17">
        <v>0</v>
      </c>
      <c r="AB21" s="12">
        <v>0</v>
      </c>
      <c r="AC21" s="70">
        <v>0</v>
      </c>
      <c r="AD21" s="17">
        <v>0</v>
      </c>
      <c r="AE21" s="17">
        <v>0</v>
      </c>
      <c r="AF21" s="17">
        <v>0</v>
      </c>
      <c r="AG21" s="17">
        <v>0</v>
      </c>
      <c r="AH21" s="17">
        <v>0</v>
      </c>
      <c r="AI21" s="12">
        <v>0</v>
      </c>
    </row>
    <row r="22" spans="1:35" x14ac:dyDescent="0.3">
      <c r="A22" s="4" t="s">
        <v>12</v>
      </c>
      <c r="B22" s="92">
        <v>0</v>
      </c>
      <c r="C22" s="87">
        <v>0</v>
      </c>
      <c r="D22" s="87">
        <v>0</v>
      </c>
      <c r="E22" s="87">
        <v>0</v>
      </c>
      <c r="F22" s="87">
        <v>0</v>
      </c>
      <c r="G22" s="93">
        <v>0</v>
      </c>
      <c r="H22" s="70">
        <v>0</v>
      </c>
      <c r="I22" s="17">
        <v>0</v>
      </c>
      <c r="J22" s="17">
        <v>0</v>
      </c>
      <c r="K22" s="17">
        <v>0</v>
      </c>
      <c r="L22" s="17">
        <v>0</v>
      </c>
      <c r="M22" s="17">
        <v>0</v>
      </c>
      <c r="N22" s="12">
        <v>0</v>
      </c>
      <c r="O22" s="70">
        <v>0</v>
      </c>
      <c r="P22" s="17">
        <v>0</v>
      </c>
      <c r="Q22" s="17">
        <v>0</v>
      </c>
      <c r="R22" s="17">
        <v>0</v>
      </c>
      <c r="S22" s="17">
        <v>0</v>
      </c>
      <c r="T22" s="17">
        <v>0</v>
      </c>
      <c r="U22" s="12">
        <v>0</v>
      </c>
      <c r="V22" s="70">
        <v>0</v>
      </c>
      <c r="W22" s="17">
        <v>0</v>
      </c>
      <c r="X22" s="17">
        <v>0</v>
      </c>
      <c r="Y22" s="17">
        <v>0</v>
      </c>
      <c r="Z22" s="17">
        <v>0</v>
      </c>
      <c r="AA22" s="17">
        <v>0</v>
      </c>
      <c r="AB22" s="12">
        <v>0</v>
      </c>
      <c r="AC22" s="70">
        <v>0</v>
      </c>
      <c r="AD22" s="17">
        <v>0</v>
      </c>
      <c r="AE22" s="17">
        <v>0</v>
      </c>
      <c r="AF22" s="17">
        <v>0</v>
      </c>
      <c r="AG22" s="17">
        <v>0</v>
      </c>
      <c r="AH22" s="17">
        <v>0</v>
      </c>
      <c r="AI22" s="12">
        <v>0</v>
      </c>
    </row>
    <row r="23" spans="1:35" x14ac:dyDescent="0.3">
      <c r="A23" s="4" t="s">
        <v>13</v>
      </c>
      <c r="B23" s="92">
        <v>0</v>
      </c>
      <c r="C23" s="87">
        <v>0</v>
      </c>
      <c r="D23" s="87">
        <v>0</v>
      </c>
      <c r="E23" s="87">
        <v>0</v>
      </c>
      <c r="F23" s="87">
        <v>0</v>
      </c>
      <c r="G23" s="93">
        <v>0</v>
      </c>
      <c r="H23" s="70" t="s">
        <v>337</v>
      </c>
      <c r="I23" s="17">
        <v>0</v>
      </c>
      <c r="J23" s="17">
        <v>0</v>
      </c>
      <c r="K23" s="17">
        <v>0</v>
      </c>
      <c r="L23" s="17">
        <v>0</v>
      </c>
      <c r="M23" s="17">
        <v>0</v>
      </c>
      <c r="N23" s="12">
        <v>0</v>
      </c>
      <c r="O23" s="70" t="s">
        <v>338</v>
      </c>
      <c r="P23" s="17">
        <v>0</v>
      </c>
      <c r="Q23" s="17">
        <v>0</v>
      </c>
      <c r="R23" s="17">
        <v>0</v>
      </c>
      <c r="S23" s="17">
        <v>0</v>
      </c>
      <c r="T23" s="17">
        <v>0</v>
      </c>
      <c r="U23" s="12">
        <v>0</v>
      </c>
      <c r="V23" s="70">
        <v>0</v>
      </c>
      <c r="W23" s="17">
        <v>0</v>
      </c>
      <c r="X23" s="17">
        <v>0</v>
      </c>
      <c r="Y23" s="17">
        <v>0</v>
      </c>
      <c r="Z23" s="17">
        <v>0</v>
      </c>
      <c r="AA23" s="17">
        <v>0</v>
      </c>
      <c r="AB23" s="12">
        <v>0</v>
      </c>
      <c r="AC23" s="70">
        <v>0</v>
      </c>
      <c r="AD23" s="17">
        <v>0</v>
      </c>
      <c r="AE23" s="17">
        <v>0</v>
      </c>
      <c r="AF23" s="17">
        <v>0</v>
      </c>
      <c r="AG23" s="17">
        <v>0</v>
      </c>
      <c r="AH23" s="17">
        <v>0</v>
      </c>
      <c r="AI23" s="12">
        <v>0</v>
      </c>
    </row>
    <row r="24" spans="1:35" x14ac:dyDescent="0.3">
      <c r="A24" s="4" t="s">
        <v>14</v>
      </c>
      <c r="B24" s="92">
        <v>0</v>
      </c>
      <c r="C24" s="87">
        <v>0</v>
      </c>
      <c r="D24" s="87">
        <v>0</v>
      </c>
      <c r="E24" s="87">
        <v>0</v>
      </c>
      <c r="F24" s="87">
        <v>0</v>
      </c>
      <c r="G24" s="93">
        <v>0</v>
      </c>
      <c r="H24" s="70">
        <v>0</v>
      </c>
      <c r="I24" s="17">
        <v>0</v>
      </c>
      <c r="J24" s="17">
        <v>0</v>
      </c>
      <c r="K24" s="17">
        <v>0</v>
      </c>
      <c r="L24" s="17">
        <v>0</v>
      </c>
      <c r="M24" s="17">
        <v>0</v>
      </c>
      <c r="N24" s="12">
        <v>0</v>
      </c>
      <c r="O24" s="70">
        <v>0</v>
      </c>
      <c r="P24" s="17">
        <v>0</v>
      </c>
      <c r="Q24" s="17">
        <v>0</v>
      </c>
      <c r="R24" s="17">
        <v>0</v>
      </c>
      <c r="S24" s="17">
        <v>0</v>
      </c>
      <c r="T24" s="17">
        <v>0</v>
      </c>
      <c r="U24" s="12">
        <v>0</v>
      </c>
      <c r="V24" s="70">
        <v>0</v>
      </c>
      <c r="W24" s="17">
        <v>0</v>
      </c>
      <c r="X24" s="17">
        <v>0</v>
      </c>
      <c r="Y24" s="17">
        <v>0</v>
      </c>
      <c r="Z24" s="17">
        <v>0</v>
      </c>
      <c r="AA24" s="17">
        <v>0</v>
      </c>
      <c r="AB24" s="12">
        <v>0</v>
      </c>
      <c r="AC24" s="70">
        <v>0</v>
      </c>
      <c r="AD24" s="17">
        <v>0</v>
      </c>
      <c r="AE24" s="17">
        <v>0</v>
      </c>
      <c r="AF24" s="17">
        <v>0</v>
      </c>
      <c r="AG24" s="17">
        <v>0</v>
      </c>
      <c r="AH24" s="17">
        <v>0</v>
      </c>
      <c r="AI24" s="12">
        <v>0</v>
      </c>
    </row>
    <row r="25" spans="1:35" x14ac:dyDescent="0.3">
      <c r="A25" s="4" t="s">
        <v>15</v>
      </c>
      <c r="B25" s="92">
        <v>0</v>
      </c>
      <c r="C25" s="87">
        <v>0</v>
      </c>
      <c r="D25" s="87">
        <v>0</v>
      </c>
      <c r="E25" s="87">
        <v>0</v>
      </c>
      <c r="F25" s="87">
        <v>0</v>
      </c>
      <c r="G25" s="93">
        <v>0</v>
      </c>
      <c r="H25" s="70">
        <v>0</v>
      </c>
      <c r="I25" s="17">
        <v>0</v>
      </c>
      <c r="J25" s="17">
        <v>0</v>
      </c>
      <c r="K25" s="17">
        <v>0</v>
      </c>
      <c r="L25" s="17">
        <v>0</v>
      </c>
      <c r="M25" s="17">
        <v>0</v>
      </c>
      <c r="N25" s="12">
        <v>0</v>
      </c>
      <c r="O25" s="70">
        <v>0</v>
      </c>
      <c r="P25" s="17">
        <v>0</v>
      </c>
      <c r="Q25" s="17">
        <v>0</v>
      </c>
      <c r="R25" s="17">
        <v>0</v>
      </c>
      <c r="S25" s="17">
        <v>0</v>
      </c>
      <c r="T25" s="17">
        <v>0</v>
      </c>
      <c r="U25" s="12">
        <v>0</v>
      </c>
      <c r="V25" s="70">
        <v>0</v>
      </c>
      <c r="W25" s="17">
        <v>0</v>
      </c>
      <c r="X25" s="17">
        <v>0</v>
      </c>
      <c r="Y25" s="17">
        <v>0</v>
      </c>
      <c r="Z25" s="17">
        <v>0</v>
      </c>
      <c r="AA25" s="17">
        <v>0</v>
      </c>
      <c r="AB25" s="12">
        <v>0</v>
      </c>
      <c r="AC25" s="70">
        <v>0</v>
      </c>
      <c r="AD25" s="17">
        <v>0</v>
      </c>
      <c r="AE25" s="17">
        <v>0</v>
      </c>
      <c r="AF25" s="17">
        <v>0</v>
      </c>
      <c r="AG25" s="17">
        <v>0</v>
      </c>
      <c r="AH25" s="17">
        <v>0</v>
      </c>
      <c r="AI25" s="12">
        <v>0</v>
      </c>
    </row>
    <row r="26" spans="1:35" x14ac:dyDescent="0.3">
      <c r="A26" s="4" t="s">
        <v>16</v>
      </c>
      <c r="B26" s="92">
        <v>24473</v>
      </c>
      <c r="C26" s="87">
        <v>37537.93</v>
      </c>
      <c r="D26" s="87">
        <v>0</v>
      </c>
      <c r="E26" s="87">
        <v>0</v>
      </c>
      <c r="F26" s="87">
        <v>0</v>
      </c>
      <c r="G26" s="93">
        <v>62010.93</v>
      </c>
      <c r="H26" s="70" t="s">
        <v>339</v>
      </c>
      <c r="I26" s="17">
        <v>24473</v>
      </c>
      <c r="J26" s="17">
        <v>37537.93</v>
      </c>
      <c r="K26" s="17">
        <v>0</v>
      </c>
      <c r="L26" s="17">
        <v>0</v>
      </c>
      <c r="M26" s="17">
        <v>0</v>
      </c>
      <c r="N26" s="12">
        <v>62010.93</v>
      </c>
      <c r="O26" s="70">
        <v>0</v>
      </c>
      <c r="P26" s="17">
        <v>0</v>
      </c>
      <c r="Q26" s="17">
        <v>0</v>
      </c>
      <c r="R26" s="17">
        <v>0</v>
      </c>
      <c r="S26" s="17">
        <v>0</v>
      </c>
      <c r="T26" s="17">
        <v>0</v>
      </c>
      <c r="U26" s="12">
        <v>0</v>
      </c>
      <c r="V26" s="70">
        <v>0</v>
      </c>
      <c r="W26" s="17">
        <v>0</v>
      </c>
      <c r="X26" s="17">
        <v>0</v>
      </c>
      <c r="Y26" s="17">
        <v>0</v>
      </c>
      <c r="Z26" s="17">
        <v>0</v>
      </c>
      <c r="AA26" s="17">
        <v>0</v>
      </c>
      <c r="AB26" s="12">
        <v>0</v>
      </c>
      <c r="AC26" s="70">
        <v>0</v>
      </c>
      <c r="AD26" s="17">
        <v>0</v>
      </c>
      <c r="AE26" s="17">
        <v>0</v>
      </c>
      <c r="AF26" s="17">
        <v>0</v>
      </c>
      <c r="AG26" s="17">
        <v>0</v>
      </c>
      <c r="AH26" s="17">
        <v>0</v>
      </c>
      <c r="AI26" s="12">
        <v>0</v>
      </c>
    </row>
    <row r="27" spans="1:35" x14ac:dyDescent="0.3">
      <c r="A27" s="4" t="s">
        <v>17</v>
      </c>
      <c r="B27" s="92">
        <v>0</v>
      </c>
      <c r="C27" s="87">
        <v>0</v>
      </c>
      <c r="D27" s="87">
        <v>0</v>
      </c>
      <c r="E27" s="87">
        <v>0</v>
      </c>
      <c r="F27" s="87">
        <v>0</v>
      </c>
      <c r="G27" s="93">
        <v>0</v>
      </c>
      <c r="H27" s="70" t="s">
        <v>340</v>
      </c>
      <c r="I27" s="17">
        <v>0</v>
      </c>
      <c r="J27" s="17">
        <v>0</v>
      </c>
      <c r="K27" s="17">
        <v>0</v>
      </c>
      <c r="L27" s="17">
        <v>0</v>
      </c>
      <c r="M27" s="17">
        <v>0</v>
      </c>
      <c r="N27" s="12">
        <v>0</v>
      </c>
      <c r="O27" s="70" t="s">
        <v>341</v>
      </c>
      <c r="P27" s="17">
        <v>0</v>
      </c>
      <c r="Q27" s="17">
        <v>0</v>
      </c>
      <c r="R27" s="17">
        <v>0</v>
      </c>
      <c r="S27" s="17">
        <v>0</v>
      </c>
      <c r="T27" s="17">
        <v>0</v>
      </c>
      <c r="U27" s="12">
        <v>0</v>
      </c>
      <c r="V27" s="70" t="s">
        <v>342</v>
      </c>
      <c r="W27" s="17">
        <v>0</v>
      </c>
      <c r="X27" s="17">
        <v>0</v>
      </c>
      <c r="Y27" s="17">
        <v>0</v>
      </c>
      <c r="Z27" s="17">
        <v>0</v>
      </c>
      <c r="AA27" s="17">
        <v>0</v>
      </c>
      <c r="AB27" s="12">
        <v>0</v>
      </c>
      <c r="AC27" s="70" t="s">
        <v>343</v>
      </c>
      <c r="AD27" s="17">
        <v>0</v>
      </c>
      <c r="AE27" s="17">
        <v>0</v>
      </c>
      <c r="AF27" s="17">
        <v>0</v>
      </c>
      <c r="AG27" s="17">
        <v>0</v>
      </c>
      <c r="AH27" s="17">
        <v>0</v>
      </c>
      <c r="AI27" s="12">
        <v>0</v>
      </c>
    </row>
    <row r="28" spans="1:35" x14ac:dyDescent="0.3">
      <c r="A28" s="4" t="s">
        <v>18</v>
      </c>
      <c r="B28" s="92">
        <v>0</v>
      </c>
      <c r="C28" s="87">
        <v>0</v>
      </c>
      <c r="D28" s="87">
        <v>0</v>
      </c>
      <c r="E28" s="87">
        <v>0</v>
      </c>
      <c r="F28" s="87">
        <v>0</v>
      </c>
      <c r="G28" s="93">
        <v>0</v>
      </c>
      <c r="H28" s="70" t="s">
        <v>344</v>
      </c>
      <c r="I28" s="17">
        <v>0</v>
      </c>
      <c r="J28" s="17">
        <v>0</v>
      </c>
      <c r="K28" s="17">
        <v>0</v>
      </c>
      <c r="L28" s="17">
        <v>0</v>
      </c>
      <c r="M28" s="17">
        <v>0</v>
      </c>
      <c r="N28" s="12">
        <v>0</v>
      </c>
      <c r="O28" s="70">
        <v>0</v>
      </c>
      <c r="P28" s="17">
        <v>0</v>
      </c>
      <c r="Q28" s="17">
        <v>0</v>
      </c>
      <c r="R28" s="17">
        <v>0</v>
      </c>
      <c r="S28" s="17">
        <v>0</v>
      </c>
      <c r="T28" s="17">
        <v>0</v>
      </c>
      <c r="U28" s="12">
        <v>0</v>
      </c>
      <c r="V28" s="70">
        <v>0</v>
      </c>
      <c r="W28" s="17">
        <v>0</v>
      </c>
      <c r="X28" s="17">
        <v>0</v>
      </c>
      <c r="Y28" s="17">
        <v>0</v>
      </c>
      <c r="Z28" s="17">
        <v>0</v>
      </c>
      <c r="AA28" s="17">
        <v>0</v>
      </c>
      <c r="AB28" s="12">
        <v>0</v>
      </c>
      <c r="AC28" s="70">
        <v>0</v>
      </c>
      <c r="AD28" s="17">
        <v>0</v>
      </c>
      <c r="AE28" s="17">
        <v>0</v>
      </c>
      <c r="AF28" s="17">
        <v>0</v>
      </c>
      <c r="AG28" s="17">
        <v>0</v>
      </c>
      <c r="AH28" s="17">
        <v>0</v>
      </c>
      <c r="AI28" s="12">
        <v>0</v>
      </c>
    </row>
    <row r="29" spans="1:35" x14ac:dyDescent="0.3">
      <c r="A29" s="4" t="s">
        <v>19</v>
      </c>
      <c r="B29" s="92">
        <v>5691560.1899999995</v>
      </c>
      <c r="C29" s="87">
        <v>1214320.19</v>
      </c>
      <c r="D29" s="87">
        <v>2795</v>
      </c>
      <c r="E29" s="87">
        <v>1835</v>
      </c>
      <c r="F29" s="87">
        <v>370320.14</v>
      </c>
      <c r="G29" s="93">
        <v>7280830.5199999996</v>
      </c>
      <c r="H29" s="70" t="s">
        <v>345</v>
      </c>
      <c r="I29" s="17">
        <v>0</v>
      </c>
      <c r="J29" s="17">
        <v>0</v>
      </c>
      <c r="K29" s="17">
        <v>0</v>
      </c>
      <c r="L29" s="17">
        <v>0</v>
      </c>
      <c r="M29" s="17">
        <v>0</v>
      </c>
      <c r="N29" s="12">
        <v>0</v>
      </c>
      <c r="O29" s="70" t="s">
        <v>346</v>
      </c>
      <c r="P29" s="17">
        <v>111410.09</v>
      </c>
      <c r="Q29" s="17">
        <v>0</v>
      </c>
      <c r="R29" s="17">
        <v>0</v>
      </c>
      <c r="S29" s="17">
        <v>0</v>
      </c>
      <c r="T29" s="17">
        <v>22519.29</v>
      </c>
      <c r="U29" s="12">
        <v>133929.38</v>
      </c>
      <c r="V29" s="70" t="s">
        <v>347</v>
      </c>
      <c r="W29" s="17">
        <v>4246729.83</v>
      </c>
      <c r="X29" s="17">
        <v>599461.59</v>
      </c>
      <c r="Y29" s="17">
        <v>0</v>
      </c>
      <c r="Z29" s="17">
        <v>0</v>
      </c>
      <c r="AA29" s="17">
        <v>165371.79999999999</v>
      </c>
      <c r="AB29" s="12">
        <v>5011563.22</v>
      </c>
      <c r="AC29" s="70" t="s">
        <v>348</v>
      </c>
      <c r="AD29" s="17">
        <v>1333420.27</v>
      </c>
      <c r="AE29" s="17">
        <v>614858.6</v>
      </c>
      <c r="AF29" s="17">
        <v>2795</v>
      </c>
      <c r="AG29" s="17">
        <v>1835</v>
      </c>
      <c r="AH29" s="17">
        <v>182429.05</v>
      </c>
      <c r="AI29" s="12">
        <v>2135337.92</v>
      </c>
    </row>
    <row r="30" spans="1:35" x14ac:dyDescent="0.3">
      <c r="A30" s="4" t="s">
        <v>20</v>
      </c>
      <c r="B30" s="92">
        <v>112662</v>
      </c>
      <c r="C30" s="87">
        <v>15371</v>
      </c>
      <c r="D30" s="87">
        <v>0</v>
      </c>
      <c r="E30" s="87">
        <v>0</v>
      </c>
      <c r="F30" s="87">
        <v>0</v>
      </c>
      <c r="G30" s="93">
        <v>128033</v>
      </c>
      <c r="H30" s="70" t="s">
        <v>349</v>
      </c>
      <c r="I30" s="17">
        <v>6087</v>
      </c>
      <c r="J30" s="17">
        <v>10655</v>
      </c>
      <c r="K30" s="17">
        <v>0</v>
      </c>
      <c r="L30" s="17">
        <v>0</v>
      </c>
      <c r="M30" s="17">
        <v>0</v>
      </c>
      <c r="N30" s="12">
        <v>16742</v>
      </c>
      <c r="O30" s="70" t="s">
        <v>350</v>
      </c>
      <c r="P30" s="17">
        <v>106575</v>
      </c>
      <c r="Q30" s="17">
        <v>4716</v>
      </c>
      <c r="R30" s="17">
        <v>0</v>
      </c>
      <c r="S30" s="17">
        <v>0</v>
      </c>
      <c r="T30" s="17">
        <v>0</v>
      </c>
      <c r="U30" s="12">
        <v>111291</v>
      </c>
      <c r="V30" s="70">
        <v>0</v>
      </c>
      <c r="W30" s="17">
        <v>0</v>
      </c>
      <c r="X30" s="17">
        <v>0</v>
      </c>
      <c r="Y30" s="17">
        <v>0</v>
      </c>
      <c r="Z30" s="17">
        <v>0</v>
      </c>
      <c r="AA30" s="17">
        <v>0</v>
      </c>
      <c r="AB30" s="12">
        <v>0</v>
      </c>
      <c r="AC30" s="70">
        <v>0</v>
      </c>
      <c r="AD30" s="17">
        <v>0</v>
      </c>
      <c r="AE30" s="17">
        <v>0</v>
      </c>
      <c r="AF30" s="17">
        <v>0</v>
      </c>
      <c r="AG30" s="17">
        <v>0</v>
      </c>
      <c r="AH30" s="17">
        <v>0</v>
      </c>
      <c r="AI30" s="12">
        <v>0</v>
      </c>
    </row>
    <row r="31" spans="1:35" x14ac:dyDescent="0.3">
      <c r="A31" s="4" t="s">
        <v>21</v>
      </c>
      <c r="B31" s="92">
        <v>0</v>
      </c>
      <c r="C31" s="87">
        <v>0</v>
      </c>
      <c r="D31" s="87">
        <v>0</v>
      </c>
      <c r="E31" s="87">
        <v>0</v>
      </c>
      <c r="F31" s="87">
        <v>0</v>
      </c>
      <c r="G31" s="93">
        <v>0</v>
      </c>
      <c r="H31" s="70">
        <v>0</v>
      </c>
      <c r="I31" s="17">
        <v>0</v>
      </c>
      <c r="J31" s="17">
        <v>0</v>
      </c>
      <c r="K31" s="17">
        <v>0</v>
      </c>
      <c r="L31" s="17">
        <v>0</v>
      </c>
      <c r="M31" s="17">
        <v>0</v>
      </c>
      <c r="N31" s="12">
        <v>0</v>
      </c>
      <c r="O31" s="70">
        <v>0</v>
      </c>
      <c r="P31" s="17">
        <v>0</v>
      </c>
      <c r="Q31" s="17">
        <v>0</v>
      </c>
      <c r="R31" s="17">
        <v>0</v>
      </c>
      <c r="S31" s="17">
        <v>0</v>
      </c>
      <c r="T31" s="17">
        <v>0</v>
      </c>
      <c r="U31" s="12">
        <v>0</v>
      </c>
      <c r="V31" s="70">
        <v>0</v>
      </c>
      <c r="W31" s="17">
        <v>0</v>
      </c>
      <c r="X31" s="17">
        <v>0</v>
      </c>
      <c r="Y31" s="17">
        <v>0</v>
      </c>
      <c r="Z31" s="17">
        <v>0</v>
      </c>
      <c r="AA31" s="17">
        <v>0</v>
      </c>
      <c r="AB31" s="12">
        <v>0</v>
      </c>
      <c r="AC31" s="70">
        <v>0</v>
      </c>
      <c r="AD31" s="17">
        <v>0</v>
      </c>
      <c r="AE31" s="17">
        <v>0</v>
      </c>
      <c r="AF31" s="17">
        <v>0</v>
      </c>
      <c r="AG31" s="17">
        <v>0</v>
      </c>
      <c r="AH31" s="17">
        <v>0</v>
      </c>
      <c r="AI31" s="12">
        <v>0</v>
      </c>
    </row>
    <row r="32" spans="1:35" x14ac:dyDescent="0.3">
      <c r="A32" s="4" t="s">
        <v>22</v>
      </c>
      <c r="B32" s="92">
        <v>584425.1</v>
      </c>
      <c r="C32" s="87">
        <v>1385986.5699999998</v>
      </c>
      <c r="D32" s="87">
        <v>0</v>
      </c>
      <c r="E32" s="87">
        <v>0</v>
      </c>
      <c r="F32" s="87">
        <v>255390.29</v>
      </c>
      <c r="G32" s="93">
        <v>2225801.96</v>
      </c>
      <c r="H32" s="70" t="s">
        <v>351</v>
      </c>
      <c r="I32" s="17">
        <v>0</v>
      </c>
      <c r="J32" s="17">
        <v>0</v>
      </c>
      <c r="K32" s="17">
        <v>0</v>
      </c>
      <c r="L32" s="17">
        <v>0</v>
      </c>
      <c r="M32" s="17">
        <v>0</v>
      </c>
      <c r="N32" s="12">
        <v>0</v>
      </c>
      <c r="O32" s="70" t="s">
        <v>352</v>
      </c>
      <c r="P32" s="17">
        <v>578266.31999999995</v>
      </c>
      <c r="Q32" s="17">
        <v>307745.5</v>
      </c>
      <c r="R32" s="17">
        <v>0</v>
      </c>
      <c r="S32" s="17">
        <v>0</v>
      </c>
      <c r="T32" s="17">
        <v>242727.6</v>
      </c>
      <c r="U32" s="12">
        <v>1128739.42</v>
      </c>
      <c r="V32" s="70" t="s">
        <v>353</v>
      </c>
      <c r="W32" s="17">
        <v>6158.7800000000007</v>
      </c>
      <c r="X32" s="17">
        <v>274491.62</v>
      </c>
      <c r="Y32" s="17">
        <v>0</v>
      </c>
      <c r="Z32" s="17">
        <v>0</v>
      </c>
      <c r="AA32" s="17">
        <v>12662.689999999999</v>
      </c>
      <c r="AB32" s="12">
        <v>293313.09000000003</v>
      </c>
      <c r="AC32" s="70">
        <v>0</v>
      </c>
      <c r="AD32" s="17">
        <v>0</v>
      </c>
      <c r="AE32" s="17">
        <v>803749.45</v>
      </c>
      <c r="AF32" s="17">
        <v>0</v>
      </c>
      <c r="AG32" s="17">
        <v>0</v>
      </c>
      <c r="AH32" s="17">
        <v>0</v>
      </c>
      <c r="AI32" s="12">
        <v>803749.45</v>
      </c>
    </row>
    <row r="33" spans="1:35" x14ac:dyDescent="0.3">
      <c r="A33" s="4" t="s">
        <v>23</v>
      </c>
      <c r="B33" s="92">
        <v>0</v>
      </c>
      <c r="C33" s="87">
        <v>0</v>
      </c>
      <c r="D33" s="87">
        <v>0</v>
      </c>
      <c r="E33" s="87">
        <v>0</v>
      </c>
      <c r="F33" s="87">
        <v>0</v>
      </c>
      <c r="G33" s="93">
        <v>0</v>
      </c>
      <c r="H33" s="70">
        <v>0</v>
      </c>
      <c r="I33" s="17">
        <v>0</v>
      </c>
      <c r="J33" s="17">
        <v>0</v>
      </c>
      <c r="K33" s="17">
        <v>0</v>
      </c>
      <c r="L33" s="17">
        <v>0</v>
      </c>
      <c r="M33" s="17">
        <v>0</v>
      </c>
      <c r="N33" s="12">
        <v>0</v>
      </c>
      <c r="O33" s="70" t="s">
        <v>354</v>
      </c>
      <c r="P33" s="17">
        <v>0</v>
      </c>
      <c r="Q33" s="17">
        <v>0</v>
      </c>
      <c r="R33" s="17">
        <v>0</v>
      </c>
      <c r="S33" s="17">
        <v>0</v>
      </c>
      <c r="T33" s="17">
        <v>0</v>
      </c>
      <c r="U33" s="12">
        <v>0</v>
      </c>
      <c r="V33" s="70">
        <v>0</v>
      </c>
      <c r="W33" s="17">
        <v>0</v>
      </c>
      <c r="X33" s="17">
        <v>0</v>
      </c>
      <c r="Y33" s="17">
        <v>0</v>
      </c>
      <c r="Z33" s="17">
        <v>0</v>
      </c>
      <c r="AA33" s="17">
        <v>0</v>
      </c>
      <c r="AB33" s="12">
        <v>0</v>
      </c>
      <c r="AC33" s="70">
        <v>0</v>
      </c>
      <c r="AD33" s="17">
        <v>0</v>
      </c>
      <c r="AE33" s="17">
        <v>0</v>
      </c>
      <c r="AF33" s="17">
        <v>0</v>
      </c>
      <c r="AG33" s="17">
        <v>0</v>
      </c>
      <c r="AH33" s="17">
        <v>0</v>
      </c>
      <c r="AI33" s="12">
        <v>0</v>
      </c>
    </row>
    <row r="34" spans="1:35" ht="13.15" customHeight="1" x14ac:dyDescent="0.3">
      <c r="A34" s="4" t="s">
        <v>24</v>
      </c>
      <c r="B34" s="92">
        <v>0</v>
      </c>
      <c r="C34" s="87">
        <v>0</v>
      </c>
      <c r="D34" s="87">
        <v>0</v>
      </c>
      <c r="E34" s="87">
        <v>0</v>
      </c>
      <c r="F34" s="87">
        <v>0</v>
      </c>
      <c r="G34" s="93">
        <v>0</v>
      </c>
      <c r="H34" s="70">
        <v>0</v>
      </c>
      <c r="I34" s="17">
        <v>0</v>
      </c>
      <c r="J34" s="17">
        <v>0</v>
      </c>
      <c r="K34" s="17">
        <v>0</v>
      </c>
      <c r="L34" s="17">
        <v>0</v>
      </c>
      <c r="M34" s="17">
        <v>0</v>
      </c>
      <c r="N34" s="12">
        <v>0</v>
      </c>
      <c r="O34" s="70">
        <v>0</v>
      </c>
      <c r="P34" s="17">
        <v>0</v>
      </c>
      <c r="Q34" s="17">
        <v>0</v>
      </c>
      <c r="R34" s="17">
        <v>0</v>
      </c>
      <c r="S34" s="17">
        <v>0</v>
      </c>
      <c r="T34" s="17">
        <v>0</v>
      </c>
      <c r="U34" s="12">
        <v>0</v>
      </c>
      <c r="V34" s="70">
        <v>0</v>
      </c>
      <c r="W34" s="17">
        <v>0</v>
      </c>
      <c r="X34" s="17">
        <v>0</v>
      </c>
      <c r="Y34" s="17">
        <v>0</v>
      </c>
      <c r="Z34" s="17">
        <v>0</v>
      </c>
      <c r="AA34" s="17">
        <v>0</v>
      </c>
      <c r="AB34" s="12">
        <v>0</v>
      </c>
      <c r="AC34" s="70">
        <v>0</v>
      </c>
      <c r="AD34" s="17">
        <v>0</v>
      </c>
      <c r="AE34" s="17">
        <v>0</v>
      </c>
      <c r="AF34" s="17">
        <v>0</v>
      </c>
      <c r="AG34" s="17">
        <v>0</v>
      </c>
      <c r="AH34" s="17">
        <v>0</v>
      </c>
      <c r="AI34" s="12">
        <v>0</v>
      </c>
    </row>
    <row r="35" spans="1:35" x14ac:dyDescent="0.3">
      <c r="A35" s="4" t="s">
        <v>25</v>
      </c>
      <c r="B35" s="92">
        <v>0</v>
      </c>
      <c r="C35" s="87">
        <v>0</v>
      </c>
      <c r="D35" s="87">
        <v>0</v>
      </c>
      <c r="E35" s="87">
        <v>0</v>
      </c>
      <c r="F35" s="87">
        <v>0</v>
      </c>
      <c r="G35" s="93">
        <v>0</v>
      </c>
      <c r="H35" s="70" t="s">
        <v>355</v>
      </c>
      <c r="I35" s="17">
        <v>0</v>
      </c>
      <c r="J35" s="17">
        <v>0</v>
      </c>
      <c r="K35" s="17">
        <v>0</v>
      </c>
      <c r="L35" s="17">
        <v>0</v>
      </c>
      <c r="M35" s="17">
        <v>0</v>
      </c>
      <c r="N35" s="12">
        <v>0</v>
      </c>
      <c r="O35" s="70" t="s">
        <v>356</v>
      </c>
      <c r="P35" s="17">
        <v>0</v>
      </c>
      <c r="Q35" s="17">
        <v>0</v>
      </c>
      <c r="R35" s="17">
        <v>0</v>
      </c>
      <c r="S35" s="17">
        <v>0</v>
      </c>
      <c r="T35" s="17">
        <v>0</v>
      </c>
      <c r="U35" s="12">
        <v>0</v>
      </c>
      <c r="V35" s="70" t="s">
        <v>357</v>
      </c>
      <c r="W35" s="17">
        <v>0</v>
      </c>
      <c r="X35" s="17">
        <v>0</v>
      </c>
      <c r="Y35" s="17">
        <v>0</v>
      </c>
      <c r="Z35" s="17">
        <v>0</v>
      </c>
      <c r="AA35" s="17">
        <v>0</v>
      </c>
      <c r="AB35" s="12">
        <v>0</v>
      </c>
      <c r="AC35" s="70" t="s">
        <v>358</v>
      </c>
      <c r="AD35" s="17">
        <v>0</v>
      </c>
      <c r="AE35" s="17">
        <v>0</v>
      </c>
      <c r="AF35" s="17">
        <v>0</v>
      </c>
      <c r="AG35" s="17">
        <v>0</v>
      </c>
      <c r="AH35" s="17">
        <v>0</v>
      </c>
      <c r="AI35" s="12">
        <v>0</v>
      </c>
    </row>
    <row r="36" spans="1:35" x14ac:dyDescent="0.3">
      <c r="A36" s="4" t="s">
        <v>26</v>
      </c>
      <c r="B36" s="92">
        <v>0</v>
      </c>
      <c r="C36" s="87">
        <v>0</v>
      </c>
      <c r="D36" s="87">
        <v>0</v>
      </c>
      <c r="E36" s="87">
        <v>0</v>
      </c>
      <c r="F36" s="87">
        <v>0</v>
      </c>
      <c r="G36" s="93">
        <v>0</v>
      </c>
      <c r="H36" s="70">
        <v>0</v>
      </c>
      <c r="I36" s="17">
        <v>0</v>
      </c>
      <c r="J36" s="17">
        <v>0</v>
      </c>
      <c r="K36" s="17">
        <v>0</v>
      </c>
      <c r="L36" s="17">
        <v>0</v>
      </c>
      <c r="M36" s="17">
        <v>0</v>
      </c>
      <c r="N36" s="12">
        <v>0</v>
      </c>
      <c r="O36" s="70">
        <v>0</v>
      </c>
      <c r="P36" s="17">
        <v>0</v>
      </c>
      <c r="Q36" s="17">
        <v>0</v>
      </c>
      <c r="R36" s="17">
        <v>0</v>
      </c>
      <c r="S36" s="17">
        <v>0</v>
      </c>
      <c r="T36" s="17">
        <v>0</v>
      </c>
      <c r="U36" s="12">
        <v>0</v>
      </c>
      <c r="V36" s="70">
        <v>0</v>
      </c>
      <c r="W36" s="17">
        <v>0</v>
      </c>
      <c r="X36" s="17">
        <v>0</v>
      </c>
      <c r="Y36" s="17">
        <v>0</v>
      </c>
      <c r="Z36" s="17">
        <v>0</v>
      </c>
      <c r="AA36" s="17">
        <v>0</v>
      </c>
      <c r="AB36" s="12">
        <v>0</v>
      </c>
      <c r="AC36" s="70">
        <v>0</v>
      </c>
      <c r="AD36" s="17">
        <v>0</v>
      </c>
      <c r="AE36" s="17">
        <v>0</v>
      </c>
      <c r="AF36" s="17">
        <v>0</v>
      </c>
      <c r="AG36" s="17">
        <v>0</v>
      </c>
      <c r="AH36" s="17">
        <v>0</v>
      </c>
      <c r="AI36" s="12">
        <v>0</v>
      </c>
    </row>
    <row r="37" spans="1:35" x14ac:dyDescent="0.3">
      <c r="A37" s="4" t="s">
        <v>27</v>
      </c>
      <c r="B37" s="92">
        <v>0</v>
      </c>
      <c r="C37" s="87">
        <v>0</v>
      </c>
      <c r="D37" s="87">
        <v>0</v>
      </c>
      <c r="E37" s="87">
        <v>0</v>
      </c>
      <c r="F37" s="87">
        <v>0</v>
      </c>
      <c r="G37" s="93">
        <v>0</v>
      </c>
      <c r="H37" s="70" t="s">
        <v>359</v>
      </c>
      <c r="I37" s="17">
        <v>0</v>
      </c>
      <c r="J37" s="17">
        <v>0</v>
      </c>
      <c r="K37" s="17">
        <v>0</v>
      </c>
      <c r="L37" s="17">
        <v>0</v>
      </c>
      <c r="M37" s="17">
        <v>0</v>
      </c>
      <c r="N37" s="12">
        <v>0</v>
      </c>
      <c r="O37" s="70" t="s">
        <v>360</v>
      </c>
      <c r="P37" s="17">
        <v>0</v>
      </c>
      <c r="Q37" s="17">
        <v>0</v>
      </c>
      <c r="R37" s="17">
        <v>0</v>
      </c>
      <c r="S37" s="17">
        <v>0</v>
      </c>
      <c r="T37" s="17">
        <v>0</v>
      </c>
      <c r="U37" s="12">
        <v>0</v>
      </c>
      <c r="V37" s="70" t="s">
        <v>361</v>
      </c>
      <c r="W37" s="17">
        <v>0</v>
      </c>
      <c r="X37" s="17">
        <v>0</v>
      </c>
      <c r="Y37" s="17">
        <v>0</v>
      </c>
      <c r="Z37" s="17">
        <v>0</v>
      </c>
      <c r="AA37" s="17">
        <v>0</v>
      </c>
      <c r="AB37" s="12">
        <v>0</v>
      </c>
      <c r="AC37" s="70" t="s">
        <v>362</v>
      </c>
      <c r="AD37" s="17">
        <v>0</v>
      </c>
      <c r="AE37" s="17">
        <v>0</v>
      </c>
      <c r="AF37" s="17">
        <v>0</v>
      </c>
      <c r="AG37" s="17">
        <v>0</v>
      </c>
      <c r="AH37" s="17">
        <v>0</v>
      </c>
      <c r="AI37" s="12">
        <v>0</v>
      </c>
    </row>
    <row r="38" spans="1:35" x14ac:dyDescent="0.3">
      <c r="A38" s="4" t="s">
        <v>28</v>
      </c>
      <c r="B38" s="92">
        <v>0</v>
      </c>
      <c r="C38" s="87">
        <v>0</v>
      </c>
      <c r="D38" s="87">
        <v>0</v>
      </c>
      <c r="E38" s="87">
        <v>0</v>
      </c>
      <c r="F38" s="87">
        <v>0</v>
      </c>
      <c r="G38" s="93">
        <v>0</v>
      </c>
      <c r="H38" s="70">
        <v>0</v>
      </c>
      <c r="I38" s="17">
        <v>0</v>
      </c>
      <c r="J38" s="17">
        <v>0</v>
      </c>
      <c r="K38" s="17">
        <v>0</v>
      </c>
      <c r="L38" s="17">
        <v>0</v>
      </c>
      <c r="M38" s="17">
        <v>0</v>
      </c>
      <c r="N38" s="12">
        <v>0</v>
      </c>
      <c r="O38" s="70">
        <v>0</v>
      </c>
      <c r="P38" s="17">
        <v>0</v>
      </c>
      <c r="Q38" s="17">
        <v>0</v>
      </c>
      <c r="R38" s="17">
        <v>0</v>
      </c>
      <c r="S38" s="17">
        <v>0</v>
      </c>
      <c r="T38" s="17">
        <v>0</v>
      </c>
      <c r="U38" s="12">
        <v>0</v>
      </c>
      <c r="V38" s="70">
        <v>0</v>
      </c>
      <c r="W38" s="17">
        <v>0</v>
      </c>
      <c r="X38" s="17">
        <v>0</v>
      </c>
      <c r="Y38" s="17">
        <v>0</v>
      </c>
      <c r="Z38" s="17">
        <v>0</v>
      </c>
      <c r="AA38" s="17">
        <v>0</v>
      </c>
      <c r="AB38" s="12">
        <v>0</v>
      </c>
      <c r="AC38" s="70">
        <v>0</v>
      </c>
      <c r="AD38" s="17">
        <v>0</v>
      </c>
      <c r="AE38" s="17">
        <v>0</v>
      </c>
      <c r="AF38" s="17">
        <v>0</v>
      </c>
      <c r="AG38" s="17">
        <v>0</v>
      </c>
      <c r="AH38" s="17">
        <v>0</v>
      </c>
      <c r="AI38" s="12">
        <v>0</v>
      </c>
    </row>
    <row r="39" spans="1:35" x14ac:dyDescent="0.3">
      <c r="A39" s="4" t="s">
        <v>29</v>
      </c>
      <c r="B39" s="92">
        <v>71299.14</v>
      </c>
      <c r="C39" s="87">
        <v>155950.01</v>
      </c>
      <c r="D39" s="87">
        <v>0</v>
      </c>
      <c r="E39" s="87">
        <v>0</v>
      </c>
      <c r="F39" s="87">
        <v>0</v>
      </c>
      <c r="G39" s="93">
        <v>227249.15000000002</v>
      </c>
      <c r="H39" s="70" t="s">
        <v>363</v>
      </c>
      <c r="I39" s="17">
        <v>71299.14</v>
      </c>
      <c r="J39" s="17">
        <v>155950.01</v>
      </c>
      <c r="K39" s="17">
        <v>0</v>
      </c>
      <c r="L39" s="17">
        <v>0</v>
      </c>
      <c r="M39" s="17">
        <v>0</v>
      </c>
      <c r="N39" s="12">
        <v>227249.15000000002</v>
      </c>
      <c r="O39" s="70" t="s">
        <v>364</v>
      </c>
      <c r="P39" s="17">
        <v>0</v>
      </c>
      <c r="Q39" s="17">
        <v>0</v>
      </c>
      <c r="R39" s="17">
        <v>0</v>
      </c>
      <c r="S39" s="17">
        <v>0</v>
      </c>
      <c r="T39" s="17">
        <v>0</v>
      </c>
      <c r="U39" s="12">
        <v>0</v>
      </c>
      <c r="V39" s="70" t="s">
        <v>365</v>
      </c>
      <c r="W39" s="17">
        <v>0</v>
      </c>
      <c r="X39" s="17">
        <v>0</v>
      </c>
      <c r="Y39" s="17">
        <v>0</v>
      </c>
      <c r="Z39" s="17">
        <v>0</v>
      </c>
      <c r="AA39" s="17">
        <v>0</v>
      </c>
      <c r="AB39" s="12">
        <v>0</v>
      </c>
      <c r="AC39" s="70">
        <v>0</v>
      </c>
      <c r="AD39" s="17">
        <v>0</v>
      </c>
      <c r="AE39" s="17">
        <v>0</v>
      </c>
      <c r="AF39" s="17">
        <v>0</v>
      </c>
      <c r="AG39" s="17">
        <v>0</v>
      </c>
      <c r="AH39" s="17">
        <v>0</v>
      </c>
      <c r="AI39" s="12">
        <v>0</v>
      </c>
    </row>
    <row r="40" spans="1:35" x14ac:dyDescent="0.3">
      <c r="A40" s="4" t="s">
        <v>30</v>
      </c>
      <c r="B40" s="92">
        <v>0</v>
      </c>
      <c r="C40" s="87">
        <v>0</v>
      </c>
      <c r="D40" s="87">
        <v>0</v>
      </c>
      <c r="E40" s="87">
        <v>371850</v>
      </c>
      <c r="F40" s="87">
        <v>0</v>
      </c>
      <c r="G40" s="93">
        <v>371850</v>
      </c>
      <c r="H40" s="70" t="s">
        <v>366</v>
      </c>
      <c r="I40" s="17">
        <v>0</v>
      </c>
      <c r="J40" s="17">
        <v>0</v>
      </c>
      <c r="K40" s="17">
        <v>0</v>
      </c>
      <c r="L40" s="17">
        <v>0</v>
      </c>
      <c r="M40" s="17">
        <v>0</v>
      </c>
      <c r="N40" s="12">
        <v>0</v>
      </c>
      <c r="O40" s="70" t="s">
        <v>367</v>
      </c>
      <c r="P40" s="17">
        <v>0</v>
      </c>
      <c r="Q40" s="17">
        <v>0</v>
      </c>
      <c r="R40" s="17">
        <v>0</v>
      </c>
      <c r="S40" s="17">
        <v>0</v>
      </c>
      <c r="T40" s="17">
        <v>0</v>
      </c>
      <c r="U40" s="12">
        <v>0</v>
      </c>
      <c r="V40" s="70" t="s">
        <v>368</v>
      </c>
      <c r="W40" s="17">
        <v>0</v>
      </c>
      <c r="X40" s="17">
        <v>0</v>
      </c>
      <c r="Y40" s="17">
        <v>0</v>
      </c>
      <c r="Z40" s="17">
        <v>371850</v>
      </c>
      <c r="AA40" s="17">
        <v>0</v>
      </c>
      <c r="AB40" s="12">
        <v>371850</v>
      </c>
      <c r="AC40" s="70" t="s">
        <v>369</v>
      </c>
      <c r="AD40" s="17">
        <v>0</v>
      </c>
      <c r="AE40" s="17">
        <v>0</v>
      </c>
      <c r="AF40" s="17">
        <v>0</v>
      </c>
      <c r="AG40" s="17">
        <v>0</v>
      </c>
      <c r="AH40" s="17">
        <v>0</v>
      </c>
      <c r="AI40" s="12">
        <v>0</v>
      </c>
    </row>
    <row r="41" spans="1:35" x14ac:dyDescent="0.3">
      <c r="A41" s="4" t="s">
        <v>31</v>
      </c>
      <c r="B41" s="92">
        <v>0</v>
      </c>
      <c r="C41" s="87">
        <v>0</v>
      </c>
      <c r="D41" s="87">
        <v>0</v>
      </c>
      <c r="E41" s="87">
        <v>0</v>
      </c>
      <c r="F41" s="87">
        <v>0</v>
      </c>
      <c r="G41" s="93">
        <v>0</v>
      </c>
      <c r="H41" s="70">
        <v>0</v>
      </c>
      <c r="I41" s="17">
        <v>0</v>
      </c>
      <c r="J41" s="17">
        <v>0</v>
      </c>
      <c r="K41" s="17">
        <v>0</v>
      </c>
      <c r="L41" s="17">
        <v>0</v>
      </c>
      <c r="M41" s="17">
        <v>0</v>
      </c>
      <c r="N41" s="12">
        <v>0</v>
      </c>
      <c r="O41" s="70">
        <v>0</v>
      </c>
      <c r="P41" s="17">
        <v>0</v>
      </c>
      <c r="Q41" s="17">
        <v>0</v>
      </c>
      <c r="R41" s="17">
        <v>0</v>
      </c>
      <c r="S41" s="17">
        <v>0</v>
      </c>
      <c r="T41" s="17">
        <v>0</v>
      </c>
      <c r="U41" s="12">
        <v>0</v>
      </c>
      <c r="V41" s="70">
        <v>0</v>
      </c>
      <c r="W41" s="17">
        <v>0</v>
      </c>
      <c r="X41" s="17">
        <v>0</v>
      </c>
      <c r="Y41" s="17">
        <v>0</v>
      </c>
      <c r="Z41" s="17">
        <v>0</v>
      </c>
      <c r="AA41" s="17">
        <v>0</v>
      </c>
      <c r="AB41" s="12">
        <v>0</v>
      </c>
      <c r="AC41" s="70">
        <v>0</v>
      </c>
      <c r="AD41" s="17">
        <v>0</v>
      </c>
      <c r="AE41" s="17">
        <v>0</v>
      </c>
      <c r="AF41" s="17">
        <v>0</v>
      </c>
      <c r="AG41" s="17">
        <v>0</v>
      </c>
      <c r="AH41" s="17">
        <v>0</v>
      </c>
      <c r="AI41" s="12">
        <v>0</v>
      </c>
    </row>
    <row r="42" spans="1:35" x14ac:dyDescent="0.3">
      <c r="A42" s="4" t="s">
        <v>32</v>
      </c>
      <c r="B42" s="92">
        <v>0</v>
      </c>
      <c r="C42" s="87">
        <v>0</v>
      </c>
      <c r="D42" s="87">
        <v>0</v>
      </c>
      <c r="E42" s="87">
        <v>0</v>
      </c>
      <c r="F42" s="87">
        <v>0</v>
      </c>
      <c r="G42" s="93">
        <v>0</v>
      </c>
      <c r="H42" s="70">
        <v>0</v>
      </c>
      <c r="I42" s="17">
        <v>0</v>
      </c>
      <c r="J42" s="17">
        <v>0</v>
      </c>
      <c r="K42" s="17">
        <v>0</v>
      </c>
      <c r="L42" s="17">
        <v>0</v>
      </c>
      <c r="M42" s="17">
        <v>0</v>
      </c>
      <c r="N42" s="12">
        <v>0</v>
      </c>
      <c r="O42" s="70">
        <v>0</v>
      </c>
      <c r="P42" s="17">
        <v>0</v>
      </c>
      <c r="Q42" s="17">
        <v>0</v>
      </c>
      <c r="R42" s="17">
        <v>0</v>
      </c>
      <c r="S42" s="17">
        <v>0</v>
      </c>
      <c r="T42" s="17">
        <v>0</v>
      </c>
      <c r="U42" s="12">
        <v>0</v>
      </c>
      <c r="V42" s="70">
        <v>0</v>
      </c>
      <c r="W42" s="17">
        <v>0</v>
      </c>
      <c r="X42" s="17">
        <v>0</v>
      </c>
      <c r="Y42" s="17">
        <v>0</v>
      </c>
      <c r="Z42" s="17">
        <v>0</v>
      </c>
      <c r="AA42" s="17">
        <v>0</v>
      </c>
      <c r="AB42" s="12">
        <v>0</v>
      </c>
      <c r="AC42" s="70">
        <v>0</v>
      </c>
      <c r="AD42" s="17">
        <v>0</v>
      </c>
      <c r="AE42" s="17">
        <v>0</v>
      </c>
      <c r="AF42" s="17">
        <v>0</v>
      </c>
      <c r="AG42" s="17">
        <v>0</v>
      </c>
      <c r="AH42" s="17">
        <v>0</v>
      </c>
      <c r="AI42" s="12">
        <v>0</v>
      </c>
    </row>
    <row r="43" spans="1:35" x14ac:dyDescent="0.3">
      <c r="A43" s="4" t="s">
        <v>33</v>
      </c>
      <c r="B43" s="92">
        <v>0</v>
      </c>
      <c r="C43" s="87">
        <v>0</v>
      </c>
      <c r="D43" s="87">
        <v>0</v>
      </c>
      <c r="E43" s="87">
        <v>0</v>
      </c>
      <c r="F43" s="87">
        <v>0</v>
      </c>
      <c r="G43" s="93">
        <v>0</v>
      </c>
      <c r="H43" s="70">
        <v>0</v>
      </c>
      <c r="I43" s="17">
        <v>0</v>
      </c>
      <c r="J43" s="17">
        <v>0</v>
      </c>
      <c r="K43" s="17">
        <v>0</v>
      </c>
      <c r="L43" s="17">
        <v>0</v>
      </c>
      <c r="M43" s="17">
        <v>0</v>
      </c>
      <c r="N43" s="12">
        <v>0</v>
      </c>
      <c r="O43" s="70">
        <v>0</v>
      </c>
      <c r="P43" s="17">
        <v>0</v>
      </c>
      <c r="Q43" s="17">
        <v>0</v>
      </c>
      <c r="R43" s="17">
        <v>0</v>
      </c>
      <c r="S43" s="17">
        <v>0</v>
      </c>
      <c r="T43" s="17">
        <v>0</v>
      </c>
      <c r="U43" s="12">
        <v>0</v>
      </c>
      <c r="V43" s="70">
        <v>0</v>
      </c>
      <c r="W43" s="17">
        <v>0</v>
      </c>
      <c r="X43" s="17">
        <v>0</v>
      </c>
      <c r="Y43" s="17">
        <v>0</v>
      </c>
      <c r="Z43" s="17">
        <v>0</v>
      </c>
      <c r="AA43" s="17">
        <v>0</v>
      </c>
      <c r="AB43" s="12">
        <v>0</v>
      </c>
      <c r="AC43" s="70">
        <v>0</v>
      </c>
      <c r="AD43" s="17">
        <v>0</v>
      </c>
      <c r="AE43" s="17">
        <v>0</v>
      </c>
      <c r="AF43" s="17">
        <v>0</v>
      </c>
      <c r="AG43" s="17">
        <v>0</v>
      </c>
      <c r="AH43" s="17">
        <v>0</v>
      </c>
      <c r="AI43" s="12">
        <v>0</v>
      </c>
    </row>
    <row r="44" spans="1:35" x14ac:dyDescent="0.3">
      <c r="A44" s="4" t="s">
        <v>34</v>
      </c>
      <c r="B44" s="92">
        <v>0</v>
      </c>
      <c r="C44" s="87">
        <v>0</v>
      </c>
      <c r="D44" s="87">
        <v>0</v>
      </c>
      <c r="E44" s="87">
        <v>0</v>
      </c>
      <c r="F44" s="87">
        <v>0</v>
      </c>
      <c r="G44" s="93">
        <v>0</v>
      </c>
      <c r="H44" s="70">
        <v>0</v>
      </c>
      <c r="I44" s="17">
        <v>0</v>
      </c>
      <c r="J44" s="17">
        <v>0</v>
      </c>
      <c r="K44" s="17">
        <v>0</v>
      </c>
      <c r="L44" s="17">
        <v>0</v>
      </c>
      <c r="M44" s="17">
        <v>0</v>
      </c>
      <c r="N44" s="12">
        <v>0</v>
      </c>
      <c r="O44" s="70">
        <v>0</v>
      </c>
      <c r="P44" s="17">
        <v>0</v>
      </c>
      <c r="Q44" s="17">
        <v>0</v>
      </c>
      <c r="R44" s="17">
        <v>0</v>
      </c>
      <c r="S44" s="17">
        <v>0</v>
      </c>
      <c r="T44" s="17">
        <v>0</v>
      </c>
      <c r="U44" s="12">
        <v>0</v>
      </c>
      <c r="V44" s="70">
        <v>0</v>
      </c>
      <c r="W44" s="17">
        <v>0</v>
      </c>
      <c r="X44" s="17">
        <v>0</v>
      </c>
      <c r="Y44" s="17">
        <v>0</v>
      </c>
      <c r="Z44" s="17">
        <v>0</v>
      </c>
      <c r="AA44" s="17">
        <v>0</v>
      </c>
      <c r="AB44" s="12">
        <v>0</v>
      </c>
      <c r="AC44" s="70">
        <v>0</v>
      </c>
      <c r="AD44" s="17">
        <v>0</v>
      </c>
      <c r="AE44" s="17">
        <v>0</v>
      </c>
      <c r="AF44" s="17">
        <v>0</v>
      </c>
      <c r="AG44" s="17">
        <v>0</v>
      </c>
      <c r="AH44" s="17">
        <v>0</v>
      </c>
      <c r="AI44" s="12">
        <v>0</v>
      </c>
    </row>
    <row r="45" spans="1:35" x14ac:dyDescent="0.3">
      <c r="A45" s="4" t="s">
        <v>35</v>
      </c>
      <c r="B45" s="92">
        <v>0</v>
      </c>
      <c r="C45" s="87">
        <v>0</v>
      </c>
      <c r="D45" s="87">
        <v>0</v>
      </c>
      <c r="E45" s="87">
        <v>0</v>
      </c>
      <c r="F45" s="87">
        <v>0</v>
      </c>
      <c r="G45" s="93">
        <v>0</v>
      </c>
      <c r="H45" s="70">
        <v>0</v>
      </c>
      <c r="I45" s="17">
        <v>0</v>
      </c>
      <c r="J45" s="17">
        <v>0</v>
      </c>
      <c r="K45" s="17">
        <v>0</v>
      </c>
      <c r="L45" s="17">
        <v>0</v>
      </c>
      <c r="M45" s="17">
        <v>0</v>
      </c>
      <c r="N45" s="12">
        <v>0</v>
      </c>
      <c r="O45" s="70">
        <v>0</v>
      </c>
      <c r="P45" s="17">
        <v>0</v>
      </c>
      <c r="Q45" s="17">
        <v>0</v>
      </c>
      <c r="R45" s="17">
        <v>0</v>
      </c>
      <c r="S45" s="17">
        <v>0</v>
      </c>
      <c r="T45" s="17">
        <v>0</v>
      </c>
      <c r="U45" s="12">
        <v>0</v>
      </c>
      <c r="V45" s="70">
        <v>0</v>
      </c>
      <c r="W45" s="17">
        <v>0</v>
      </c>
      <c r="X45" s="17">
        <v>0</v>
      </c>
      <c r="Y45" s="17">
        <v>0</v>
      </c>
      <c r="Z45" s="17">
        <v>0</v>
      </c>
      <c r="AA45" s="17">
        <v>0</v>
      </c>
      <c r="AB45" s="12">
        <v>0</v>
      </c>
      <c r="AC45" s="70">
        <v>0</v>
      </c>
      <c r="AD45" s="17">
        <v>0</v>
      </c>
      <c r="AE45" s="17">
        <v>0</v>
      </c>
      <c r="AF45" s="17">
        <v>0</v>
      </c>
      <c r="AG45" s="17">
        <v>0</v>
      </c>
      <c r="AH45" s="17">
        <v>0</v>
      </c>
      <c r="AI45" s="12">
        <v>0</v>
      </c>
    </row>
    <row r="46" spans="1:35" x14ac:dyDescent="0.3">
      <c r="A46" s="4" t="s">
        <v>36</v>
      </c>
      <c r="B46" s="92">
        <v>0</v>
      </c>
      <c r="C46" s="87">
        <v>0</v>
      </c>
      <c r="D46" s="87">
        <v>0</v>
      </c>
      <c r="E46" s="87">
        <v>0</v>
      </c>
      <c r="F46" s="87">
        <v>0</v>
      </c>
      <c r="G46" s="93">
        <v>0</v>
      </c>
      <c r="H46" s="70">
        <v>0</v>
      </c>
      <c r="I46" s="17">
        <v>0</v>
      </c>
      <c r="J46" s="17">
        <v>0</v>
      </c>
      <c r="K46" s="17">
        <v>0</v>
      </c>
      <c r="L46" s="17">
        <v>0</v>
      </c>
      <c r="M46" s="17">
        <v>0</v>
      </c>
      <c r="N46" s="12">
        <v>0</v>
      </c>
      <c r="O46" s="70">
        <v>0</v>
      </c>
      <c r="P46" s="17">
        <v>0</v>
      </c>
      <c r="Q46" s="17">
        <v>0</v>
      </c>
      <c r="R46" s="17">
        <v>0</v>
      </c>
      <c r="S46" s="17">
        <v>0</v>
      </c>
      <c r="T46" s="17">
        <v>0</v>
      </c>
      <c r="U46" s="12">
        <v>0</v>
      </c>
      <c r="V46" s="70">
        <v>0</v>
      </c>
      <c r="W46" s="17">
        <v>0</v>
      </c>
      <c r="X46" s="17">
        <v>0</v>
      </c>
      <c r="Y46" s="17">
        <v>0</v>
      </c>
      <c r="Z46" s="17">
        <v>0</v>
      </c>
      <c r="AA46" s="17">
        <v>0</v>
      </c>
      <c r="AB46" s="12">
        <v>0</v>
      </c>
      <c r="AC46" s="70">
        <v>0</v>
      </c>
      <c r="AD46" s="17">
        <v>0</v>
      </c>
      <c r="AE46" s="17">
        <v>0</v>
      </c>
      <c r="AF46" s="17">
        <v>0</v>
      </c>
      <c r="AG46" s="17">
        <v>0</v>
      </c>
      <c r="AH46" s="17">
        <v>0</v>
      </c>
      <c r="AI46" s="12">
        <v>0</v>
      </c>
    </row>
    <row r="47" spans="1:35" x14ac:dyDescent="0.3">
      <c r="A47" s="4" t="s">
        <v>37</v>
      </c>
      <c r="B47" s="92">
        <v>0</v>
      </c>
      <c r="C47" s="87">
        <v>0</v>
      </c>
      <c r="D47" s="87">
        <v>0</v>
      </c>
      <c r="E47" s="87">
        <v>0</v>
      </c>
      <c r="F47" s="87">
        <v>0</v>
      </c>
      <c r="G47" s="93">
        <v>0</v>
      </c>
      <c r="H47" s="70">
        <v>0</v>
      </c>
      <c r="I47" s="17">
        <v>0</v>
      </c>
      <c r="J47" s="17">
        <v>0</v>
      </c>
      <c r="K47" s="17">
        <v>0</v>
      </c>
      <c r="L47" s="17">
        <v>0</v>
      </c>
      <c r="M47" s="17">
        <v>0</v>
      </c>
      <c r="N47" s="12">
        <v>0</v>
      </c>
      <c r="O47" s="70">
        <v>0</v>
      </c>
      <c r="P47" s="17">
        <v>0</v>
      </c>
      <c r="Q47" s="17">
        <v>0</v>
      </c>
      <c r="R47" s="17">
        <v>0</v>
      </c>
      <c r="S47" s="17">
        <v>0</v>
      </c>
      <c r="T47" s="17">
        <v>0</v>
      </c>
      <c r="U47" s="12">
        <v>0</v>
      </c>
      <c r="V47" s="70">
        <v>0</v>
      </c>
      <c r="W47" s="17">
        <v>0</v>
      </c>
      <c r="X47" s="17">
        <v>0</v>
      </c>
      <c r="Y47" s="17">
        <v>0</v>
      </c>
      <c r="Z47" s="17">
        <v>0</v>
      </c>
      <c r="AA47" s="17">
        <v>0</v>
      </c>
      <c r="AB47" s="12">
        <v>0</v>
      </c>
      <c r="AC47" s="70">
        <v>0</v>
      </c>
      <c r="AD47" s="17">
        <v>0</v>
      </c>
      <c r="AE47" s="17">
        <v>0</v>
      </c>
      <c r="AF47" s="17">
        <v>0</v>
      </c>
      <c r="AG47" s="17">
        <v>0</v>
      </c>
      <c r="AH47" s="17">
        <v>0</v>
      </c>
      <c r="AI47" s="12">
        <v>0</v>
      </c>
    </row>
    <row r="48" spans="1:35" x14ac:dyDescent="0.3">
      <c r="A48" s="4" t="s">
        <v>38</v>
      </c>
      <c r="B48" s="92">
        <v>0</v>
      </c>
      <c r="C48" s="87">
        <v>0</v>
      </c>
      <c r="D48" s="87">
        <v>357218</v>
      </c>
      <c r="E48" s="87">
        <v>0</v>
      </c>
      <c r="F48" s="87">
        <v>0</v>
      </c>
      <c r="G48" s="93">
        <v>357218</v>
      </c>
      <c r="H48" s="70" t="s">
        <v>370</v>
      </c>
      <c r="I48" s="17">
        <v>0</v>
      </c>
      <c r="J48" s="17">
        <v>0</v>
      </c>
      <c r="K48" s="17">
        <v>0</v>
      </c>
      <c r="L48" s="17">
        <v>0</v>
      </c>
      <c r="M48" s="17">
        <v>0</v>
      </c>
      <c r="N48" s="12">
        <v>0</v>
      </c>
      <c r="O48" s="70" t="s">
        <v>371</v>
      </c>
      <c r="P48" s="17">
        <v>0</v>
      </c>
      <c r="Q48" s="17">
        <v>0</v>
      </c>
      <c r="R48" s="17">
        <v>357218</v>
      </c>
      <c r="S48" s="17">
        <v>0</v>
      </c>
      <c r="T48" s="17">
        <v>0</v>
      </c>
      <c r="U48" s="12">
        <v>357218</v>
      </c>
      <c r="V48" s="70">
        <v>0</v>
      </c>
      <c r="W48" s="17">
        <v>0</v>
      </c>
      <c r="X48" s="17">
        <v>0</v>
      </c>
      <c r="Y48" s="17">
        <v>0</v>
      </c>
      <c r="Z48" s="17">
        <v>0</v>
      </c>
      <c r="AA48" s="17">
        <v>0</v>
      </c>
      <c r="AB48" s="12">
        <v>0</v>
      </c>
      <c r="AC48" s="70">
        <v>0</v>
      </c>
      <c r="AD48" s="17">
        <v>0</v>
      </c>
      <c r="AE48" s="17">
        <v>0</v>
      </c>
      <c r="AF48" s="17">
        <v>0</v>
      </c>
      <c r="AG48" s="17">
        <v>0</v>
      </c>
      <c r="AH48" s="17">
        <v>0</v>
      </c>
      <c r="AI48" s="12">
        <v>0</v>
      </c>
    </row>
    <row r="49" spans="1:35" x14ac:dyDescent="0.3">
      <c r="A49" s="4" t="s">
        <v>39</v>
      </c>
      <c r="B49" s="92">
        <v>0</v>
      </c>
      <c r="C49" s="87">
        <v>6548107.7999999998</v>
      </c>
      <c r="D49" s="87">
        <v>0</v>
      </c>
      <c r="E49" s="87">
        <v>0</v>
      </c>
      <c r="F49" s="87">
        <v>0</v>
      </c>
      <c r="G49" s="93">
        <v>6548107.7999999998</v>
      </c>
      <c r="H49" s="70" t="s">
        <v>372</v>
      </c>
      <c r="I49" s="17">
        <v>0</v>
      </c>
      <c r="J49" s="17">
        <v>6548107.7999999998</v>
      </c>
      <c r="K49" s="17">
        <v>0</v>
      </c>
      <c r="L49" s="17">
        <v>0</v>
      </c>
      <c r="M49" s="17">
        <v>0</v>
      </c>
      <c r="N49" s="12">
        <v>6548107.7999999998</v>
      </c>
      <c r="O49" s="70" t="s">
        <v>341</v>
      </c>
      <c r="P49" s="17">
        <v>0</v>
      </c>
      <c r="Q49" s="17">
        <v>0</v>
      </c>
      <c r="R49" s="17">
        <v>0</v>
      </c>
      <c r="S49" s="17">
        <v>0</v>
      </c>
      <c r="T49" s="17">
        <v>0</v>
      </c>
      <c r="U49" s="12">
        <v>0</v>
      </c>
      <c r="V49" s="70" t="s">
        <v>373</v>
      </c>
      <c r="W49" s="17">
        <v>0</v>
      </c>
      <c r="X49" s="17">
        <v>0</v>
      </c>
      <c r="Y49" s="17">
        <v>0</v>
      </c>
      <c r="Z49" s="17">
        <v>0</v>
      </c>
      <c r="AA49" s="17">
        <v>0</v>
      </c>
      <c r="AB49" s="12">
        <v>0</v>
      </c>
      <c r="AC49" s="70">
        <v>0</v>
      </c>
      <c r="AD49" s="17">
        <v>0</v>
      </c>
      <c r="AE49" s="17">
        <v>0</v>
      </c>
      <c r="AF49" s="17">
        <v>0</v>
      </c>
      <c r="AG49" s="17">
        <v>0</v>
      </c>
      <c r="AH49" s="17">
        <v>0</v>
      </c>
      <c r="AI49" s="12">
        <v>0</v>
      </c>
    </row>
    <row r="50" spans="1:35" x14ac:dyDescent="0.3">
      <c r="A50" s="4" t="s">
        <v>40</v>
      </c>
      <c r="B50" s="92">
        <v>0</v>
      </c>
      <c r="C50" s="87">
        <v>0</v>
      </c>
      <c r="D50" s="87">
        <v>0</v>
      </c>
      <c r="E50" s="87">
        <v>0</v>
      </c>
      <c r="F50" s="87">
        <v>400055</v>
      </c>
      <c r="G50" s="93">
        <v>400055</v>
      </c>
      <c r="H50" s="70" t="s">
        <v>374</v>
      </c>
      <c r="I50" s="17">
        <v>0</v>
      </c>
      <c r="J50" s="17">
        <v>0</v>
      </c>
      <c r="K50" s="17">
        <v>0</v>
      </c>
      <c r="L50" s="17">
        <v>0</v>
      </c>
      <c r="M50" s="17">
        <v>0</v>
      </c>
      <c r="N50" s="12">
        <v>0</v>
      </c>
      <c r="O50" s="70" t="s">
        <v>375</v>
      </c>
      <c r="P50" s="17">
        <v>0</v>
      </c>
      <c r="Q50" s="17">
        <v>0</v>
      </c>
      <c r="R50" s="17">
        <v>0</v>
      </c>
      <c r="S50" s="17">
        <v>0</v>
      </c>
      <c r="T50" s="17">
        <v>400055</v>
      </c>
      <c r="U50" s="12">
        <v>400055</v>
      </c>
      <c r="V50" s="70">
        <v>0</v>
      </c>
      <c r="W50" s="17">
        <v>0</v>
      </c>
      <c r="X50" s="17">
        <v>0</v>
      </c>
      <c r="Y50" s="17">
        <v>0</v>
      </c>
      <c r="Z50" s="17">
        <v>0</v>
      </c>
      <c r="AA50" s="17">
        <v>0</v>
      </c>
      <c r="AB50" s="12">
        <v>0</v>
      </c>
      <c r="AC50" s="70">
        <v>0</v>
      </c>
      <c r="AD50" s="17">
        <v>0</v>
      </c>
      <c r="AE50" s="17">
        <v>0</v>
      </c>
      <c r="AF50" s="17">
        <v>0</v>
      </c>
      <c r="AG50" s="17">
        <v>0</v>
      </c>
      <c r="AH50" s="17">
        <v>0</v>
      </c>
      <c r="AI50" s="12">
        <v>0</v>
      </c>
    </row>
    <row r="51" spans="1:35" x14ac:dyDescent="0.3">
      <c r="A51" s="4" t="s">
        <v>41</v>
      </c>
      <c r="B51" s="92">
        <v>0</v>
      </c>
      <c r="C51" s="87">
        <v>0</v>
      </c>
      <c r="D51" s="87">
        <v>0</v>
      </c>
      <c r="E51" s="87">
        <v>0</v>
      </c>
      <c r="F51" s="87">
        <v>0</v>
      </c>
      <c r="G51" s="93">
        <v>0</v>
      </c>
      <c r="H51" s="70">
        <v>0</v>
      </c>
      <c r="I51" s="17">
        <v>0</v>
      </c>
      <c r="J51" s="17">
        <v>0</v>
      </c>
      <c r="K51" s="17">
        <v>0</v>
      </c>
      <c r="L51" s="17">
        <v>0</v>
      </c>
      <c r="M51" s="17">
        <v>0</v>
      </c>
      <c r="N51" s="12">
        <v>0</v>
      </c>
      <c r="O51" s="70">
        <v>0</v>
      </c>
      <c r="P51" s="17">
        <v>0</v>
      </c>
      <c r="Q51" s="17">
        <v>0</v>
      </c>
      <c r="R51" s="17">
        <v>0</v>
      </c>
      <c r="S51" s="17">
        <v>0</v>
      </c>
      <c r="T51" s="17">
        <v>0</v>
      </c>
      <c r="U51" s="12">
        <v>0</v>
      </c>
      <c r="V51" s="70">
        <v>0</v>
      </c>
      <c r="W51" s="17">
        <v>0</v>
      </c>
      <c r="X51" s="17">
        <v>0</v>
      </c>
      <c r="Y51" s="17">
        <v>0</v>
      </c>
      <c r="Z51" s="17">
        <v>0</v>
      </c>
      <c r="AA51" s="17">
        <v>0</v>
      </c>
      <c r="AB51" s="12">
        <v>0</v>
      </c>
      <c r="AC51" s="70">
        <v>0</v>
      </c>
      <c r="AD51" s="17">
        <v>0</v>
      </c>
      <c r="AE51" s="17">
        <v>0</v>
      </c>
      <c r="AF51" s="17">
        <v>0</v>
      </c>
      <c r="AG51" s="17">
        <v>0</v>
      </c>
      <c r="AH51" s="17">
        <v>0</v>
      </c>
      <c r="AI51" s="12">
        <v>0</v>
      </c>
    </row>
    <row r="52" spans="1:35" x14ac:dyDescent="0.3">
      <c r="A52" s="4" t="s">
        <v>42</v>
      </c>
      <c r="B52" s="92">
        <v>0</v>
      </c>
      <c r="C52" s="87">
        <v>0</v>
      </c>
      <c r="D52" s="87">
        <v>9910510.5031182785</v>
      </c>
      <c r="E52" s="87">
        <v>0</v>
      </c>
      <c r="F52" s="87">
        <v>0</v>
      </c>
      <c r="G52" s="93">
        <v>9910510.5031182785</v>
      </c>
      <c r="H52" s="70" t="s">
        <v>376</v>
      </c>
      <c r="I52" s="17">
        <v>0</v>
      </c>
      <c r="J52" s="17">
        <v>0</v>
      </c>
      <c r="K52" s="17">
        <v>9910510.5031182785</v>
      </c>
      <c r="L52" s="17">
        <v>0</v>
      </c>
      <c r="M52" s="17">
        <v>0</v>
      </c>
      <c r="N52" s="12">
        <v>9910510.5031182785</v>
      </c>
      <c r="O52" s="70" t="s">
        <v>377</v>
      </c>
      <c r="P52" s="17">
        <v>0</v>
      </c>
      <c r="Q52" s="17">
        <v>0</v>
      </c>
      <c r="R52" s="17">
        <v>0</v>
      </c>
      <c r="S52" s="17">
        <v>0</v>
      </c>
      <c r="T52" s="17">
        <v>0</v>
      </c>
      <c r="U52" s="12">
        <v>0</v>
      </c>
      <c r="V52" s="70" t="s">
        <v>378</v>
      </c>
      <c r="W52" s="17">
        <v>0</v>
      </c>
      <c r="X52" s="17">
        <v>0</v>
      </c>
      <c r="Y52" s="17">
        <v>0</v>
      </c>
      <c r="Z52" s="17">
        <v>0</v>
      </c>
      <c r="AA52" s="17">
        <v>0</v>
      </c>
      <c r="AB52" s="12">
        <v>0</v>
      </c>
      <c r="AC52" s="70" t="s">
        <v>379</v>
      </c>
      <c r="AD52" s="17">
        <v>0</v>
      </c>
      <c r="AE52" s="17">
        <v>0</v>
      </c>
      <c r="AF52" s="17">
        <v>0</v>
      </c>
      <c r="AG52" s="17">
        <v>0</v>
      </c>
      <c r="AH52" s="17">
        <v>0</v>
      </c>
      <c r="AI52" s="12">
        <v>0</v>
      </c>
    </row>
    <row r="53" spans="1:35" x14ac:dyDescent="0.3">
      <c r="A53" s="4" t="s">
        <v>43</v>
      </c>
      <c r="B53" s="92">
        <v>0</v>
      </c>
      <c r="C53" s="87">
        <v>0</v>
      </c>
      <c r="D53" s="87">
        <v>0</v>
      </c>
      <c r="E53" s="87">
        <v>0</v>
      </c>
      <c r="F53" s="87">
        <v>0</v>
      </c>
      <c r="G53" s="93">
        <v>0</v>
      </c>
      <c r="H53" s="70">
        <v>0</v>
      </c>
      <c r="I53" s="17">
        <v>0</v>
      </c>
      <c r="J53" s="17">
        <v>0</v>
      </c>
      <c r="K53" s="17">
        <v>0</v>
      </c>
      <c r="L53" s="17">
        <v>0</v>
      </c>
      <c r="M53" s="17">
        <v>0</v>
      </c>
      <c r="N53" s="12">
        <v>0</v>
      </c>
      <c r="O53" s="70">
        <v>0</v>
      </c>
      <c r="P53" s="17">
        <v>0</v>
      </c>
      <c r="Q53" s="17">
        <v>0</v>
      </c>
      <c r="R53" s="17">
        <v>0</v>
      </c>
      <c r="S53" s="17">
        <v>0</v>
      </c>
      <c r="T53" s="17">
        <v>0</v>
      </c>
      <c r="U53" s="12">
        <v>0</v>
      </c>
      <c r="V53" s="70">
        <v>0</v>
      </c>
      <c r="W53" s="17">
        <v>0</v>
      </c>
      <c r="X53" s="17">
        <v>0</v>
      </c>
      <c r="Y53" s="17">
        <v>0</v>
      </c>
      <c r="Z53" s="17">
        <v>0</v>
      </c>
      <c r="AA53" s="17">
        <v>0</v>
      </c>
      <c r="AB53" s="12">
        <v>0</v>
      </c>
      <c r="AC53" s="70">
        <v>0</v>
      </c>
      <c r="AD53" s="17">
        <v>0</v>
      </c>
      <c r="AE53" s="17">
        <v>0</v>
      </c>
      <c r="AF53" s="17">
        <v>0</v>
      </c>
      <c r="AG53" s="17">
        <v>0</v>
      </c>
      <c r="AH53" s="17">
        <v>0</v>
      </c>
      <c r="AI53" s="12">
        <v>0</v>
      </c>
    </row>
    <row r="54" spans="1:35" x14ac:dyDescent="0.3">
      <c r="A54" s="4" t="s">
        <v>262</v>
      </c>
      <c r="B54" s="92">
        <v>0</v>
      </c>
      <c r="C54" s="87">
        <v>0</v>
      </c>
      <c r="D54" s="87">
        <v>0</v>
      </c>
      <c r="E54" s="87">
        <v>0</v>
      </c>
      <c r="F54" s="87">
        <v>0</v>
      </c>
      <c r="G54" s="93">
        <v>0</v>
      </c>
      <c r="H54" s="70">
        <v>0</v>
      </c>
      <c r="I54" s="17">
        <v>0</v>
      </c>
      <c r="J54" s="17">
        <v>0</v>
      </c>
      <c r="K54" s="17">
        <v>0</v>
      </c>
      <c r="L54" s="17">
        <v>0</v>
      </c>
      <c r="M54" s="17">
        <v>0</v>
      </c>
      <c r="N54" s="12">
        <v>0</v>
      </c>
      <c r="O54" s="70">
        <v>0</v>
      </c>
      <c r="P54" s="17">
        <v>0</v>
      </c>
      <c r="Q54" s="17">
        <v>0</v>
      </c>
      <c r="R54" s="17">
        <v>0</v>
      </c>
      <c r="S54" s="17">
        <v>0</v>
      </c>
      <c r="T54" s="17">
        <v>0</v>
      </c>
      <c r="U54" s="12">
        <v>0</v>
      </c>
      <c r="V54" s="70">
        <v>0</v>
      </c>
      <c r="W54" s="17">
        <v>0</v>
      </c>
      <c r="X54" s="17">
        <v>0</v>
      </c>
      <c r="Y54" s="17">
        <v>0</v>
      </c>
      <c r="Z54" s="17">
        <v>0</v>
      </c>
      <c r="AA54" s="17">
        <v>0</v>
      </c>
      <c r="AB54" s="12">
        <v>0</v>
      </c>
      <c r="AC54" s="70">
        <v>0</v>
      </c>
      <c r="AD54" s="17">
        <v>0</v>
      </c>
      <c r="AE54" s="17">
        <v>0</v>
      </c>
      <c r="AF54" s="17">
        <v>0</v>
      </c>
      <c r="AG54" s="17">
        <v>0</v>
      </c>
      <c r="AH54" s="17">
        <v>0</v>
      </c>
      <c r="AI54" s="12">
        <v>0</v>
      </c>
    </row>
    <row r="55" spans="1:35" x14ac:dyDescent="0.3">
      <c r="A55" s="174" t="s">
        <v>326</v>
      </c>
      <c r="B55" s="92">
        <v>0</v>
      </c>
      <c r="C55" s="87">
        <v>0</v>
      </c>
      <c r="D55" s="87">
        <v>0</v>
      </c>
      <c r="E55" s="87">
        <v>0</v>
      </c>
      <c r="F55" s="87">
        <v>0</v>
      </c>
      <c r="G55" s="93">
        <v>0</v>
      </c>
      <c r="H55" s="70" t="s">
        <v>380</v>
      </c>
      <c r="I55" s="17">
        <v>0</v>
      </c>
      <c r="J55" s="17">
        <v>0</v>
      </c>
      <c r="K55" s="17">
        <v>0</v>
      </c>
      <c r="L55" s="17">
        <v>0</v>
      </c>
      <c r="M55" s="17">
        <v>0</v>
      </c>
      <c r="N55" s="12">
        <v>0</v>
      </c>
      <c r="O55" s="70" t="s">
        <v>381</v>
      </c>
      <c r="P55" s="17">
        <v>0</v>
      </c>
      <c r="Q55" s="17">
        <v>0</v>
      </c>
      <c r="R55" s="17">
        <v>0</v>
      </c>
      <c r="S55" s="17">
        <v>0</v>
      </c>
      <c r="T55" s="17">
        <v>0</v>
      </c>
      <c r="U55" s="12">
        <v>0</v>
      </c>
      <c r="V55" s="70">
        <v>0</v>
      </c>
      <c r="W55" s="17">
        <v>0</v>
      </c>
      <c r="X55" s="17">
        <v>0</v>
      </c>
      <c r="Y55" s="17">
        <v>0</v>
      </c>
      <c r="Z55" s="17">
        <v>0</v>
      </c>
      <c r="AA55" s="17">
        <v>0</v>
      </c>
      <c r="AB55" s="12">
        <v>0</v>
      </c>
      <c r="AC55" s="70">
        <v>0</v>
      </c>
      <c r="AD55" s="17">
        <v>0</v>
      </c>
      <c r="AE55" s="17">
        <v>0</v>
      </c>
      <c r="AF55" s="17">
        <v>0</v>
      </c>
      <c r="AG55" s="17">
        <v>0</v>
      </c>
      <c r="AH55" s="17">
        <v>0</v>
      </c>
      <c r="AI55" s="12">
        <v>0</v>
      </c>
    </row>
    <row r="56" spans="1:35" x14ac:dyDescent="0.3">
      <c r="A56" s="4" t="s">
        <v>44</v>
      </c>
      <c r="B56" s="92">
        <v>892000</v>
      </c>
      <c r="C56" s="87">
        <v>-3590000</v>
      </c>
      <c r="D56" s="87">
        <v>2000</v>
      </c>
      <c r="E56" s="87">
        <v>0</v>
      </c>
      <c r="F56" s="87">
        <v>0</v>
      </c>
      <c r="G56" s="93">
        <v>-2696000</v>
      </c>
      <c r="H56" s="70">
        <v>0</v>
      </c>
      <c r="I56" s="17">
        <v>0</v>
      </c>
      <c r="J56" s="17">
        <v>0</v>
      </c>
      <c r="K56" s="17">
        <v>0</v>
      </c>
      <c r="L56" s="17">
        <v>0</v>
      </c>
      <c r="M56" s="17">
        <v>0</v>
      </c>
      <c r="N56" s="12">
        <v>0</v>
      </c>
      <c r="O56" s="70">
        <v>0</v>
      </c>
      <c r="P56" s="17">
        <v>0</v>
      </c>
      <c r="Q56" s="17">
        <v>0</v>
      </c>
      <c r="R56" s="17">
        <v>0</v>
      </c>
      <c r="S56" s="17">
        <v>0</v>
      </c>
      <c r="T56" s="17">
        <v>0</v>
      </c>
      <c r="U56" s="12">
        <v>0</v>
      </c>
      <c r="V56" s="70" t="s">
        <v>382</v>
      </c>
      <c r="W56" s="17">
        <v>892000</v>
      </c>
      <c r="X56" s="17">
        <v>-3590000</v>
      </c>
      <c r="Y56" s="17">
        <v>2000</v>
      </c>
      <c r="Z56" s="17">
        <v>0</v>
      </c>
      <c r="AA56" s="17">
        <v>0</v>
      </c>
      <c r="AB56" s="12">
        <v>-2696000</v>
      </c>
      <c r="AC56" s="70">
        <v>0</v>
      </c>
      <c r="AD56" s="17">
        <v>0</v>
      </c>
      <c r="AE56" s="17">
        <v>0</v>
      </c>
      <c r="AF56" s="17">
        <v>0</v>
      </c>
      <c r="AG56" s="17">
        <v>0</v>
      </c>
      <c r="AH56" s="17">
        <v>0</v>
      </c>
      <c r="AI56" s="12">
        <v>0</v>
      </c>
    </row>
    <row r="57" spans="1:35" x14ac:dyDescent="0.3">
      <c r="A57" s="4" t="s">
        <v>45</v>
      </c>
      <c r="B57" s="92">
        <v>0</v>
      </c>
      <c r="C57" s="87">
        <v>0</v>
      </c>
      <c r="D57" s="87">
        <v>0</v>
      </c>
      <c r="E57" s="87">
        <v>0</v>
      </c>
      <c r="F57" s="87">
        <v>0</v>
      </c>
      <c r="G57" s="93">
        <v>0</v>
      </c>
      <c r="H57" s="70">
        <v>0</v>
      </c>
      <c r="I57" s="17">
        <v>0</v>
      </c>
      <c r="J57" s="17">
        <v>0</v>
      </c>
      <c r="K57" s="17">
        <v>0</v>
      </c>
      <c r="L57" s="17">
        <v>0</v>
      </c>
      <c r="M57" s="17">
        <v>0</v>
      </c>
      <c r="N57" s="12">
        <v>0</v>
      </c>
      <c r="O57" s="70">
        <v>0</v>
      </c>
      <c r="P57" s="17">
        <v>0</v>
      </c>
      <c r="Q57" s="17">
        <v>0</v>
      </c>
      <c r="R57" s="17">
        <v>0</v>
      </c>
      <c r="S57" s="17">
        <v>0</v>
      </c>
      <c r="T57" s="17">
        <v>0</v>
      </c>
      <c r="U57" s="12">
        <v>0</v>
      </c>
      <c r="V57" s="70">
        <v>0</v>
      </c>
      <c r="W57" s="17">
        <v>0</v>
      </c>
      <c r="X57" s="17">
        <v>0</v>
      </c>
      <c r="Y57" s="17">
        <v>0</v>
      </c>
      <c r="Z57" s="17">
        <v>0</v>
      </c>
      <c r="AA57" s="17">
        <v>0</v>
      </c>
      <c r="AB57" s="12">
        <v>0</v>
      </c>
      <c r="AC57" s="70">
        <v>0</v>
      </c>
      <c r="AD57" s="17">
        <v>0</v>
      </c>
      <c r="AE57" s="17">
        <v>0</v>
      </c>
      <c r="AF57" s="17">
        <v>0</v>
      </c>
      <c r="AG57" s="17">
        <v>0</v>
      </c>
      <c r="AH57" s="17">
        <v>0</v>
      </c>
      <c r="AI57" s="12">
        <v>0</v>
      </c>
    </row>
    <row r="58" spans="1:35" x14ac:dyDescent="0.3">
      <c r="A58" s="4" t="s">
        <v>46</v>
      </c>
      <c r="B58" s="92">
        <v>2828816.33</v>
      </c>
      <c r="C58" s="87">
        <v>2610401.7000000002</v>
      </c>
      <c r="D58" s="87">
        <v>0</v>
      </c>
      <c r="E58" s="87">
        <v>0</v>
      </c>
      <c r="F58" s="87">
        <v>0</v>
      </c>
      <c r="G58" s="93">
        <v>5439218.0300000003</v>
      </c>
      <c r="H58" s="70" t="s">
        <v>384</v>
      </c>
      <c r="I58" s="17">
        <v>2828816.33</v>
      </c>
      <c r="J58" s="17">
        <v>2610401.7000000002</v>
      </c>
      <c r="K58" s="17">
        <v>0</v>
      </c>
      <c r="L58" s="17">
        <v>0</v>
      </c>
      <c r="M58" s="17">
        <v>0</v>
      </c>
      <c r="N58" s="12">
        <v>5439218.0300000003</v>
      </c>
      <c r="O58" s="70">
        <v>0</v>
      </c>
      <c r="P58" s="17">
        <v>0</v>
      </c>
      <c r="Q58" s="17">
        <v>0</v>
      </c>
      <c r="R58" s="17">
        <v>0</v>
      </c>
      <c r="S58" s="17">
        <v>0</v>
      </c>
      <c r="T58" s="17">
        <v>0</v>
      </c>
      <c r="U58" s="12">
        <v>0</v>
      </c>
      <c r="V58" s="70">
        <v>0</v>
      </c>
      <c r="W58" s="17">
        <v>0</v>
      </c>
      <c r="X58" s="17">
        <v>0</v>
      </c>
      <c r="Y58" s="17">
        <v>0</v>
      </c>
      <c r="Z58" s="17">
        <v>0</v>
      </c>
      <c r="AA58" s="17">
        <v>0</v>
      </c>
      <c r="AB58" s="12">
        <v>0</v>
      </c>
      <c r="AC58" s="70">
        <v>0</v>
      </c>
      <c r="AD58" s="17">
        <v>0</v>
      </c>
      <c r="AE58" s="17">
        <v>0</v>
      </c>
      <c r="AF58" s="17">
        <v>0</v>
      </c>
      <c r="AG58" s="17">
        <v>0</v>
      </c>
      <c r="AH58" s="17">
        <v>0</v>
      </c>
      <c r="AI58" s="12">
        <v>0</v>
      </c>
    </row>
    <row r="59" spans="1:35" x14ac:dyDescent="0.3">
      <c r="A59" s="4" t="s">
        <v>47</v>
      </c>
      <c r="B59" s="92">
        <v>0</v>
      </c>
      <c r="C59" s="87">
        <v>0</v>
      </c>
      <c r="D59" s="87">
        <v>0</v>
      </c>
      <c r="E59" s="87">
        <v>0</v>
      </c>
      <c r="F59" s="87">
        <v>0</v>
      </c>
      <c r="G59" s="93">
        <v>0</v>
      </c>
      <c r="H59" s="70">
        <v>0</v>
      </c>
      <c r="I59" s="17">
        <v>0</v>
      </c>
      <c r="J59" s="17">
        <v>0</v>
      </c>
      <c r="K59" s="17">
        <v>0</v>
      </c>
      <c r="L59" s="17">
        <v>0</v>
      </c>
      <c r="M59" s="17">
        <v>0</v>
      </c>
      <c r="N59" s="12">
        <v>0</v>
      </c>
      <c r="O59" s="70">
        <v>0</v>
      </c>
      <c r="P59" s="17">
        <v>0</v>
      </c>
      <c r="Q59" s="17">
        <v>0</v>
      </c>
      <c r="R59" s="17">
        <v>0</v>
      </c>
      <c r="S59" s="17">
        <v>0</v>
      </c>
      <c r="T59" s="17">
        <v>0</v>
      </c>
      <c r="U59" s="12">
        <v>0</v>
      </c>
      <c r="V59" s="70">
        <v>0</v>
      </c>
      <c r="W59" s="17">
        <v>0</v>
      </c>
      <c r="X59" s="17">
        <v>0</v>
      </c>
      <c r="Y59" s="17">
        <v>0</v>
      </c>
      <c r="Z59" s="17">
        <v>0</v>
      </c>
      <c r="AA59" s="17">
        <v>0</v>
      </c>
      <c r="AB59" s="12">
        <v>0</v>
      </c>
      <c r="AC59" s="70">
        <v>0</v>
      </c>
      <c r="AD59" s="17">
        <v>0</v>
      </c>
      <c r="AE59" s="17">
        <v>0</v>
      </c>
      <c r="AF59" s="17">
        <v>0</v>
      </c>
      <c r="AG59" s="17">
        <v>0</v>
      </c>
      <c r="AH59" s="17">
        <v>0</v>
      </c>
      <c r="AI59" s="12">
        <v>0</v>
      </c>
    </row>
    <row r="60" spans="1:35" x14ac:dyDescent="0.3">
      <c r="A60" s="4" t="s">
        <v>48</v>
      </c>
      <c r="B60" s="92">
        <v>0</v>
      </c>
      <c r="C60" s="87">
        <v>0</v>
      </c>
      <c r="D60" s="87">
        <v>0</v>
      </c>
      <c r="E60" s="87">
        <v>0</v>
      </c>
      <c r="F60" s="87">
        <v>0</v>
      </c>
      <c r="G60" s="93">
        <v>0</v>
      </c>
      <c r="H60" s="70">
        <v>0</v>
      </c>
      <c r="I60" s="17">
        <v>0</v>
      </c>
      <c r="J60" s="17">
        <v>0</v>
      </c>
      <c r="K60" s="17">
        <v>0</v>
      </c>
      <c r="L60" s="17">
        <v>0</v>
      </c>
      <c r="M60" s="17">
        <v>0</v>
      </c>
      <c r="N60" s="12">
        <v>0</v>
      </c>
      <c r="O60" s="70">
        <v>0</v>
      </c>
      <c r="P60" s="17">
        <v>0</v>
      </c>
      <c r="Q60" s="17">
        <v>0</v>
      </c>
      <c r="R60" s="17">
        <v>0</v>
      </c>
      <c r="S60" s="17">
        <v>0</v>
      </c>
      <c r="T60" s="17">
        <v>0</v>
      </c>
      <c r="U60" s="12">
        <v>0</v>
      </c>
      <c r="V60" s="70">
        <v>0</v>
      </c>
      <c r="W60" s="17">
        <v>0</v>
      </c>
      <c r="X60" s="17">
        <v>0</v>
      </c>
      <c r="Y60" s="17">
        <v>0</v>
      </c>
      <c r="Z60" s="17">
        <v>0</v>
      </c>
      <c r="AA60" s="17">
        <v>0</v>
      </c>
      <c r="AB60" s="12">
        <v>0</v>
      </c>
      <c r="AC60" s="70">
        <v>0</v>
      </c>
      <c r="AD60" s="17">
        <v>0</v>
      </c>
      <c r="AE60" s="17">
        <v>0</v>
      </c>
      <c r="AF60" s="17">
        <v>0</v>
      </c>
      <c r="AG60" s="17">
        <v>0</v>
      </c>
      <c r="AH60" s="17">
        <v>0</v>
      </c>
      <c r="AI60" s="12">
        <v>0</v>
      </c>
    </row>
    <row r="61" spans="1:35" x14ac:dyDescent="0.3">
      <c r="A61" s="4" t="s">
        <v>49</v>
      </c>
      <c r="B61" s="92">
        <v>0</v>
      </c>
      <c r="C61" s="87">
        <v>0</v>
      </c>
      <c r="D61" s="87">
        <v>0</v>
      </c>
      <c r="E61" s="87">
        <v>0</v>
      </c>
      <c r="F61" s="87">
        <v>0</v>
      </c>
      <c r="G61" s="93">
        <v>0</v>
      </c>
      <c r="H61" s="70">
        <v>0</v>
      </c>
      <c r="I61" s="17">
        <v>0</v>
      </c>
      <c r="J61" s="17">
        <v>0</v>
      </c>
      <c r="K61" s="17">
        <v>0</v>
      </c>
      <c r="L61" s="17">
        <v>0</v>
      </c>
      <c r="M61" s="17">
        <v>0</v>
      </c>
      <c r="N61" s="12">
        <v>0</v>
      </c>
      <c r="O61" s="70">
        <v>0</v>
      </c>
      <c r="P61" s="17">
        <v>0</v>
      </c>
      <c r="Q61" s="17">
        <v>0</v>
      </c>
      <c r="R61" s="17">
        <v>0</v>
      </c>
      <c r="S61" s="17">
        <v>0</v>
      </c>
      <c r="T61" s="17">
        <v>0</v>
      </c>
      <c r="U61" s="12">
        <v>0</v>
      </c>
      <c r="V61" s="70">
        <v>0</v>
      </c>
      <c r="W61" s="17">
        <v>0</v>
      </c>
      <c r="X61" s="17">
        <v>0</v>
      </c>
      <c r="Y61" s="17">
        <v>0</v>
      </c>
      <c r="Z61" s="17">
        <v>0</v>
      </c>
      <c r="AA61" s="17">
        <v>0</v>
      </c>
      <c r="AB61" s="12">
        <v>0</v>
      </c>
      <c r="AC61" s="70">
        <v>0</v>
      </c>
      <c r="AD61" s="17">
        <v>0</v>
      </c>
      <c r="AE61" s="17">
        <v>0</v>
      </c>
      <c r="AF61" s="17">
        <v>0</v>
      </c>
      <c r="AG61" s="17">
        <v>0</v>
      </c>
      <c r="AH61" s="17">
        <v>0</v>
      </c>
      <c r="AI61" s="12">
        <v>0</v>
      </c>
    </row>
    <row r="62" spans="1:35" x14ac:dyDescent="0.3">
      <c r="A62" s="4" t="s">
        <v>50</v>
      </c>
      <c r="B62" s="92">
        <v>0</v>
      </c>
      <c r="C62" s="87">
        <v>0</v>
      </c>
      <c r="D62" s="87">
        <v>0</v>
      </c>
      <c r="E62" s="87">
        <v>0</v>
      </c>
      <c r="F62" s="87">
        <v>0</v>
      </c>
      <c r="G62" s="93">
        <v>0</v>
      </c>
      <c r="H62" s="70" t="s">
        <v>385</v>
      </c>
      <c r="I62" s="17">
        <v>0</v>
      </c>
      <c r="J62" s="17">
        <v>0</v>
      </c>
      <c r="K62" s="17">
        <v>0</v>
      </c>
      <c r="L62" s="17">
        <v>0</v>
      </c>
      <c r="M62" s="17">
        <v>0</v>
      </c>
      <c r="N62" s="12">
        <v>0</v>
      </c>
      <c r="O62" s="70" t="s">
        <v>386</v>
      </c>
      <c r="P62" s="17">
        <v>0</v>
      </c>
      <c r="Q62" s="17">
        <v>0</v>
      </c>
      <c r="R62" s="17">
        <v>0</v>
      </c>
      <c r="S62" s="17">
        <v>0</v>
      </c>
      <c r="T62" s="17">
        <v>0</v>
      </c>
      <c r="U62" s="12">
        <v>0</v>
      </c>
      <c r="V62" s="70">
        <v>0</v>
      </c>
      <c r="W62" s="17">
        <v>0</v>
      </c>
      <c r="X62" s="17">
        <v>0</v>
      </c>
      <c r="Y62" s="17">
        <v>0</v>
      </c>
      <c r="Z62" s="17">
        <v>0</v>
      </c>
      <c r="AA62" s="17">
        <v>0</v>
      </c>
      <c r="AB62" s="12">
        <v>0</v>
      </c>
      <c r="AC62" s="70">
        <v>0</v>
      </c>
      <c r="AD62" s="17">
        <v>0</v>
      </c>
      <c r="AE62" s="17">
        <v>0</v>
      </c>
      <c r="AF62" s="17">
        <v>0</v>
      </c>
      <c r="AG62" s="17">
        <v>0</v>
      </c>
      <c r="AH62" s="17">
        <v>0</v>
      </c>
      <c r="AI62" s="12">
        <v>0</v>
      </c>
    </row>
    <row r="63" spans="1:35" x14ac:dyDescent="0.3">
      <c r="A63" s="4" t="s">
        <v>51</v>
      </c>
      <c r="B63" s="92">
        <v>0</v>
      </c>
      <c r="C63" s="87">
        <v>0</v>
      </c>
      <c r="D63" s="87">
        <v>0</v>
      </c>
      <c r="E63" s="87">
        <v>0</v>
      </c>
      <c r="F63" s="87">
        <v>0</v>
      </c>
      <c r="G63" s="93">
        <v>0</v>
      </c>
      <c r="H63" s="70" t="s">
        <v>387</v>
      </c>
      <c r="I63" s="17">
        <v>0</v>
      </c>
      <c r="J63" s="17">
        <v>0</v>
      </c>
      <c r="K63" s="17">
        <v>0</v>
      </c>
      <c r="L63" s="17">
        <v>0</v>
      </c>
      <c r="M63" s="17">
        <v>0</v>
      </c>
      <c r="N63" s="12">
        <v>0</v>
      </c>
      <c r="O63" s="70" t="s">
        <v>388</v>
      </c>
      <c r="P63" s="17">
        <v>0</v>
      </c>
      <c r="Q63" s="17">
        <v>0</v>
      </c>
      <c r="R63" s="17">
        <v>0</v>
      </c>
      <c r="S63" s="17">
        <v>0</v>
      </c>
      <c r="T63" s="17">
        <v>0</v>
      </c>
      <c r="U63" s="12">
        <v>0</v>
      </c>
      <c r="V63" s="70" t="s">
        <v>389</v>
      </c>
      <c r="W63" s="17">
        <v>0</v>
      </c>
      <c r="X63" s="17">
        <v>0</v>
      </c>
      <c r="Y63" s="17">
        <v>0</v>
      </c>
      <c r="Z63" s="17">
        <v>0</v>
      </c>
      <c r="AA63" s="17">
        <v>0</v>
      </c>
      <c r="AB63" s="12">
        <v>0</v>
      </c>
      <c r="AC63" s="70">
        <v>0</v>
      </c>
      <c r="AD63" s="17">
        <v>0</v>
      </c>
      <c r="AE63" s="17">
        <v>0</v>
      </c>
      <c r="AF63" s="17">
        <v>0</v>
      </c>
      <c r="AG63" s="17">
        <v>0</v>
      </c>
      <c r="AH63" s="17">
        <v>0</v>
      </c>
      <c r="AI63" s="12">
        <v>0</v>
      </c>
    </row>
    <row r="64" spans="1:35" x14ac:dyDescent="0.3">
      <c r="A64" s="4" t="s">
        <v>52</v>
      </c>
      <c r="B64" s="92">
        <v>26528</v>
      </c>
      <c r="C64" s="87">
        <v>47778</v>
      </c>
      <c r="D64" s="87">
        <v>0</v>
      </c>
      <c r="E64" s="87">
        <v>0</v>
      </c>
      <c r="F64" s="87">
        <v>0</v>
      </c>
      <c r="G64" s="93">
        <v>74306</v>
      </c>
      <c r="H64" s="70" t="s">
        <v>390</v>
      </c>
      <c r="I64" s="17">
        <v>26528</v>
      </c>
      <c r="J64" s="17">
        <v>47778</v>
      </c>
      <c r="K64" s="17">
        <v>0</v>
      </c>
      <c r="L64" s="17">
        <v>0</v>
      </c>
      <c r="M64" s="17">
        <v>0</v>
      </c>
      <c r="N64" s="12">
        <v>74306</v>
      </c>
      <c r="O64" s="70">
        <v>0</v>
      </c>
      <c r="P64" s="17">
        <v>0</v>
      </c>
      <c r="Q64" s="17">
        <v>0</v>
      </c>
      <c r="R64" s="17">
        <v>0</v>
      </c>
      <c r="S64" s="17">
        <v>0</v>
      </c>
      <c r="T64" s="17">
        <v>0</v>
      </c>
      <c r="U64" s="12">
        <v>0</v>
      </c>
      <c r="V64" s="70">
        <v>0</v>
      </c>
      <c r="W64" s="17">
        <v>0</v>
      </c>
      <c r="X64" s="17">
        <v>0</v>
      </c>
      <c r="Y64" s="17">
        <v>0</v>
      </c>
      <c r="Z64" s="17">
        <v>0</v>
      </c>
      <c r="AA64" s="17">
        <v>0</v>
      </c>
      <c r="AB64" s="12">
        <v>0</v>
      </c>
      <c r="AC64" s="70">
        <v>0</v>
      </c>
      <c r="AD64" s="17">
        <v>0</v>
      </c>
      <c r="AE64" s="17">
        <v>0</v>
      </c>
      <c r="AF64" s="17">
        <v>0</v>
      </c>
      <c r="AG64" s="17">
        <v>0</v>
      </c>
      <c r="AH64" s="17">
        <v>0</v>
      </c>
      <c r="AI64" s="12">
        <v>0</v>
      </c>
    </row>
    <row r="65" spans="1:35" x14ac:dyDescent="0.3">
      <c r="A65" s="4" t="s">
        <v>53</v>
      </c>
      <c r="B65" s="92">
        <v>0</v>
      </c>
      <c r="C65" s="87">
        <v>0</v>
      </c>
      <c r="D65" s="87">
        <v>0</v>
      </c>
      <c r="E65" s="87">
        <v>0</v>
      </c>
      <c r="F65" s="87">
        <v>0</v>
      </c>
      <c r="G65" s="93">
        <v>0</v>
      </c>
      <c r="H65" s="70">
        <v>0</v>
      </c>
      <c r="I65" s="17">
        <v>0</v>
      </c>
      <c r="J65" s="17">
        <v>0</v>
      </c>
      <c r="K65" s="17">
        <v>0</v>
      </c>
      <c r="L65" s="17">
        <v>0</v>
      </c>
      <c r="M65" s="17">
        <v>0</v>
      </c>
      <c r="N65" s="12">
        <v>0</v>
      </c>
      <c r="O65" s="70">
        <v>0</v>
      </c>
      <c r="P65" s="17">
        <v>0</v>
      </c>
      <c r="Q65" s="17">
        <v>0</v>
      </c>
      <c r="R65" s="17">
        <v>0</v>
      </c>
      <c r="S65" s="17">
        <v>0</v>
      </c>
      <c r="T65" s="17">
        <v>0</v>
      </c>
      <c r="U65" s="12">
        <v>0</v>
      </c>
      <c r="V65" s="70">
        <v>0</v>
      </c>
      <c r="W65" s="17">
        <v>0</v>
      </c>
      <c r="X65" s="17">
        <v>0</v>
      </c>
      <c r="Y65" s="17">
        <v>0</v>
      </c>
      <c r="Z65" s="17">
        <v>0</v>
      </c>
      <c r="AA65" s="17">
        <v>0</v>
      </c>
      <c r="AB65" s="12">
        <v>0</v>
      </c>
      <c r="AC65" s="70">
        <v>0</v>
      </c>
      <c r="AD65" s="17">
        <v>0</v>
      </c>
      <c r="AE65" s="17">
        <v>0</v>
      </c>
      <c r="AF65" s="17">
        <v>0</v>
      </c>
      <c r="AG65" s="17">
        <v>0</v>
      </c>
      <c r="AH65" s="17">
        <v>0</v>
      </c>
      <c r="AI65" s="12">
        <v>0</v>
      </c>
    </row>
    <row r="66" spans="1:35" x14ac:dyDescent="0.3">
      <c r="A66" s="4" t="s">
        <v>54</v>
      </c>
      <c r="B66" s="92">
        <v>0</v>
      </c>
      <c r="C66" s="87">
        <v>-3938000</v>
      </c>
      <c r="D66" s="87">
        <v>0</v>
      </c>
      <c r="E66" s="87">
        <v>0</v>
      </c>
      <c r="F66" s="87">
        <v>7207000</v>
      </c>
      <c r="G66" s="93">
        <v>3269000</v>
      </c>
      <c r="H66" s="70" t="s">
        <v>391</v>
      </c>
      <c r="I66" s="17">
        <v>0</v>
      </c>
      <c r="J66" s="17">
        <v>0</v>
      </c>
      <c r="K66" s="17">
        <v>0</v>
      </c>
      <c r="L66" s="17">
        <v>0</v>
      </c>
      <c r="M66" s="17">
        <v>0</v>
      </c>
      <c r="N66" s="12">
        <v>0</v>
      </c>
      <c r="O66" s="70" t="s">
        <v>392</v>
      </c>
      <c r="P66" s="17">
        <v>0</v>
      </c>
      <c r="Q66" s="17">
        <v>0</v>
      </c>
      <c r="R66" s="17">
        <v>0</v>
      </c>
      <c r="S66" s="17">
        <v>0</v>
      </c>
      <c r="T66" s="17">
        <v>7207000</v>
      </c>
      <c r="U66" s="12">
        <v>7207000</v>
      </c>
      <c r="V66" s="70" t="s">
        <v>393</v>
      </c>
      <c r="W66" s="17">
        <v>0</v>
      </c>
      <c r="X66" s="17">
        <v>-3938000</v>
      </c>
      <c r="Y66" s="17">
        <v>0</v>
      </c>
      <c r="Z66" s="17">
        <v>0</v>
      </c>
      <c r="AA66" s="17">
        <v>0</v>
      </c>
      <c r="AB66" s="12">
        <v>-3938000</v>
      </c>
      <c r="AC66" s="70">
        <v>0</v>
      </c>
      <c r="AD66" s="17">
        <v>0</v>
      </c>
      <c r="AE66" s="17">
        <v>0</v>
      </c>
      <c r="AF66" s="17">
        <v>0</v>
      </c>
      <c r="AG66" s="17">
        <v>0</v>
      </c>
      <c r="AH66" s="17">
        <v>0</v>
      </c>
      <c r="AI66" s="12">
        <v>0</v>
      </c>
    </row>
    <row r="67" spans="1:35" x14ac:dyDescent="0.3">
      <c r="A67" s="4" t="s">
        <v>55</v>
      </c>
      <c r="B67" s="92">
        <v>10334</v>
      </c>
      <c r="C67" s="87">
        <v>6884</v>
      </c>
      <c r="D67" s="87">
        <v>0</v>
      </c>
      <c r="E67" s="87">
        <v>0</v>
      </c>
      <c r="F67" s="87">
        <v>0</v>
      </c>
      <c r="G67" s="93">
        <v>17218</v>
      </c>
      <c r="H67" s="70" t="s">
        <v>339</v>
      </c>
      <c r="I67" s="17">
        <v>10334</v>
      </c>
      <c r="J67" s="17">
        <v>6884</v>
      </c>
      <c r="K67" s="17">
        <v>0</v>
      </c>
      <c r="L67" s="17">
        <v>0</v>
      </c>
      <c r="M67" s="17">
        <v>0</v>
      </c>
      <c r="N67" s="12">
        <v>17218</v>
      </c>
      <c r="O67" s="70" t="s">
        <v>394</v>
      </c>
      <c r="P67" s="17">
        <v>0</v>
      </c>
      <c r="Q67" s="17">
        <v>0</v>
      </c>
      <c r="R67" s="17">
        <v>0</v>
      </c>
      <c r="S67" s="17">
        <v>0</v>
      </c>
      <c r="T67" s="17">
        <v>0</v>
      </c>
      <c r="U67" s="12">
        <v>0</v>
      </c>
      <c r="V67" s="70">
        <v>0</v>
      </c>
      <c r="W67" s="17">
        <v>0</v>
      </c>
      <c r="X67" s="17">
        <v>0</v>
      </c>
      <c r="Y67" s="17">
        <v>0</v>
      </c>
      <c r="Z67" s="17">
        <v>0</v>
      </c>
      <c r="AA67" s="17">
        <v>0</v>
      </c>
      <c r="AB67" s="12">
        <v>0</v>
      </c>
      <c r="AC67" s="70">
        <v>0</v>
      </c>
      <c r="AD67" s="17">
        <v>0</v>
      </c>
      <c r="AE67" s="17">
        <v>0</v>
      </c>
      <c r="AF67" s="17">
        <v>0</v>
      </c>
      <c r="AG67" s="17">
        <v>0</v>
      </c>
      <c r="AH67" s="17">
        <v>0</v>
      </c>
      <c r="AI67" s="12">
        <v>0</v>
      </c>
    </row>
    <row r="68" spans="1:35" x14ac:dyDescent="0.3">
      <c r="A68" s="4" t="s">
        <v>56</v>
      </c>
      <c r="B68" s="92">
        <v>0</v>
      </c>
      <c r="C68" s="87">
        <v>0</v>
      </c>
      <c r="D68" s="87">
        <v>0</v>
      </c>
      <c r="E68" s="87">
        <v>0</v>
      </c>
      <c r="F68" s="87">
        <v>0</v>
      </c>
      <c r="G68" s="93">
        <v>0</v>
      </c>
      <c r="H68" s="70">
        <v>0</v>
      </c>
      <c r="I68" s="17">
        <v>0</v>
      </c>
      <c r="J68" s="17">
        <v>0</v>
      </c>
      <c r="K68" s="17">
        <v>0</v>
      </c>
      <c r="L68" s="17">
        <v>0</v>
      </c>
      <c r="M68" s="17">
        <v>0</v>
      </c>
      <c r="N68" s="12">
        <v>0</v>
      </c>
      <c r="O68" s="70">
        <v>0</v>
      </c>
      <c r="P68" s="17">
        <v>0</v>
      </c>
      <c r="Q68" s="17">
        <v>0</v>
      </c>
      <c r="R68" s="17">
        <v>0</v>
      </c>
      <c r="S68" s="17">
        <v>0</v>
      </c>
      <c r="T68" s="17">
        <v>0</v>
      </c>
      <c r="U68" s="12">
        <v>0</v>
      </c>
      <c r="V68" s="70">
        <v>0</v>
      </c>
      <c r="W68" s="17">
        <v>0</v>
      </c>
      <c r="X68" s="17">
        <v>0</v>
      </c>
      <c r="Y68" s="17">
        <v>0</v>
      </c>
      <c r="Z68" s="17">
        <v>0</v>
      </c>
      <c r="AA68" s="17">
        <v>0</v>
      </c>
      <c r="AB68" s="12">
        <v>0</v>
      </c>
      <c r="AC68" s="70">
        <v>0</v>
      </c>
      <c r="AD68" s="17">
        <v>0</v>
      </c>
      <c r="AE68" s="17">
        <v>0</v>
      </c>
      <c r="AF68" s="17">
        <v>0</v>
      </c>
      <c r="AG68" s="17">
        <v>0</v>
      </c>
      <c r="AH68" s="17">
        <v>0</v>
      </c>
      <c r="AI68" s="12">
        <v>0</v>
      </c>
    </row>
    <row r="69" spans="1:35" x14ac:dyDescent="0.3">
      <c r="A69" s="4" t="s">
        <v>57</v>
      </c>
      <c r="B69" s="92">
        <v>0</v>
      </c>
      <c r="C69" s="87">
        <v>0</v>
      </c>
      <c r="D69" s="87">
        <v>0</v>
      </c>
      <c r="E69" s="87">
        <v>0</v>
      </c>
      <c r="F69" s="87">
        <v>0</v>
      </c>
      <c r="G69" s="93">
        <v>0</v>
      </c>
      <c r="H69" s="70" t="s">
        <v>395</v>
      </c>
      <c r="I69" s="17">
        <v>0</v>
      </c>
      <c r="J69" s="17">
        <v>0</v>
      </c>
      <c r="K69" s="17">
        <v>0</v>
      </c>
      <c r="L69" s="17">
        <v>0</v>
      </c>
      <c r="M69" s="17">
        <v>0</v>
      </c>
      <c r="N69" s="12">
        <v>0</v>
      </c>
      <c r="O69" s="70">
        <v>0</v>
      </c>
      <c r="P69" s="17">
        <v>0</v>
      </c>
      <c r="Q69" s="17">
        <v>0</v>
      </c>
      <c r="R69" s="17">
        <v>0</v>
      </c>
      <c r="S69" s="17">
        <v>0</v>
      </c>
      <c r="T69" s="17">
        <v>0</v>
      </c>
      <c r="U69" s="12">
        <v>0</v>
      </c>
      <c r="V69" s="70">
        <v>0</v>
      </c>
      <c r="W69" s="17">
        <v>0</v>
      </c>
      <c r="X69" s="17">
        <v>0</v>
      </c>
      <c r="Y69" s="17">
        <v>0</v>
      </c>
      <c r="Z69" s="17">
        <v>0</v>
      </c>
      <c r="AA69" s="17">
        <v>0</v>
      </c>
      <c r="AB69" s="12">
        <v>0</v>
      </c>
      <c r="AC69" s="70">
        <v>0</v>
      </c>
      <c r="AD69" s="17">
        <v>0</v>
      </c>
      <c r="AE69" s="17">
        <v>0</v>
      </c>
      <c r="AF69" s="17">
        <v>0</v>
      </c>
      <c r="AG69" s="17">
        <v>0</v>
      </c>
      <c r="AH69" s="17">
        <v>0</v>
      </c>
      <c r="AI69" s="12">
        <v>0</v>
      </c>
    </row>
    <row r="70" spans="1:35" x14ac:dyDescent="0.3">
      <c r="A70" s="4" t="s">
        <v>58</v>
      </c>
      <c r="B70" s="92">
        <v>0</v>
      </c>
      <c r="C70" s="87">
        <v>0</v>
      </c>
      <c r="D70" s="87">
        <v>0</v>
      </c>
      <c r="E70" s="87">
        <v>0</v>
      </c>
      <c r="F70" s="87">
        <v>0</v>
      </c>
      <c r="G70" s="93">
        <v>0</v>
      </c>
      <c r="H70" s="70">
        <v>0</v>
      </c>
      <c r="I70" s="17">
        <v>0</v>
      </c>
      <c r="J70" s="17">
        <v>0</v>
      </c>
      <c r="K70" s="17">
        <v>0</v>
      </c>
      <c r="L70" s="17">
        <v>0</v>
      </c>
      <c r="M70" s="17">
        <v>0</v>
      </c>
      <c r="N70" s="12">
        <v>0</v>
      </c>
      <c r="O70" s="70">
        <v>0</v>
      </c>
      <c r="P70" s="17">
        <v>0</v>
      </c>
      <c r="Q70" s="17">
        <v>0</v>
      </c>
      <c r="R70" s="17">
        <v>0</v>
      </c>
      <c r="S70" s="17">
        <v>0</v>
      </c>
      <c r="T70" s="17">
        <v>0</v>
      </c>
      <c r="U70" s="12">
        <v>0</v>
      </c>
      <c r="V70" s="70">
        <v>0</v>
      </c>
      <c r="W70" s="17">
        <v>0</v>
      </c>
      <c r="X70" s="17">
        <v>0</v>
      </c>
      <c r="Y70" s="17">
        <v>0</v>
      </c>
      <c r="Z70" s="17">
        <v>0</v>
      </c>
      <c r="AA70" s="17">
        <v>0</v>
      </c>
      <c r="AB70" s="12">
        <v>0</v>
      </c>
      <c r="AC70" s="70">
        <v>0</v>
      </c>
      <c r="AD70" s="17">
        <v>0</v>
      </c>
      <c r="AE70" s="17">
        <v>0</v>
      </c>
      <c r="AF70" s="17">
        <v>0</v>
      </c>
      <c r="AG70" s="17">
        <v>0</v>
      </c>
      <c r="AH70" s="17">
        <v>0</v>
      </c>
      <c r="AI70" s="12">
        <v>0</v>
      </c>
    </row>
    <row r="71" spans="1:35" x14ac:dyDescent="0.3">
      <c r="A71" s="4" t="s">
        <v>59</v>
      </c>
      <c r="B71" s="92">
        <v>36470</v>
      </c>
      <c r="C71" s="87">
        <v>158264</v>
      </c>
      <c r="D71" s="87">
        <v>0</v>
      </c>
      <c r="E71" s="87">
        <v>0</v>
      </c>
      <c r="F71" s="87">
        <v>0</v>
      </c>
      <c r="G71" s="93">
        <v>194734</v>
      </c>
      <c r="H71" s="70" t="s">
        <v>396</v>
      </c>
      <c r="I71" s="17">
        <v>36470</v>
      </c>
      <c r="J71" s="17">
        <v>158264</v>
      </c>
      <c r="K71" s="17">
        <v>0</v>
      </c>
      <c r="L71" s="17">
        <v>0</v>
      </c>
      <c r="M71" s="17">
        <v>0</v>
      </c>
      <c r="N71" s="12">
        <v>194734</v>
      </c>
      <c r="O71" s="70" t="s">
        <v>397</v>
      </c>
      <c r="P71" s="17">
        <v>0</v>
      </c>
      <c r="Q71" s="17">
        <v>0</v>
      </c>
      <c r="R71" s="17">
        <v>0</v>
      </c>
      <c r="S71" s="17">
        <v>0</v>
      </c>
      <c r="T71" s="17">
        <v>0</v>
      </c>
      <c r="U71" s="12">
        <v>0</v>
      </c>
      <c r="V71" s="70" t="s">
        <v>398</v>
      </c>
      <c r="W71" s="17">
        <v>0</v>
      </c>
      <c r="X71" s="17">
        <v>0</v>
      </c>
      <c r="Y71" s="17">
        <v>0</v>
      </c>
      <c r="Z71" s="17">
        <v>0</v>
      </c>
      <c r="AA71" s="17">
        <v>0</v>
      </c>
      <c r="AB71" s="12">
        <v>0</v>
      </c>
      <c r="AC71" s="70" t="s">
        <v>399</v>
      </c>
      <c r="AD71" s="17">
        <v>0</v>
      </c>
      <c r="AE71" s="17">
        <v>0</v>
      </c>
      <c r="AF71" s="17">
        <v>0</v>
      </c>
      <c r="AG71" s="17">
        <v>0</v>
      </c>
      <c r="AH71" s="17">
        <v>0</v>
      </c>
      <c r="AI71" s="12">
        <v>0</v>
      </c>
    </row>
    <row r="72" spans="1:35" x14ac:dyDescent="0.3">
      <c r="A72" s="4" t="s">
        <v>60</v>
      </c>
      <c r="B72" s="92">
        <v>0</v>
      </c>
      <c r="C72" s="87">
        <v>0</v>
      </c>
      <c r="D72" s="87">
        <v>0</v>
      </c>
      <c r="E72" s="87">
        <v>0</v>
      </c>
      <c r="F72" s="87">
        <v>0</v>
      </c>
      <c r="G72" s="93">
        <v>0</v>
      </c>
      <c r="H72" s="70">
        <v>0</v>
      </c>
      <c r="I72" s="17">
        <v>0</v>
      </c>
      <c r="J72" s="17">
        <v>0</v>
      </c>
      <c r="K72" s="17">
        <v>0</v>
      </c>
      <c r="L72" s="17">
        <v>0</v>
      </c>
      <c r="M72" s="17">
        <v>0</v>
      </c>
      <c r="N72" s="12">
        <v>0</v>
      </c>
      <c r="O72" s="70">
        <v>0</v>
      </c>
      <c r="P72" s="17">
        <v>0</v>
      </c>
      <c r="Q72" s="17">
        <v>0</v>
      </c>
      <c r="R72" s="17">
        <v>0</v>
      </c>
      <c r="S72" s="17">
        <v>0</v>
      </c>
      <c r="T72" s="17">
        <v>0</v>
      </c>
      <c r="U72" s="12">
        <v>0</v>
      </c>
      <c r="V72" s="70">
        <v>0</v>
      </c>
      <c r="W72" s="17">
        <v>0</v>
      </c>
      <c r="X72" s="17">
        <v>0</v>
      </c>
      <c r="Y72" s="17">
        <v>0</v>
      </c>
      <c r="Z72" s="17">
        <v>0</v>
      </c>
      <c r="AA72" s="17">
        <v>0</v>
      </c>
      <c r="AB72" s="12">
        <v>0</v>
      </c>
      <c r="AC72" s="70">
        <v>0</v>
      </c>
      <c r="AD72" s="17">
        <v>0</v>
      </c>
      <c r="AE72" s="17">
        <v>0</v>
      </c>
      <c r="AF72" s="17">
        <v>0</v>
      </c>
      <c r="AG72" s="17">
        <v>0</v>
      </c>
      <c r="AH72" s="17">
        <v>0</v>
      </c>
      <c r="AI72" s="12">
        <v>0</v>
      </c>
    </row>
    <row r="73" spans="1:35" x14ac:dyDescent="0.3">
      <c r="A73" s="4" t="s">
        <v>61</v>
      </c>
      <c r="B73" s="92">
        <v>0</v>
      </c>
      <c r="C73" s="87">
        <v>0</v>
      </c>
      <c r="D73" s="87">
        <v>0</v>
      </c>
      <c r="E73" s="87">
        <v>0</v>
      </c>
      <c r="F73" s="87">
        <v>0</v>
      </c>
      <c r="G73" s="93">
        <v>0</v>
      </c>
      <c r="H73" s="70">
        <v>0</v>
      </c>
      <c r="I73" s="17">
        <v>0</v>
      </c>
      <c r="J73" s="17">
        <v>0</v>
      </c>
      <c r="K73" s="17">
        <v>0</v>
      </c>
      <c r="L73" s="17">
        <v>0</v>
      </c>
      <c r="M73" s="17">
        <v>0</v>
      </c>
      <c r="N73" s="12">
        <v>0</v>
      </c>
      <c r="O73" s="70">
        <v>0</v>
      </c>
      <c r="P73" s="17">
        <v>0</v>
      </c>
      <c r="Q73" s="17">
        <v>0</v>
      </c>
      <c r="R73" s="17">
        <v>0</v>
      </c>
      <c r="S73" s="17">
        <v>0</v>
      </c>
      <c r="T73" s="17">
        <v>0</v>
      </c>
      <c r="U73" s="12">
        <v>0</v>
      </c>
      <c r="V73" s="70">
        <v>0</v>
      </c>
      <c r="W73" s="17">
        <v>0</v>
      </c>
      <c r="X73" s="17">
        <v>0</v>
      </c>
      <c r="Y73" s="17">
        <v>0</v>
      </c>
      <c r="Z73" s="17">
        <v>0</v>
      </c>
      <c r="AA73" s="17">
        <v>0</v>
      </c>
      <c r="AB73" s="12">
        <v>0</v>
      </c>
      <c r="AC73" s="70">
        <v>0</v>
      </c>
      <c r="AD73" s="17">
        <v>0</v>
      </c>
      <c r="AE73" s="17">
        <v>0</v>
      </c>
      <c r="AF73" s="17">
        <v>0</v>
      </c>
      <c r="AG73" s="17">
        <v>0</v>
      </c>
      <c r="AH73" s="17">
        <v>0</v>
      </c>
      <c r="AI73" s="12">
        <v>0</v>
      </c>
    </row>
    <row r="74" spans="1:35" x14ac:dyDescent="0.3">
      <c r="A74" s="4" t="s">
        <v>62</v>
      </c>
      <c r="B74" s="92">
        <v>0</v>
      </c>
      <c r="C74" s="87">
        <v>0</v>
      </c>
      <c r="D74" s="87">
        <v>0</v>
      </c>
      <c r="E74" s="87">
        <v>0</v>
      </c>
      <c r="F74" s="87">
        <v>0</v>
      </c>
      <c r="G74" s="93">
        <v>0</v>
      </c>
      <c r="H74" s="70">
        <v>0</v>
      </c>
      <c r="I74" s="17">
        <v>0</v>
      </c>
      <c r="J74" s="17">
        <v>0</v>
      </c>
      <c r="K74" s="17">
        <v>0</v>
      </c>
      <c r="L74" s="17">
        <v>0</v>
      </c>
      <c r="M74" s="17">
        <v>0</v>
      </c>
      <c r="N74" s="12">
        <v>0</v>
      </c>
      <c r="O74" s="70">
        <v>0</v>
      </c>
      <c r="P74" s="17">
        <v>0</v>
      </c>
      <c r="Q74" s="17">
        <v>0</v>
      </c>
      <c r="R74" s="17">
        <v>0</v>
      </c>
      <c r="S74" s="17">
        <v>0</v>
      </c>
      <c r="T74" s="17">
        <v>0</v>
      </c>
      <c r="U74" s="12">
        <v>0</v>
      </c>
      <c r="V74" s="70">
        <v>0</v>
      </c>
      <c r="W74" s="17">
        <v>0</v>
      </c>
      <c r="X74" s="17">
        <v>0</v>
      </c>
      <c r="Y74" s="17">
        <v>0</v>
      </c>
      <c r="Z74" s="17">
        <v>0</v>
      </c>
      <c r="AA74" s="17">
        <v>0</v>
      </c>
      <c r="AB74" s="12">
        <v>0</v>
      </c>
      <c r="AC74" s="70">
        <v>0</v>
      </c>
      <c r="AD74" s="17">
        <v>0</v>
      </c>
      <c r="AE74" s="17">
        <v>0</v>
      </c>
      <c r="AF74" s="17">
        <v>0</v>
      </c>
      <c r="AG74" s="17">
        <v>0</v>
      </c>
      <c r="AH74" s="17">
        <v>0</v>
      </c>
      <c r="AI74" s="12">
        <v>0</v>
      </c>
    </row>
    <row r="75" spans="1:35" x14ac:dyDescent="0.3">
      <c r="A75" s="4" t="s">
        <v>63</v>
      </c>
      <c r="B75" s="92">
        <v>0</v>
      </c>
      <c r="C75" s="87">
        <v>0</v>
      </c>
      <c r="D75" s="87">
        <v>0</v>
      </c>
      <c r="E75" s="87">
        <v>0</v>
      </c>
      <c r="F75" s="87">
        <v>0</v>
      </c>
      <c r="G75" s="93">
        <v>0</v>
      </c>
      <c r="H75" s="70" t="s">
        <v>400</v>
      </c>
      <c r="I75" s="17">
        <v>0</v>
      </c>
      <c r="J75" s="17">
        <v>0</v>
      </c>
      <c r="K75" s="17">
        <v>0</v>
      </c>
      <c r="L75" s="17">
        <v>0</v>
      </c>
      <c r="M75" s="17">
        <v>0</v>
      </c>
      <c r="N75" s="12">
        <v>0</v>
      </c>
      <c r="O75" s="70" t="s">
        <v>401</v>
      </c>
      <c r="P75" s="17">
        <v>0</v>
      </c>
      <c r="Q75" s="17">
        <v>0</v>
      </c>
      <c r="R75" s="17">
        <v>0</v>
      </c>
      <c r="S75" s="17">
        <v>0</v>
      </c>
      <c r="T75" s="17">
        <v>0</v>
      </c>
      <c r="U75" s="12">
        <v>0</v>
      </c>
      <c r="V75" s="70">
        <v>0</v>
      </c>
      <c r="W75" s="17">
        <v>0</v>
      </c>
      <c r="X75" s="17">
        <v>0</v>
      </c>
      <c r="Y75" s="17">
        <v>0</v>
      </c>
      <c r="Z75" s="17">
        <v>0</v>
      </c>
      <c r="AA75" s="17">
        <v>0</v>
      </c>
      <c r="AB75" s="12">
        <v>0</v>
      </c>
      <c r="AC75" s="70">
        <v>0</v>
      </c>
      <c r="AD75" s="17">
        <v>0</v>
      </c>
      <c r="AE75" s="17">
        <v>0</v>
      </c>
      <c r="AF75" s="17">
        <v>0</v>
      </c>
      <c r="AG75" s="17">
        <v>0</v>
      </c>
      <c r="AH75" s="17">
        <v>0</v>
      </c>
      <c r="AI75" s="12">
        <v>0</v>
      </c>
    </row>
    <row r="76" spans="1:35" x14ac:dyDescent="0.3">
      <c r="A76" s="4" t="s">
        <v>64</v>
      </c>
      <c r="B76" s="92">
        <v>51034</v>
      </c>
      <c r="C76" s="87">
        <v>794933</v>
      </c>
      <c r="D76" s="87">
        <v>0</v>
      </c>
      <c r="E76" s="87">
        <v>0</v>
      </c>
      <c r="F76" s="87">
        <v>0</v>
      </c>
      <c r="G76" s="93">
        <v>845967</v>
      </c>
      <c r="H76" s="70" t="s">
        <v>402</v>
      </c>
      <c r="I76" s="17">
        <v>51034</v>
      </c>
      <c r="J76" s="17">
        <v>794933</v>
      </c>
      <c r="K76" s="17">
        <v>0</v>
      </c>
      <c r="L76" s="17">
        <v>0</v>
      </c>
      <c r="M76" s="17">
        <v>0</v>
      </c>
      <c r="N76" s="12">
        <v>845967</v>
      </c>
      <c r="O76" s="70" t="s">
        <v>403</v>
      </c>
      <c r="P76" s="17">
        <v>0</v>
      </c>
      <c r="Q76" s="17">
        <v>0</v>
      </c>
      <c r="R76" s="17">
        <v>0</v>
      </c>
      <c r="S76" s="17">
        <v>0</v>
      </c>
      <c r="T76" s="17">
        <v>0</v>
      </c>
      <c r="U76" s="12">
        <v>0</v>
      </c>
      <c r="V76" s="70">
        <v>0</v>
      </c>
      <c r="W76" s="17">
        <v>0</v>
      </c>
      <c r="X76" s="17">
        <v>0</v>
      </c>
      <c r="Y76" s="17">
        <v>0</v>
      </c>
      <c r="Z76" s="17">
        <v>0</v>
      </c>
      <c r="AA76" s="17">
        <v>0</v>
      </c>
      <c r="AB76" s="12">
        <v>0</v>
      </c>
      <c r="AC76" s="70">
        <v>0</v>
      </c>
      <c r="AD76" s="17">
        <v>0</v>
      </c>
      <c r="AE76" s="17">
        <v>0</v>
      </c>
      <c r="AF76" s="17">
        <v>0</v>
      </c>
      <c r="AG76" s="17">
        <v>0</v>
      </c>
      <c r="AH76" s="17">
        <v>0</v>
      </c>
      <c r="AI76" s="12">
        <v>0</v>
      </c>
    </row>
    <row r="77" spans="1:35" x14ac:dyDescent="0.3">
      <c r="A77" s="4" t="s">
        <v>65</v>
      </c>
      <c r="B77" s="92">
        <v>0</v>
      </c>
      <c r="C77" s="87">
        <v>0</v>
      </c>
      <c r="D77" s="87">
        <v>0</v>
      </c>
      <c r="E77" s="87">
        <v>0</v>
      </c>
      <c r="F77" s="87">
        <v>0</v>
      </c>
      <c r="G77" s="93">
        <v>0</v>
      </c>
      <c r="H77" s="70">
        <v>0</v>
      </c>
      <c r="I77" s="17">
        <v>0</v>
      </c>
      <c r="J77" s="17">
        <v>0</v>
      </c>
      <c r="K77" s="17">
        <v>0</v>
      </c>
      <c r="L77" s="17">
        <v>0</v>
      </c>
      <c r="M77" s="17">
        <v>0</v>
      </c>
      <c r="N77" s="12">
        <v>0</v>
      </c>
      <c r="O77" s="70">
        <v>0</v>
      </c>
      <c r="P77" s="17">
        <v>0</v>
      </c>
      <c r="Q77" s="17">
        <v>0</v>
      </c>
      <c r="R77" s="17">
        <v>0</v>
      </c>
      <c r="S77" s="17">
        <v>0</v>
      </c>
      <c r="T77" s="17">
        <v>0</v>
      </c>
      <c r="U77" s="12">
        <v>0</v>
      </c>
      <c r="V77" s="70">
        <v>0</v>
      </c>
      <c r="W77" s="17">
        <v>0</v>
      </c>
      <c r="X77" s="17">
        <v>0</v>
      </c>
      <c r="Y77" s="17">
        <v>0</v>
      </c>
      <c r="Z77" s="17">
        <v>0</v>
      </c>
      <c r="AA77" s="17">
        <v>0</v>
      </c>
      <c r="AB77" s="12">
        <v>0</v>
      </c>
      <c r="AC77" s="70">
        <v>0</v>
      </c>
      <c r="AD77" s="17">
        <v>0</v>
      </c>
      <c r="AE77" s="17">
        <v>0</v>
      </c>
      <c r="AF77" s="17">
        <v>0</v>
      </c>
      <c r="AG77" s="17">
        <v>0</v>
      </c>
      <c r="AH77" s="17">
        <v>0</v>
      </c>
      <c r="AI77" s="12">
        <v>0</v>
      </c>
    </row>
    <row r="78" spans="1:35" x14ac:dyDescent="0.3">
      <c r="A78" s="4" t="s">
        <v>66</v>
      </c>
      <c r="B78" s="92">
        <v>0</v>
      </c>
      <c r="C78" s="87">
        <v>0</v>
      </c>
      <c r="D78" s="87">
        <v>0</v>
      </c>
      <c r="E78" s="87">
        <v>0</v>
      </c>
      <c r="F78" s="87">
        <v>0</v>
      </c>
      <c r="G78" s="93">
        <v>0</v>
      </c>
      <c r="H78" s="70">
        <v>0</v>
      </c>
      <c r="I78" s="17">
        <v>0</v>
      </c>
      <c r="J78" s="17">
        <v>0</v>
      </c>
      <c r="K78" s="17">
        <v>0</v>
      </c>
      <c r="L78" s="17">
        <v>0</v>
      </c>
      <c r="M78" s="17">
        <v>0</v>
      </c>
      <c r="N78" s="12">
        <v>0</v>
      </c>
      <c r="O78" s="70">
        <v>0</v>
      </c>
      <c r="P78" s="17">
        <v>0</v>
      </c>
      <c r="Q78" s="17">
        <v>0</v>
      </c>
      <c r="R78" s="17">
        <v>0</v>
      </c>
      <c r="S78" s="17">
        <v>0</v>
      </c>
      <c r="T78" s="17">
        <v>0</v>
      </c>
      <c r="U78" s="12">
        <v>0</v>
      </c>
      <c r="V78" s="70">
        <v>0</v>
      </c>
      <c r="W78" s="17">
        <v>0</v>
      </c>
      <c r="X78" s="17">
        <v>0</v>
      </c>
      <c r="Y78" s="17">
        <v>0</v>
      </c>
      <c r="Z78" s="17">
        <v>0</v>
      </c>
      <c r="AA78" s="17">
        <v>0</v>
      </c>
      <c r="AB78" s="12">
        <v>0</v>
      </c>
      <c r="AC78" s="70">
        <v>0</v>
      </c>
      <c r="AD78" s="17">
        <v>0</v>
      </c>
      <c r="AE78" s="17">
        <v>0</v>
      </c>
      <c r="AF78" s="17">
        <v>0</v>
      </c>
      <c r="AG78" s="17">
        <v>0</v>
      </c>
      <c r="AH78" s="17">
        <v>0</v>
      </c>
      <c r="AI78" s="12">
        <v>0</v>
      </c>
    </row>
    <row r="79" spans="1:35" x14ac:dyDescent="0.3">
      <c r="A79" s="4" t="s">
        <v>67</v>
      </c>
      <c r="B79" s="92">
        <v>0</v>
      </c>
      <c r="C79" s="87">
        <v>0</v>
      </c>
      <c r="D79" s="87">
        <v>0</v>
      </c>
      <c r="E79" s="87">
        <v>0</v>
      </c>
      <c r="F79" s="87">
        <v>0</v>
      </c>
      <c r="G79" s="93">
        <v>0</v>
      </c>
      <c r="H79" s="70">
        <v>0</v>
      </c>
      <c r="I79" s="17">
        <v>0</v>
      </c>
      <c r="J79" s="17">
        <v>0</v>
      </c>
      <c r="K79" s="17">
        <v>0</v>
      </c>
      <c r="L79" s="17">
        <v>0</v>
      </c>
      <c r="M79" s="17">
        <v>0</v>
      </c>
      <c r="N79" s="12">
        <v>0</v>
      </c>
      <c r="O79" s="70">
        <v>0</v>
      </c>
      <c r="P79" s="17">
        <v>0</v>
      </c>
      <c r="Q79" s="17">
        <v>0</v>
      </c>
      <c r="R79" s="17">
        <v>0</v>
      </c>
      <c r="S79" s="17">
        <v>0</v>
      </c>
      <c r="T79" s="17">
        <v>0</v>
      </c>
      <c r="U79" s="12">
        <v>0</v>
      </c>
      <c r="V79" s="70">
        <v>0</v>
      </c>
      <c r="W79" s="17">
        <v>0</v>
      </c>
      <c r="X79" s="17">
        <v>0</v>
      </c>
      <c r="Y79" s="17">
        <v>0</v>
      </c>
      <c r="Z79" s="17">
        <v>0</v>
      </c>
      <c r="AA79" s="17">
        <v>0</v>
      </c>
      <c r="AB79" s="12">
        <v>0</v>
      </c>
      <c r="AC79" s="70">
        <v>0</v>
      </c>
      <c r="AD79" s="17">
        <v>0</v>
      </c>
      <c r="AE79" s="17">
        <v>0</v>
      </c>
      <c r="AF79" s="17">
        <v>0</v>
      </c>
      <c r="AG79" s="17">
        <v>0</v>
      </c>
      <c r="AH79" s="17">
        <v>0</v>
      </c>
      <c r="AI79" s="12">
        <v>0</v>
      </c>
    </row>
    <row r="80" spans="1:35" x14ac:dyDescent="0.3">
      <c r="A80" s="4" t="s">
        <v>68</v>
      </c>
      <c r="B80" s="92">
        <v>0</v>
      </c>
      <c r="C80" s="87">
        <v>0</v>
      </c>
      <c r="D80" s="87">
        <v>0</v>
      </c>
      <c r="E80" s="87">
        <v>0</v>
      </c>
      <c r="F80" s="87">
        <v>0</v>
      </c>
      <c r="G80" s="93">
        <v>0</v>
      </c>
      <c r="H80" s="70">
        <v>0</v>
      </c>
      <c r="I80" s="17">
        <v>0</v>
      </c>
      <c r="J80" s="17">
        <v>0</v>
      </c>
      <c r="K80" s="17">
        <v>0</v>
      </c>
      <c r="L80" s="17">
        <v>0</v>
      </c>
      <c r="M80" s="17">
        <v>0</v>
      </c>
      <c r="N80" s="12">
        <v>0</v>
      </c>
      <c r="O80" s="70">
        <v>0</v>
      </c>
      <c r="P80" s="17">
        <v>0</v>
      </c>
      <c r="Q80" s="17">
        <v>0</v>
      </c>
      <c r="R80" s="17">
        <v>0</v>
      </c>
      <c r="S80" s="17">
        <v>0</v>
      </c>
      <c r="T80" s="17">
        <v>0</v>
      </c>
      <c r="U80" s="12">
        <v>0</v>
      </c>
      <c r="V80" s="70">
        <v>0</v>
      </c>
      <c r="W80" s="17">
        <v>0</v>
      </c>
      <c r="X80" s="17">
        <v>0</v>
      </c>
      <c r="Y80" s="17">
        <v>0</v>
      </c>
      <c r="Z80" s="17">
        <v>0</v>
      </c>
      <c r="AA80" s="17">
        <v>0</v>
      </c>
      <c r="AB80" s="12">
        <v>0</v>
      </c>
      <c r="AC80" s="70">
        <v>0</v>
      </c>
      <c r="AD80" s="17">
        <v>0</v>
      </c>
      <c r="AE80" s="17">
        <v>0</v>
      </c>
      <c r="AF80" s="17">
        <v>0</v>
      </c>
      <c r="AG80" s="17">
        <v>0</v>
      </c>
      <c r="AH80" s="17">
        <v>0</v>
      </c>
      <c r="AI80" s="12">
        <v>0</v>
      </c>
    </row>
    <row r="81" spans="1:35" x14ac:dyDescent="0.3">
      <c r="A81" s="4" t="s">
        <v>69</v>
      </c>
      <c r="B81" s="92">
        <v>0</v>
      </c>
      <c r="C81" s="87">
        <v>0</v>
      </c>
      <c r="D81" s="87">
        <v>0</v>
      </c>
      <c r="E81" s="87">
        <v>0</v>
      </c>
      <c r="F81" s="87">
        <v>0</v>
      </c>
      <c r="G81" s="93">
        <v>0</v>
      </c>
      <c r="H81" s="70">
        <v>0</v>
      </c>
      <c r="I81" s="17">
        <v>0</v>
      </c>
      <c r="J81" s="17">
        <v>0</v>
      </c>
      <c r="K81" s="17">
        <v>0</v>
      </c>
      <c r="L81" s="17">
        <v>0</v>
      </c>
      <c r="M81" s="17">
        <v>0</v>
      </c>
      <c r="N81" s="12">
        <v>0</v>
      </c>
      <c r="O81" s="70">
        <v>0</v>
      </c>
      <c r="P81" s="17">
        <v>0</v>
      </c>
      <c r="Q81" s="17">
        <v>0</v>
      </c>
      <c r="R81" s="17">
        <v>0</v>
      </c>
      <c r="S81" s="17">
        <v>0</v>
      </c>
      <c r="T81" s="17">
        <v>0</v>
      </c>
      <c r="U81" s="12">
        <v>0</v>
      </c>
      <c r="V81" s="70">
        <v>0</v>
      </c>
      <c r="W81" s="17">
        <v>0</v>
      </c>
      <c r="X81" s="17">
        <v>0</v>
      </c>
      <c r="Y81" s="17">
        <v>0</v>
      </c>
      <c r="Z81" s="17">
        <v>0</v>
      </c>
      <c r="AA81" s="17">
        <v>0</v>
      </c>
      <c r="AB81" s="12">
        <v>0</v>
      </c>
      <c r="AC81" s="70">
        <v>0</v>
      </c>
      <c r="AD81" s="17">
        <v>0</v>
      </c>
      <c r="AE81" s="17">
        <v>0</v>
      </c>
      <c r="AF81" s="17">
        <v>0</v>
      </c>
      <c r="AG81" s="17">
        <v>0</v>
      </c>
      <c r="AH81" s="17">
        <v>0</v>
      </c>
      <c r="AI81" s="12">
        <v>0</v>
      </c>
    </row>
    <row r="82" spans="1:35" x14ac:dyDescent="0.3">
      <c r="A82" s="4" t="s">
        <v>70</v>
      </c>
      <c r="B82" s="92">
        <v>688489</v>
      </c>
      <c r="C82" s="87">
        <v>233532</v>
      </c>
      <c r="D82" s="87">
        <v>0</v>
      </c>
      <c r="E82" s="87">
        <v>0</v>
      </c>
      <c r="F82" s="87">
        <v>221560</v>
      </c>
      <c r="G82" s="93">
        <v>1143581</v>
      </c>
      <c r="H82" s="70" t="s">
        <v>404</v>
      </c>
      <c r="I82" s="17">
        <v>688489</v>
      </c>
      <c r="J82" s="17">
        <v>233532</v>
      </c>
      <c r="K82" s="17">
        <v>0</v>
      </c>
      <c r="L82" s="17">
        <v>0</v>
      </c>
      <c r="M82" s="17">
        <v>221560</v>
      </c>
      <c r="N82" s="12">
        <v>1143581</v>
      </c>
      <c r="O82" s="70">
        <v>0</v>
      </c>
      <c r="P82" s="17">
        <v>0</v>
      </c>
      <c r="Q82" s="17">
        <v>0</v>
      </c>
      <c r="R82" s="17">
        <v>0</v>
      </c>
      <c r="S82" s="17">
        <v>0</v>
      </c>
      <c r="T82" s="17">
        <v>0</v>
      </c>
      <c r="U82" s="12">
        <v>0</v>
      </c>
      <c r="V82" s="70">
        <v>0</v>
      </c>
      <c r="W82" s="17">
        <v>0</v>
      </c>
      <c r="X82" s="17">
        <v>0</v>
      </c>
      <c r="Y82" s="17">
        <v>0</v>
      </c>
      <c r="Z82" s="17">
        <v>0</v>
      </c>
      <c r="AA82" s="17">
        <v>0</v>
      </c>
      <c r="AB82" s="12">
        <v>0</v>
      </c>
      <c r="AC82" s="70">
        <v>0</v>
      </c>
      <c r="AD82" s="17">
        <v>0</v>
      </c>
      <c r="AE82" s="17">
        <v>0</v>
      </c>
      <c r="AF82" s="17">
        <v>0</v>
      </c>
      <c r="AG82" s="17">
        <v>0</v>
      </c>
      <c r="AH82" s="17">
        <v>0</v>
      </c>
      <c r="AI82" s="12">
        <v>0</v>
      </c>
    </row>
    <row r="83" spans="1:35" x14ac:dyDescent="0.3">
      <c r="A83" s="4" t="s">
        <v>71</v>
      </c>
      <c r="B83" s="92">
        <v>0</v>
      </c>
      <c r="C83" s="87">
        <v>0</v>
      </c>
      <c r="D83" s="87">
        <v>0</v>
      </c>
      <c r="E83" s="87">
        <v>0</v>
      </c>
      <c r="F83" s="87">
        <v>0</v>
      </c>
      <c r="G83" s="93">
        <v>0</v>
      </c>
      <c r="H83" s="70">
        <v>0</v>
      </c>
      <c r="I83" s="17">
        <v>0</v>
      </c>
      <c r="J83" s="17">
        <v>0</v>
      </c>
      <c r="K83" s="17">
        <v>0</v>
      </c>
      <c r="L83" s="17">
        <v>0</v>
      </c>
      <c r="M83" s="17">
        <v>0</v>
      </c>
      <c r="N83" s="12">
        <v>0</v>
      </c>
      <c r="O83" s="70">
        <v>0</v>
      </c>
      <c r="P83" s="17">
        <v>0</v>
      </c>
      <c r="Q83" s="17">
        <v>0</v>
      </c>
      <c r="R83" s="17">
        <v>0</v>
      </c>
      <c r="S83" s="17">
        <v>0</v>
      </c>
      <c r="T83" s="17">
        <v>0</v>
      </c>
      <c r="U83" s="12">
        <v>0</v>
      </c>
      <c r="V83" s="70">
        <v>0</v>
      </c>
      <c r="W83" s="17">
        <v>0</v>
      </c>
      <c r="X83" s="17">
        <v>0</v>
      </c>
      <c r="Y83" s="17">
        <v>0</v>
      </c>
      <c r="Z83" s="17">
        <v>0</v>
      </c>
      <c r="AA83" s="17">
        <v>0</v>
      </c>
      <c r="AB83" s="12">
        <v>0</v>
      </c>
      <c r="AC83" s="70">
        <v>0</v>
      </c>
      <c r="AD83" s="17">
        <v>0</v>
      </c>
      <c r="AE83" s="17">
        <v>0</v>
      </c>
      <c r="AF83" s="17">
        <v>0</v>
      </c>
      <c r="AG83" s="17">
        <v>0</v>
      </c>
      <c r="AH83" s="17">
        <v>0</v>
      </c>
      <c r="AI83" s="12">
        <v>0</v>
      </c>
    </row>
    <row r="84" spans="1:35" x14ac:dyDescent="0.3">
      <c r="A84" s="4" t="s">
        <v>72</v>
      </c>
      <c r="B84" s="92">
        <v>189624</v>
      </c>
      <c r="C84" s="87">
        <v>23850</v>
      </c>
      <c r="D84" s="87">
        <v>0</v>
      </c>
      <c r="E84" s="87">
        <v>0</v>
      </c>
      <c r="F84" s="87">
        <v>0</v>
      </c>
      <c r="G84" s="93">
        <v>213474</v>
      </c>
      <c r="H84" s="70" t="s">
        <v>405</v>
      </c>
      <c r="I84" s="17">
        <v>189624</v>
      </c>
      <c r="J84" s="17">
        <v>23850</v>
      </c>
      <c r="K84" s="17">
        <v>0</v>
      </c>
      <c r="L84" s="17">
        <v>0</v>
      </c>
      <c r="M84" s="17">
        <v>0</v>
      </c>
      <c r="N84" s="12">
        <v>213474</v>
      </c>
      <c r="O84" s="70" t="s">
        <v>406</v>
      </c>
      <c r="P84" s="17">
        <v>0</v>
      </c>
      <c r="Q84" s="17">
        <v>0</v>
      </c>
      <c r="R84" s="17">
        <v>0</v>
      </c>
      <c r="S84" s="17">
        <v>0</v>
      </c>
      <c r="T84" s="17">
        <v>0</v>
      </c>
      <c r="U84" s="12">
        <v>0</v>
      </c>
      <c r="V84" s="70" t="s">
        <v>407</v>
      </c>
      <c r="W84" s="17">
        <v>0</v>
      </c>
      <c r="X84" s="17">
        <v>0</v>
      </c>
      <c r="Y84" s="17">
        <v>0</v>
      </c>
      <c r="Z84" s="17">
        <v>0</v>
      </c>
      <c r="AA84" s="17">
        <v>0</v>
      </c>
      <c r="AB84" s="12">
        <v>0</v>
      </c>
      <c r="AC84" s="70" t="s">
        <v>408</v>
      </c>
      <c r="AD84" s="17">
        <v>0</v>
      </c>
      <c r="AE84" s="17">
        <v>0</v>
      </c>
      <c r="AF84" s="17">
        <v>0</v>
      </c>
      <c r="AG84" s="17">
        <v>0</v>
      </c>
      <c r="AH84" s="17">
        <v>0</v>
      </c>
      <c r="AI84" s="12">
        <v>0</v>
      </c>
    </row>
    <row r="85" spans="1:35" x14ac:dyDescent="0.3">
      <c r="A85" s="4" t="s">
        <v>73</v>
      </c>
      <c r="B85" s="92">
        <v>0</v>
      </c>
      <c r="C85" s="87">
        <v>65653.3</v>
      </c>
      <c r="D85" s="87">
        <v>0</v>
      </c>
      <c r="E85" s="87">
        <v>2189508.85</v>
      </c>
      <c r="F85" s="87">
        <v>0</v>
      </c>
      <c r="G85" s="93">
        <v>2255162.15</v>
      </c>
      <c r="H85" s="70" t="s">
        <v>409</v>
      </c>
      <c r="I85" s="17">
        <v>0</v>
      </c>
      <c r="J85" s="17">
        <v>0</v>
      </c>
      <c r="K85" s="17">
        <v>0</v>
      </c>
      <c r="L85" s="17">
        <v>2189508.85</v>
      </c>
      <c r="M85" s="17">
        <v>0</v>
      </c>
      <c r="N85" s="12">
        <v>2189508.85</v>
      </c>
      <c r="O85" s="70" t="s">
        <v>410</v>
      </c>
      <c r="P85" s="17">
        <v>0</v>
      </c>
      <c r="Q85" s="17">
        <v>0</v>
      </c>
      <c r="R85" s="17">
        <v>0</v>
      </c>
      <c r="S85" s="17">
        <v>0</v>
      </c>
      <c r="T85" s="17">
        <v>0</v>
      </c>
      <c r="U85" s="12">
        <v>0</v>
      </c>
      <c r="V85" s="70" t="s">
        <v>411</v>
      </c>
      <c r="W85" s="17">
        <v>0</v>
      </c>
      <c r="X85" s="17">
        <v>65653.3</v>
      </c>
      <c r="Y85" s="17">
        <v>0</v>
      </c>
      <c r="Z85" s="17">
        <v>0</v>
      </c>
      <c r="AA85" s="17">
        <v>0</v>
      </c>
      <c r="AB85" s="12">
        <v>65653.3</v>
      </c>
      <c r="AC85" s="70" t="s">
        <v>412</v>
      </c>
      <c r="AD85" s="17">
        <v>0</v>
      </c>
      <c r="AE85" s="17">
        <v>0</v>
      </c>
      <c r="AF85" s="17">
        <v>0</v>
      </c>
      <c r="AG85" s="17">
        <v>0</v>
      </c>
      <c r="AH85" s="17">
        <v>0</v>
      </c>
      <c r="AI85" s="12">
        <v>0</v>
      </c>
    </row>
    <row r="86" spans="1:35" x14ac:dyDescent="0.3">
      <c r="A86" s="4" t="s">
        <v>74</v>
      </c>
      <c r="B86" s="92">
        <v>5235019</v>
      </c>
      <c r="C86" s="87">
        <v>9620597</v>
      </c>
      <c r="D86" s="87">
        <v>1807000</v>
      </c>
      <c r="E86" s="87">
        <v>0</v>
      </c>
      <c r="F86" s="87">
        <v>0</v>
      </c>
      <c r="G86" s="93">
        <v>16662616</v>
      </c>
      <c r="H86" s="70" t="s">
        <v>413</v>
      </c>
      <c r="I86" s="17">
        <v>3696602</v>
      </c>
      <c r="J86" s="17">
        <v>7489698</v>
      </c>
      <c r="K86" s="17">
        <v>1807000</v>
      </c>
      <c r="L86" s="17">
        <v>0</v>
      </c>
      <c r="M86" s="17">
        <v>0</v>
      </c>
      <c r="N86" s="12">
        <v>12993300</v>
      </c>
      <c r="O86" s="70" t="s">
        <v>140</v>
      </c>
      <c r="P86" s="17">
        <v>0</v>
      </c>
      <c r="Q86" s="17">
        <v>0</v>
      </c>
      <c r="R86" s="17">
        <v>0</v>
      </c>
      <c r="S86" s="17">
        <v>0</v>
      </c>
      <c r="T86" s="17">
        <v>0</v>
      </c>
      <c r="U86" s="12">
        <v>0</v>
      </c>
      <c r="V86" s="70" t="s">
        <v>414</v>
      </c>
      <c r="W86" s="17">
        <v>0</v>
      </c>
      <c r="X86" s="17">
        <v>0</v>
      </c>
      <c r="Y86" s="17">
        <v>0</v>
      </c>
      <c r="Z86" s="17">
        <v>0</v>
      </c>
      <c r="AA86" s="17">
        <v>0</v>
      </c>
      <c r="AB86" s="12">
        <v>0</v>
      </c>
      <c r="AC86" s="70" t="s">
        <v>366</v>
      </c>
      <c r="AD86" s="17">
        <v>1538417</v>
      </c>
      <c r="AE86" s="17">
        <v>2130899</v>
      </c>
      <c r="AF86" s="17">
        <v>0</v>
      </c>
      <c r="AG86" s="17">
        <v>0</v>
      </c>
      <c r="AH86" s="17">
        <v>0</v>
      </c>
      <c r="AI86" s="12">
        <v>3669316</v>
      </c>
    </row>
    <row r="87" spans="1:35" x14ac:dyDescent="0.3">
      <c r="A87" s="4" t="s">
        <v>75</v>
      </c>
      <c r="B87" s="92">
        <v>0</v>
      </c>
      <c r="C87" s="87">
        <v>0</v>
      </c>
      <c r="D87" s="87">
        <v>0</v>
      </c>
      <c r="E87" s="87">
        <v>0</v>
      </c>
      <c r="F87" s="87">
        <v>0</v>
      </c>
      <c r="G87" s="93">
        <v>0</v>
      </c>
      <c r="H87" s="70">
        <v>0</v>
      </c>
      <c r="I87" s="17">
        <v>0</v>
      </c>
      <c r="J87" s="17">
        <v>0</v>
      </c>
      <c r="K87" s="17">
        <v>0</v>
      </c>
      <c r="L87" s="17">
        <v>0</v>
      </c>
      <c r="M87" s="17">
        <v>0</v>
      </c>
      <c r="N87" s="12">
        <v>0</v>
      </c>
      <c r="O87" s="70">
        <v>0</v>
      </c>
      <c r="P87" s="17">
        <v>0</v>
      </c>
      <c r="Q87" s="17">
        <v>0</v>
      </c>
      <c r="R87" s="17">
        <v>0</v>
      </c>
      <c r="S87" s="17">
        <v>0</v>
      </c>
      <c r="T87" s="17">
        <v>0</v>
      </c>
      <c r="U87" s="12">
        <v>0</v>
      </c>
      <c r="V87" s="70">
        <v>0</v>
      </c>
      <c r="W87" s="17">
        <v>0</v>
      </c>
      <c r="X87" s="17">
        <v>0</v>
      </c>
      <c r="Y87" s="17">
        <v>0</v>
      </c>
      <c r="Z87" s="17">
        <v>0</v>
      </c>
      <c r="AA87" s="17">
        <v>0</v>
      </c>
      <c r="AB87" s="12">
        <v>0</v>
      </c>
      <c r="AC87" s="70">
        <v>0</v>
      </c>
      <c r="AD87" s="17">
        <v>0</v>
      </c>
      <c r="AE87" s="17">
        <v>0</v>
      </c>
      <c r="AF87" s="17">
        <v>0</v>
      </c>
      <c r="AG87" s="17">
        <v>0</v>
      </c>
      <c r="AH87" s="17">
        <v>0</v>
      </c>
      <c r="AI87" s="12">
        <v>0</v>
      </c>
    </row>
    <row r="88" spans="1:35" x14ac:dyDescent="0.3">
      <c r="A88" s="4" t="s">
        <v>76</v>
      </c>
      <c r="B88" s="92">
        <v>0</v>
      </c>
      <c r="C88" s="87">
        <v>0</v>
      </c>
      <c r="D88" s="87">
        <v>0</v>
      </c>
      <c r="E88" s="87">
        <v>0</v>
      </c>
      <c r="F88" s="87">
        <v>0</v>
      </c>
      <c r="G88" s="93">
        <v>0</v>
      </c>
      <c r="H88" s="70">
        <v>0</v>
      </c>
      <c r="I88" s="17">
        <v>0</v>
      </c>
      <c r="J88" s="17">
        <v>0</v>
      </c>
      <c r="K88" s="17">
        <v>0</v>
      </c>
      <c r="L88" s="17">
        <v>0</v>
      </c>
      <c r="M88" s="17">
        <v>0</v>
      </c>
      <c r="N88" s="12">
        <v>0</v>
      </c>
      <c r="O88" s="70">
        <v>0</v>
      </c>
      <c r="P88" s="17">
        <v>0</v>
      </c>
      <c r="Q88" s="17">
        <v>0</v>
      </c>
      <c r="R88" s="17">
        <v>0</v>
      </c>
      <c r="S88" s="17">
        <v>0</v>
      </c>
      <c r="T88" s="17">
        <v>0</v>
      </c>
      <c r="U88" s="12">
        <v>0</v>
      </c>
      <c r="V88" s="70">
        <v>0</v>
      </c>
      <c r="W88" s="17">
        <v>0</v>
      </c>
      <c r="X88" s="17">
        <v>0</v>
      </c>
      <c r="Y88" s="17">
        <v>0</v>
      </c>
      <c r="Z88" s="17">
        <v>0</v>
      </c>
      <c r="AA88" s="17">
        <v>0</v>
      </c>
      <c r="AB88" s="12">
        <v>0</v>
      </c>
      <c r="AC88" s="70">
        <v>0</v>
      </c>
      <c r="AD88" s="17">
        <v>0</v>
      </c>
      <c r="AE88" s="17">
        <v>0</v>
      </c>
      <c r="AF88" s="17">
        <v>0</v>
      </c>
      <c r="AG88" s="17">
        <v>0</v>
      </c>
      <c r="AH88" s="17">
        <v>0</v>
      </c>
      <c r="AI88" s="12">
        <v>0</v>
      </c>
    </row>
    <row r="89" spans="1:35" x14ac:dyDescent="0.3">
      <c r="A89" s="5"/>
      <c r="B89" s="94"/>
      <c r="C89" s="88"/>
      <c r="D89" s="88"/>
      <c r="E89" s="88"/>
      <c r="F89" s="88"/>
      <c r="G89" s="95"/>
      <c r="H89" s="71"/>
      <c r="I89" s="19"/>
      <c r="J89" s="19"/>
      <c r="K89" s="19"/>
      <c r="L89" s="19"/>
      <c r="M89" s="19"/>
      <c r="N89" s="13"/>
      <c r="O89" s="71"/>
      <c r="P89" s="19"/>
      <c r="Q89" s="19"/>
      <c r="R89" s="19"/>
      <c r="S89" s="19"/>
      <c r="T89" s="19"/>
      <c r="U89" s="13"/>
      <c r="V89" s="71"/>
      <c r="W89" s="19"/>
      <c r="X89" s="19"/>
      <c r="Y89" s="19"/>
      <c r="Z89" s="19"/>
      <c r="AA89" s="19"/>
      <c r="AB89" s="13"/>
      <c r="AC89" s="71"/>
      <c r="AD89" s="19"/>
      <c r="AE89" s="19"/>
      <c r="AF89" s="19"/>
      <c r="AG89" s="19"/>
      <c r="AH89" s="19"/>
      <c r="AI89" s="13"/>
    </row>
    <row r="90" spans="1:35" x14ac:dyDescent="0.3">
      <c r="A90" s="30"/>
      <c r="B90" s="31">
        <f t="shared" ref="B90:G90" si="0">SUM(B9:B89)</f>
        <v>17737452.559999999</v>
      </c>
      <c r="C90" s="32">
        <f t="shared" si="0"/>
        <v>19662755.649999999</v>
      </c>
      <c r="D90" s="32">
        <f t="shared" si="0"/>
        <v>13064729.743118279</v>
      </c>
      <c r="E90" s="32">
        <f t="shared" si="0"/>
        <v>2818613.85</v>
      </c>
      <c r="F90" s="32">
        <f t="shared" si="0"/>
        <v>22195482.039999999</v>
      </c>
      <c r="G90" s="33">
        <f t="shared" si="0"/>
        <v>75479033.84311828</v>
      </c>
      <c r="H90" s="31">
        <f>COUNTIF(H9:H89,"*")</f>
        <v>34</v>
      </c>
      <c r="I90" s="32">
        <f t="shared" ref="I90:N90" si="1">SUM(I9:I89)</f>
        <v>8074942.2699999996</v>
      </c>
      <c r="J90" s="32">
        <f t="shared" si="1"/>
        <v>22519434.939999998</v>
      </c>
      <c r="K90" s="32">
        <f t="shared" si="1"/>
        <v>11717510.503118278</v>
      </c>
      <c r="L90" s="32">
        <f t="shared" si="1"/>
        <v>2444928.85</v>
      </c>
      <c r="M90" s="32">
        <f t="shared" si="1"/>
        <v>14649874.609999999</v>
      </c>
      <c r="N90" s="33">
        <f t="shared" si="1"/>
        <v>59406691.173118278</v>
      </c>
      <c r="O90" s="31">
        <f>COUNTIF(O9:O89,"*")</f>
        <v>28</v>
      </c>
      <c r="P90" s="32">
        <f t="shared" ref="P90:U90" si="2">SUM(P9:P89)</f>
        <v>1493848.41</v>
      </c>
      <c r="Q90" s="32">
        <f t="shared" si="2"/>
        <v>322006.5</v>
      </c>
      <c r="R90" s="32">
        <f t="shared" si="2"/>
        <v>357218</v>
      </c>
      <c r="S90" s="32">
        <f t="shared" si="2"/>
        <v>0</v>
      </c>
      <c r="T90" s="32">
        <f t="shared" si="2"/>
        <v>7185143.8899999997</v>
      </c>
      <c r="U90" s="33">
        <f t="shared" si="2"/>
        <v>9358216.8000000007</v>
      </c>
      <c r="V90" s="31">
        <f>COUNTIF(V9:V89,"*")</f>
        <v>18</v>
      </c>
      <c r="W90" s="32">
        <f t="shared" ref="W90:AB90" si="3">SUM(W9:W89)</f>
        <v>5296824.6100000003</v>
      </c>
      <c r="X90" s="32">
        <f t="shared" si="3"/>
        <v>-6728192.8400000008</v>
      </c>
      <c r="Y90" s="32">
        <f t="shared" si="3"/>
        <v>987206.24</v>
      </c>
      <c r="Z90" s="32">
        <f t="shared" si="3"/>
        <v>371850</v>
      </c>
      <c r="AA90" s="32">
        <f t="shared" si="3"/>
        <v>178034.49</v>
      </c>
      <c r="AB90" s="33">
        <f t="shared" si="3"/>
        <v>105722.49999999926</v>
      </c>
      <c r="AC90" s="31">
        <f>COUNTIF(AC9:AC89,"*")</f>
        <v>11</v>
      </c>
      <c r="AD90" s="32">
        <f t="shared" ref="AD90" si="4">SUM(AD9:AD89)</f>
        <v>2871837.27</v>
      </c>
      <c r="AE90" s="32">
        <f>SUM(AE9:AE89)</f>
        <v>3549507.05</v>
      </c>
      <c r="AF90" s="32">
        <f>SUM(AF9:AF89)</f>
        <v>2795</v>
      </c>
      <c r="AG90" s="32">
        <f>SUM(AG9:AG89)</f>
        <v>1835</v>
      </c>
      <c r="AH90" s="32">
        <f>SUM(AH9:AH89)</f>
        <v>182429.05</v>
      </c>
      <c r="AI90" s="33">
        <f>SUM(AI9:AI89)</f>
        <v>6608403.3700000001</v>
      </c>
    </row>
    <row r="91" spans="1:35"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A1:BI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6" width="12.7265625" style="9"/>
    <col min="7" max="7" width="13.81640625" style="9" customWidth="1"/>
    <col min="8" max="12" width="12.7265625" style="9"/>
    <col min="13" max="13" width="14.26953125" style="9" customWidth="1"/>
    <col min="14" max="16384" width="12.7265625" style="6"/>
  </cols>
  <sheetData>
    <row r="1" spans="1:13" x14ac:dyDescent="0.3">
      <c r="A1" s="1" t="s">
        <v>315</v>
      </c>
      <c r="B1" s="7"/>
      <c r="C1" s="7"/>
      <c r="D1" s="7"/>
      <c r="E1" s="7"/>
      <c r="F1" s="7"/>
      <c r="G1" s="7"/>
      <c r="H1" s="7"/>
      <c r="I1" s="7"/>
      <c r="J1" s="7"/>
      <c r="K1" s="7"/>
      <c r="L1" s="7"/>
      <c r="M1" s="7"/>
    </row>
    <row r="2" spans="1:13" ht="15.5" x14ac:dyDescent="0.35">
      <c r="A2" s="2" t="s">
        <v>83</v>
      </c>
      <c r="B2" s="8"/>
      <c r="C2" s="8"/>
      <c r="D2" s="8"/>
      <c r="E2" s="8"/>
      <c r="F2" s="8"/>
      <c r="G2" s="8"/>
      <c r="H2" s="8"/>
      <c r="I2" s="8"/>
      <c r="J2" s="8"/>
      <c r="K2" s="8"/>
      <c r="L2" s="8"/>
      <c r="M2" s="8"/>
    </row>
    <row r="3" spans="1:13" x14ac:dyDescent="0.3">
      <c r="A3" s="28" t="str">
        <f>'Total Exp'!A3</f>
        <v>2021-22</v>
      </c>
    </row>
    <row r="4" spans="1:13" ht="15.5" x14ac:dyDescent="0.35">
      <c r="A4" s="82" t="s">
        <v>260</v>
      </c>
      <c r="B4" s="85" t="s">
        <v>279</v>
      </c>
      <c r="C4" s="83"/>
      <c r="D4" s="83"/>
      <c r="E4" s="83"/>
      <c r="F4" s="83"/>
      <c r="G4" s="83"/>
      <c r="H4" s="83"/>
      <c r="I4" s="83"/>
      <c r="J4" s="83"/>
      <c r="K4" s="83"/>
      <c r="L4" s="83"/>
      <c r="M4" s="84" t="s">
        <v>284</v>
      </c>
    </row>
    <row r="5" spans="1:13" s="60" customFormat="1" ht="13" x14ac:dyDescent="0.3">
      <c r="A5" s="49"/>
      <c r="B5" s="64" t="s">
        <v>250</v>
      </c>
      <c r="C5" s="65"/>
      <c r="D5" s="65"/>
      <c r="E5" s="65"/>
      <c r="F5" s="65"/>
      <c r="G5" s="66"/>
      <c r="H5" s="61" t="s">
        <v>251</v>
      </c>
      <c r="I5" s="62"/>
      <c r="J5" s="62"/>
      <c r="K5" s="62"/>
      <c r="L5" s="62"/>
      <c r="M5" s="63"/>
    </row>
    <row r="6" spans="1:13" s="60" customFormat="1" ht="13" x14ac:dyDescent="0.3">
      <c r="A6" s="49"/>
      <c r="B6" s="50" t="s">
        <v>249</v>
      </c>
      <c r="C6" s="51"/>
      <c r="D6" s="51"/>
      <c r="E6" s="51"/>
      <c r="F6" s="51"/>
      <c r="G6" s="52"/>
      <c r="H6" s="50" t="s">
        <v>252</v>
      </c>
      <c r="I6" s="51"/>
      <c r="J6" s="51"/>
      <c r="K6" s="51"/>
      <c r="L6" s="51"/>
      <c r="M6" s="52"/>
    </row>
    <row r="7" spans="1:13"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row>
    <row r="8" spans="1:13"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row>
    <row r="9" spans="1:13" x14ac:dyDescent="0.3">
      <c r="A9" s="3"/>
      <c r="B9" s="89"/>
      <c r="C9" s="90"/>
      <c r="D9" s="90"/>
      <c r="E9" s="90"/>
      <c r="F9" s="90"/>
      <c r="G9" s="96"/>
      <c r="H9" s="89"/>
      <c r="I9" s="90"/>
      <c r="J9" s="90"/>
      <c r="K9" s="90"/>
      <c r="L9" s="90"/>
      <c r="M9" s="96"/>
    </row>
    <row r="10" spans="1:13" x14ac:dyDescent="0.3">
      <c r="A10" s="4" t="s">
        <v>0</v>
      </c>
      <c r="B10" s="92">
        <v>9959108.6800000034</v>
      </c>
      <c r="C10" s="87">
        <v>14235547.523999993</v>
      </c>
      <c r="D10" s="87">
        <v>5459958.1300000008</v>
      </c>
      <c r="E10" s="87">
        <v>0</v>
      </c>
      <c r="F10" s="87">
        <v>1367106.24</v>
      </c>
      <c r="G10" s="97">
        <v>31021720.574000001</v>
      </c>
      <c r="H10" s="92">
        <v>9959108.6800000034</v>
      </c>
      <c r="I10" s="87">
        <v>14235547.523999993</v>
      </c>
      <c r="J10" s="87">
        <v>5459958.1300000008</v>
      </c>
      <c r="K10" s="87">
        <v>0</v>
      </c>
      <c r="L10" s="87">
        <v>1367106.24</v>
      </c>
      <c r="M10" s="97">
        <v>31021720.574000001</v>
      </c>
    </row>
    <row r="11" spans="1:13" x14ac:dyDescent="0.3">
      <c r="A11" s="4" t="s">
        <v>1</v>
      </c>
      <c r="B11" s="92">
        <v>10822297</v>
      </c>
      <c r="C11" s="87">
        <v>10149221</v>
      </c>
      <c r="D11" s="87">
        <v>7906815</v>
      </c>
      <c r="E11" s="87">
        <v>53609</v>
      </c>
      <c r="F11" s="87">
        <v>331222</v>
      </c>
      <c r="G11" s="97">
        <v>29263164</v>
      </c>
      <c r="H11" s="92">
        <v>10822297</v>
      </c>
      <c r="I11" s="87">
        <v>10149221</v>
      </c>
      <c r="J11" s="87">
        <v>7906815</v>
      </c>
      <c r="K11" s="87">
        <v>53609</v>
      </c>
      <c r="L11" s="87">
        <v>331222</v>
      </c>
      <c r="M11" s="97">
        <v>29263164</v>
      </c>
    </row>
    <row r="12" spans="1:13" x14ac:dyDescent="0.3">
      <c r="A12" s="4" t="s">
        <v>2</v>
      </c>
      <c r="B12" s="92">
        <v>65981026.869999982</v>
      </c>
      <c r="C12" s="87">
        <v>66901272.829999998</v>
      </c>
      <c r="D12" s="87">
        <v>43742010.439999998</v>
      </c>
      <c r="E12" s="87">
        <v>1618724.4300000002</v>
      </c>
      <c r="F12" s="87">
        <v>10780731.509999998</v>
      </c>
      <c r="G12" s="97">
        <v>189023766.08000001</v>
      </c>
      <c r="H12" s="92">
        <v>65759034.30999998</v>
      </c>
      <c r="I12" s="87">
        <v>66950016.229999997</v>
      </c>
      <c r="J12" s="87">
        <v>43742010.439999998</v>
      </c>
      <c r="K12" s="87">
        <v>1618724.4300000002</v>
      </c>
      <c r="L12" s="87">
        <v>21064731.119999997</v>
      </c>
      <c r="M12" s="97">
        <v>199134516.53</v>
      </c>
    </row>
    <row r="13" spans="1:13" x14ac:dyDescent="0.3">
      <c r="A13" s="4" t="s">
        <v>3</v>
      </c>
      <c r="B13" s="92">
        <v>68964000</v>
      </c>
      <c r="C13" s="87">
        <v>53515000</v>
      </c>
      <c r="D13" s="87">
        <v>22948000</v>
      </c>
      <c r="E13" s="87">
        <v>1928000</v>
      </c>
      <c r="F13" s="87">
        <v>13684000</v>
      </c>
      <c r="G13" s="97">
        <v>161039000</v>
      </c>
      <c r="H13" s="92">
        <v>68964000</v>
      </c>
      <c r="I13" s="87">
        <v>53515000</v>
      </c>
      <c r="J13" s="87">
        <v>22948000</v>
      </c>
      <c r="K13" s="87">
        <v>1928000</v>
      </c>
      <c r="L13" s="87">
        <v>13684000</v>
      </c>
      <c r="M13" s="97">
        <v>161039000</v>
      </c>
    </row>
    <row r="14" spans="1:13" x14ac:dyDescent="0.3">
      <c r="A14" s="4" t="s">
        <v>4</v>
      </c>
      <c r="B14" s="92">
        <v>32569078.650000002</v>
      </c>
      <c r="C14" s="87">
        <v>34657620.450000003</v>
      </c>
      <c r="D14" s="87">
        <v>16623726.960000001</v>
      </c>
      <c r="E14" s="87">
        <v>228357.6</v>
      </c>
      <c r="F14" s="87">
        <v>5548204.5099999998</v>
      </c>
      <c r="G14" s="97">
        <v>89626988.169999987</v>
      </c>
      <c r="H14" s="92">
        <v>32041628.010000002</v>
      </c>
      <c r="I14" s="87">
        <v>34494480.200000003</v>
      </c>
      <c r="J14" s="87">
        <v>17608933.199999999</v>
      </c>
      <c r="K14" s="87">
        <v>228357.6</v>
      </c>
      <c r="L14" s="87">
        <v>5548204.5099999998</v>
      </c>
      <c r="M14" s="97">
        <v>89921603.519999981</v>
      </c>
    </row>
    <row r="15" spans="1:13" x14ac:dyDescent="0.3">
      <c r="A15" s="4" t="s">
        <v>5</v>
      </c>
      <c r="B15" s="92">
        <v>31872000</v>
      </c>
      <c r="C15" s="87">
        <v>48745000.300000042</v>
      </c>
      <c r="D15" s="87">
        <v>20225000.43</v>
      </c>
      <c r="E15" s="87">
        <v>290059</v>
      </c>
      <c r="F15" s="87">
        <v>5492977.9999999991</v>
      </c>
      <c r="G15" s="97">
        <v>106625037.73000005</v>
      </c>
      <c r="H15" s="92">
        <v>31872000</v>
      </c>
      <c r="I15" s="87">
        <v>48745000.300000042</v>
      </c>
      <c r="J15" s="87">
        <v>20225000.43</v>
      </c>
      <c r="K15" s="87">
        <v>290059</v>
      </c>
      <c r="L15" s="87">
        <v>5492977.9999999991</v>
      </c>
      <c r="M15" s="97">
        <v>106625037.73000005</v>
      </c>
    </row>
    <row r="16" spans="1:13" x14ac:dyDescent="0.3">
      <c r="A16" s="4" t="s">
        <v>6</v>
      </c>
      <c r="B16" s="92">
        <v>47727323.280000001</v>
      </c>
      <c r="C16" s="87">
        <v>16450088.680000002</v>
      </c>
      <c r="D16" s="87">
        <v>23580922.129999999</v>
      </c>
      <c r="E16" s="87">
        <v>44975.54</v>
      </c>
      <c r="F16" s="87">
        <v>39897107.29999999</v>
      </c>
      <c r="G16" s="97">
        <v>127700416.92999998</v>
      </c>
      <c r="H16" s="92">
        <v>47727323.280000001</v>
      </c>
      <c r="I16" s="87">
        <v>16450088.680000002</v>
      </c>
      <c r="J16" s="87">
        <v>23580922.129999999</v>
      </c>
      <c r="K16" s="87">
        <v>44975.54</v>
      </c>
      <c r="L16" s="87">
        <v>39897107.29999999</v>
      </c>
      <c r="M16" s="97">
        <v>127700416.92999998</v>
      </c>
    </row>
    <row r="17" spans="1:13" x14ac:dyDescent="0.3">
      <c r="A17" s="4" t="s">
        <v>7</v>
      </c>
      <c r="B17" s="92">
        <v>13888865</v>
      </c>
      <c r="C17" s="87">
        <v>12238103</v>
      </c>
      <c r="D17" s="87">
        <v>6658416</v>
      </c>
      <c r="E17" s="87">
        <v>122652</v>
      </c>
      <c r="F17" s="87">
        <v>1541036</v>
      </c>
      <c r="G17" s="97">
        <v>34449072</v>
      </c>
      <c r="H17" s="92">
        <v>13888865</v>
      </c>
      <c r="I17" s="87">
        <v>12238103</v>
      </c>
      <c r="J17" s="87">
        <v>6658416</v>
      </c>
      <c r="K17" s="87">
        <v>122652</v>
      </c>
      <c r="L17" s="87">
        <v>1541036</v>
      </c>
      <c r="M17" s="97">
        <v>34449072</v>
      </c>
    </row>
    <row r="18" spans="1:13" x14ac:dyDescent="0.3">
      <c r="A18" s="4" t="s">
        <v>8</v>
      </c>
      <c r="B18" s="92">
        <v>101626535</v>
      </c>
      <c r="C18" s="87">
        <v>85373592</v>
      </c>
      <c r="D18" s="87">
        <v>40550868</v>
      </c>
      <c r="E18" s="87">
        <v>1706646</v>
      </c>
      <c r="F18" s="87">
        <v>9821499</v>
      </c>
      <c r="G18" s="97">
        <v>239079140</v>
      </c>
      <c r="H18" s="92">
        <v>101824832</v>
      </c>
      <c r="I18" s="87">
        <v>85597879</v>
      </c>
      <c r="J18" s="87">
        <v>40550868</v>
      </c>
      <c r="K18" s="87">
        <v>1706646</v>
      </c>
      <c r="L18" s="87">
        <v>13278656</v>
      </c>
      <c r="M18" s="97">
        <v>242958881</v>
      </c>
    </row>
    <row r="19" spans="1:13" x14ac:dyDescent="0.3">
      <c r="A19" s="4" t="s">
        <v>9</v>
      </c>
      <c r="B19" s="92">
        <v>82283319</v>
      </c>
      <c r="C19" s="87">
        <v>66358415</v>
      </c>
      <c r="D19" s="87">
        <v>45387721</v>
      </c>
      <c r="E19" s="87">
        <v>2181832</v>
      </c>
      <c r="F19" s="87">
        <v>4174936</v>
      </c>
      <c r="G19" s="97">
        <v>200386223</v>
      </c>
      <c r="H19" s="92">
        <v>84326297</v>
      </c>
      <c r="I19" s="87">
        <v>70744368</v>
      </c>
      <c r="J19" s="87">
        <v>45387721</v>
      </c>
      <c r="K19" s="87">
        <v>2437252</v>
      </c>
      <c r="L19" s="87">
        <v>4174936</v>
      </c>
      <c r="M19" s="97">
        <v>207070574</v>
      </c>
    </row>
    <row r="20" spans="1:13" x14ac:dyDescent="0.3">
      <c r="A20" s="4" t="s">
        <v>10</v>
      </c>
      <c r="B20" s="92">
        <v>10238186</v>
      </c>
      <c r="C20" s="87">
        <v>9084258</v>
      </c>
      <c r="D20" s="87">
        <v>9295975</v>
      </c>
      <c r="E20" s="87">
        <v>10435</v>
      </c>
      <c r="F20" s="87">
        <v>643239</v>
      </c>
      <c r="G20" s="97">
        <v>29272093</v>
      </c>
      <c r="H20" s="92">
        <v>10239370</v>
      </c>
      <c r="I20" s="87">
        <v>9084291</v>
      </c>
      <c r="J20" s="87">
        <v>9295975</v>
      </c>
      <c r="K20" s="87">
        <v>10435</v>
      </c>
      <c r="L20" s="87">
        <v>643239</v>
      </c>
      <c r="M20" s="97">
        <v>29273310</v>
      </c>
    </row>
    <row r="21" spans="1:13" x14ac:dyDescent="0.3">
      <c r="A21" s="4" t="s">
        <v>11</v>
      </c>
      <c r="B21" s="92">
        <v>30130786.310000006</v>
      </c>
      <c r="C21" s="87">
        <v>29689361.68</v>
      </c>
      <c r="D21" s="87">
        <v>21097159.990000002</v>
      </c>
      <c r="E21" s="87">
        <v>105716.81999999999</v>
      </c>
      <c r="F21" s="87">
        <v>0</v>
      </c>
      <c r="G21" s="97">
        <v>81023024.799999997</v>
      </c>
      <c r="H21" s="92">
        <v>30130786.310000006</v>
      </c>
      <c r="I21" s="87">
        <v>29689361.68</v>
      </c>
      <c r="J21" s="87">
        <v>21097159.990000002</v>
      </c>
      <c r="K21" s="87">
        <v>105716.81999999999</v>
      </c>
      <c r="L21" s="87">
        <v>0</v>
      </c>
      <c r="M21" s="97">
        <v>81023024.799999997</v>
      </c>
    </row>
    <row r="22" spans="1:13" x14ac:dyDescent="0.3">
      <c r="A22" s="4" t="s">
        <v>12</v>
      </c>
      <c r="B22" s="92">
        <v>44671206.719999999</v>
      </c>
      <c r="C22" s="87">
        <v>70370736.159999996</v>
      </c>
      <c r="D22" s="87">
        <v>28910725</v>
      </c>
      <c r="E22" s="87">
        <v>1623629.76</v>
      </c>
      <c r="F22" s="87">
        <v>1630634.9700000002</v>
      </c>
      <c r="G22" s="97">
        <v>147206932.61000001</v>
      </c>
      <c r="H22" s="92">
        <v>44671206.719999999</v>
      </c>
      <c r="I22" s="87">
        <v>70370736.159999996</v>
      </c>
      <c r="J22" s="87">
        <v>28910725</v>
      </c>
      <c r="K22" s="87">
        <v>1623629.76</v>
      </c>
      <c r="L22" s="87">
        <v>1630634.9700000002</v>
      </c>
      <c r="M22" s="97">
        <v>147206932.61000001</v>
      </c>
    </row>
    <row r="23" spans="1:13" x14ac:dyDescent="0.3">
      <c r="A23" s="4" t="s">
        <v>13</v>
      </c>
      <c r="B23" s="92">
        <v>140578022.97999996</v>
      </c>
      <c r="C23" s="87">
        <v>131989548.77399999</v>
      </c>
      <c r="D23" s="87">
        <v>67131597.359999985</v>
      </c>
      <c r="E23" s="87">
        <v>2268588.7299999995</v>
      </c>
      <c r="F23" s="87">
        <v>11630912.9</v>
      </c>
      <c r="G23" s="97">
        <v>353598670.74399996</v>
      </c>
      <c r="H23" s="92">
        <v>140578022.97999996</v>
      </c>
      <c r="I23" s="87">
        <v>131989548.77399999</v>
      </c>
      <c r="J23" s="87">
        <v>67131597.359999985</v>
      </c>
      <c r="K23" s="87">
        <v>2268588.7299999995</v>
      </c>
      <c r="L23" s="87">
        <v>11630912.9</v>
      </c>
      <c r="M23" s="97">
        <v>353598670.74399996</v>
      </c>
    </row>
    <row r="24" spans="1:13" x14ac:dyDescent="0.3">
      <c r="A24" s="4" t="s">
        <v>14</v>
      </c>
      <c r="B24" s="92">
        <v>12573801</v>
      </c>
      <c r="C24" s="87">
        <v>12902404</v>
      </c>
      <c r="D24" s="87">
        <v>6526455</v>
      </c>
      <c r="E24" s="87">
        <v>35385</v>
      </c>
      <c r="F24" s="87">
        <v>368092</v>
      </c>
      <c r="G24" s="97">
        <v>32406137</v>
      </c>
      <c r="H24" s="92">
        <v>13243613</v>
      </c>
      <c r="I24" s="87">
        <v>14863535</v>
      </c>
      <c r="J24" s="87">
        <v>10111455</v>
      </c>
      <c r="K24" s="87">
        <v>35385</v>
      </c>
      <c r="L24" s="87">
        <v>368092</v>
      </c>
      <c r="M24" s="97">
        <v>38622080</v>
      </c>
    </row>
    <row r="25" spans="1:13" x14ac:dyDescent="0.3">
      <c r="A25" s="4" t="s">
        <v>15</v>
      </c>
      <c r="B25" s="92">
        <v>21989090</v>
      </c>
      <c r="C25" s="87">
        <v>23210020</v>
      </c>
      <c r="D25" s="87">
        <v>10862008</v>
      </c>
      <c r="E25" s="87">
        <v>79260</v>
      </c>
      <c r="F25" s="87">
        <v>1946505</v>
      </c>
      <c r="G25" s="97">
        <v>58086883</v>
      </c>
      <c r="H25" s="92">
        <v>21989090</v>
      </c>
      <c r="I25" s="87">
        <v>23210020</v>
      </c>
      <c r="J25" s="87">
        <v>10862008</v>
      </c>
      <c r="K25" s="87">
        <v>79260</v>
      </c>
      <c r="L25" s="87">
        <v>1946505</v>
      </c>
      <c r="M25" s="97">
        <v>58086883</v>
      </c>
    </row>
    <row r="26" spans="1:13" x14ac:dyDescent="0.3">
      <c r="A26" s="4" t="s">
        <v>16</v>
      </c>
      <c r="B26" s="92">
        <v>17731825.119999997</v>
      </c>
      <c r="C26" s="87">
        <v>12278780.659999998</v>
      </c>
      <c r="D26" s="87">
        <v>11943764.962004848</v>
      </c>
      <c r="E26" s="87">
        <v>96000</v>
      </c>
      <c r="F26" s="87">
        <v>3222000.0000000005</v>
      </c>
      <c r="G26" s="97">
        <v>45272370.742004842</v>
      </c>
      <c r="H26" s="92">
        <v>17773999.999999996</v>
      </c>
      <c r="I26" s="87">
        <v>12329999.999999998</v>
      </c>
      <c r="J26" s="87">
        <v>11943764.962004848</v>
      </c>
      <c r="K26" s="87">
        <v>96000</v>
      </c>
      <c r="L26" s="87">
        <v>3222000.0000000005</v>
      </c>
      <c r="M26" s="97">
        <v>45365764.96200484</v>
      </c>
    </row>
    <row r="27" spans="1:13" x14ac:dyDescent="0.3">
      <c r="A27" s="4" t="s">
        <v>17</v>
      </c>
      <c r="B27" s="92">
        <v>92109884.950000003</v>
      </c>
      <c r="C27" s="87">
        <v>48909930.839999996</v>
      </c>
      <c r="D27" s="87">
        <v>24268582.050000001</v>
      </c>
      <c r="E27" s="87">
        <v>9954.56</v>
      </c>
      <c r="F27" s="87">
        <v>6183941.580000001</v>
      </c>
      <c r="G27" s="97">
        <v>171482293.98000002</v>
      </c>
      <c r="H27" s="92">
        <v>92109884.950000003</v>
      </c>
      <c r="I27" s="87">
        <v>48909930.839999996</v>
      </c>
      <c r="J27" s="87">
        <v>24268582.050000001</v>
      </c>
      <c r="K27" s="87">
        <v>9954.56</v>
      </c>
      <c r="L27" s="87">
        <v>6183941.580000001</v>
      </c>
      <c r="M27" s="97">
        <v>171482293.98000002</v>
      </c>
    </row>
    <row r="28" spans="1:13" x14ac:dyDescent="0.3">
      <c r="A28" s="4" t="s">
        <v>18</v>
      </c>
      <c r="B28" s="92">
        <v>32549524</v>
      </c>
      <c r="C28" s="87">
        <v>40700876</v>
      </c>
      <c r="D28" s="87">
        <v>24831963</v>
      </c>
      <c r="E28" s="87">
        <v>314253</v>
      </c>
      <c r="F28" s="87">
        <v>1489217</v>
      </c>
      <c r="G28" s="97">
        <v>99885833</v>
      </c>
      <c r="H28" s="92">
        <v>32549524</v>
      </c>
      <c r="I28" s="87">
        <v>40700876</v>
      </c>
      <c r="J28" s="87">
        <v>24831963</v>
      </c>
      <c r="K28" s="87">
        <v>314253</v>
      </c>
      <c r="L28" s="87">
        <v>1489217</v>
      </c>
      <c r="M28" s="97">
        <v>99885833</v>
      </c>
    </row>
    <row r="29" spans="1:13" x14ac:dyDescent="0.3">
      <c r="A29" s="4" t="s">
        <v>19</v>
      </c>
      <c r="B29" s="92">
        <v>77106944.960000023</v>
      </c>
      <c r="C29" s="87">
        <v>65106238.779999986</v>
      </c>
      <c r="D29" s="87">
        <v>35998297.039999999</v>
      </c>
      <c r="E29" s="87">
        <v>1461586.68</v>
      </c>
      <c r="F29" s="87">
        <v>5152318.3599999994</v>
      </c>
      <c r="G29" s="97">
        <v>184825385.82000002</v>
      </c>
      <c r="H29" s="92">
        <v>82798505.150000021</v>
      </c>
      <c r="I29" s="87">
        <v>66320558.969999984</v>
      </c>
      <c r="J29" s="87">
        <v>36001092.039999999</v>
      </c>
      <c r="K29" s="87">
        <v>1463421.68</v>
      </c>
      <c r="L29" s="87">
        <v>5522638.4999999991</v>
      </c>
      <c r="M29" s="97">
        <v>192106216.34000003</v>
      </c>
    </row>
    <row r="30" spans="1:13" x14ac:dyDescent="0.3">
      <c r="A30" s="4" t="s">
        <v>20</v>
      </c>
      <c r="B30" s="92">
        <v>17261955</v>
      </c>
      <c r="C30" s="87">
        <v>8604792</v>
      </c>
      <c r="D30" s="87">
        <v>6381297</v>
      </c>
      <c r="E30" s="87">
        <v>17857</v>
      </c>
      <c r="F30" s="87">
        <v>479891</v>
      </c>
      <c r="G30" s="97">
        <v>32745792</v>
      </c>
      <c r="H30" s="92">
        <v>17374617</v>
      </c>
      <c r="I30" s="87">
        <v>8620163</v>
      </c>
      <c r="J30" s="87">
        <v>6381297</v>
      </c>
      <c r="K30" s="87">
        <v>17857</v>
      </c>
      <c r="L30" s="87">
        <v>479891</v>
      </c>
      <c r="M30" s="97">
        <v>32873825</v>
      </c>
    </row>
    <row r="31" spans="1:13" x14ac:dyDescent="0.3">
      <c r="A31" s="4" t="s">
        <v>21</v>
      </c>
      <c r="B31" s="92">
        <v>77069359.359999999</v>
      </c>
      <c r="C31" s="87">
        <v>58860602.420000002</v>
      </c>
      <c r="D31" s="87">
        <v>26428854.75999999</v>
      </c>
      <c r="E31" s="87">
        <v>535239.69999999995</v>
      </c>
      <c r="F31" s="87">
        <v>8728602.379999999</v>
      </c>
      <c r="G31" s="97">
        <v>171622658.61999997</v>
      </c>
      <c r="H31" s="92">
        <v>77069359.359999999</v>
      </c>
      <c r="I31" s="87">
        <v>58860602.420000002</v>
      </c>
      <c r="J31" s="87">
        <v>26428854.75999999</v>
      </c>
      <c r="K31" s="87">
        <v>535239.69999999995</v>
      </c>
      <c r="L31" s="87">
        <v>8728602.379999999</v>
      </c>
      <c r="M31" s="97">
        <v>171622658.61999997</v>
      </c>
    </row>
    <row r="32" spans="1:13" x14ac:dyDescent="0.3">
      <c r="A32" s="4" t="s">
        <v>22</v>
      </c>
      <c r="B32" s="92">
        <v>24184469.649999995</v>
      </c>
      <c r="C32" s="87">
        <v>17441920.099999998</v>
      </c>
      <c r="D32" s="87">
        <v>12803494.870000001</v>
      </c>
      <c r="E32" s="87">
        <v>23263.75</v>
      </c>
      <c r="F32" s="87">
        <v>1423444.4300000002</v>
      </c>
      <c r="G32" s="97">
        <v>55876592.800000004</v>
      </c>
      <c r="H32" s="92">
        <v>24771175.439999998</v>
      </c>
      <c r="I32" s="87">
        <v>18830300.669999998</v>
      </c>
      <c r="J32" s="87">
        <v>12803494.870000001</v>
      </c>
      <c r="K32" s="87">
        <v>23263.75</v>
      </c>
      <c r="L32" s="87">
        <v>1678834.7200000002</v>
      </c>
      <c r="M32" s="97">
        <v>58107069.450000003</v>
      </c>
    </row>
    <row r="33" spans="1:13" x14ac:dyDescent="0.3">
      <c r="A33" s="4" t="s">
        <v>23</v>
      </c>
      <c r="B33" s="92">
        <v>18394323.920000002</v>
      </c>
      <c r="C33" s="87">
        <v>18074937.469999999</v>
      </c>
      <c r="D33" s="87">
        <v>8699568.1599999983</v>
      </c>
      <c r="E33" s="87">
        <v>254887.87</v>
      </c>
      <c r="F33" s="87">
        <v>367239.26</v>
      </c>
      <c r="G33" s="97">
        <v>45790956.68</v>
      </c>
      <c r="H33" s="92">
        <v>18394323.920000002</v>
      </c>
      <c r="I33" s="87">
        <v>18074937.469999999</v>
      </c>
      <c r="J33" s="87">
        <v>8699568.1599999983</v>
      </c>
      <c r="K33" s="87">
        <v>254887.87</v>
      </c>
      <c r="L33" s="87">
        <v>367239.26</v>
      </c>
      <c r="M33" s="97">
        <v>45790956.68</v>
      </c>
    </row>
    <row r="34" spans="1:13" ht="13.15" customHeight="1" x14ac:dyDescent="0.3">
      <c r="A34" s="4" t="s">
        <v>24</v>
      </c>
      <c r="B34" s="92">
        <v>76063194.939999983</v>
      </c>
      <c r="C34" s="87">
        <v>78610338.540000007</v>
      </c>
      <c r="D34" s="87">
        <v>45486621</v>
      </c>
      <c r="E34" s="87">
        <v>1620981.08</v>
      </c>
      <c r="F34" s="87">
        <v>6818987.0899999999</v>
      </c>
      <c r="G34" s="97">
        <v>208600122.64999998</v>
      </c>
      <c r="H34" s="92">
        <v>76063194.939999983</v>
      </c>
      <c r="I34" s="87">
        <v>78610338.540000007</v>
      </c>
      <c r="J34" s="87">
        <v>45486621</v>
      </c>
      <c r="K34" s="87">
        <v>1620981.08</v>
      </c>
      <c r="L34" s="87">
        <v>6818987.0899999999</v>
      </c>
      <c r="M34" s="97">
        <v>208600122.64999998</v>
      </c>
    </row>
    <row r="35" spans="1:13" x14ac:dyDescent="0.3">
      <c r="A35" s="4" t="s">
        <v>25</v>
      </c>
      <c r="B35" s="92">
        <v>84627486.979999989</v>
      </c>
      <c r="C35" s="87">
        <v>81850384.620000005</v>
      </c>
      <c r="D35" s="87">
        <v>33160674.592200316</v>
      </c>
      <c r="E35" s="87">
        <v>2832826.88</v>
      </c>
      <c r="F35" s="87">
        <v>7602099.7999999998</v>
      </c>
      <c r="G35" s="97">
        <v>210073472.87220028</v>
      </c>
      <c r="H35" s="92">
        <v>84627486.979999989</v>
      </c>
      <c r="I35" s="87">
        <v>81850384.620000005</v>
      </c>
      <c r="J35" s="87">
        <v>33160674.592200316</v>
      </c>
      <c r="K35" s="87">
        <v>2832826.88</v>
      </c>
      <c r="L35" s="87">
        <v>7602099.7999999998</v>
      </c>
      <c r="M35" s="97">
        <v>210073472.87220028</v>
      </c>
    </row>
    <row r="36" spans="1:13" x14ac:dyDescent="0.3">
      <c r="A36" s="4" t="s">
        <v>26</v>
      </c>
      <c r="B36" s="92">
        <v>176298594.94000006</v>
      </c>
      <c r="C36" s="87">
        <v>154180854.92999995</v>
      </c>
      <c r="D36" s="87">
        <v>73302237.151110753</v>
      </c>
      <c r="E36" s="87">
        <v>2925952.4600000004</v>
      </c>
      <c r="F36" s="87">
        <v>15050633.589999998</v>
      </c>
      <c r="G36" s="97">
        <v>421758273.07111073</v>
      </c>
      <c r="H36" s="92">
        <v>176298594.94000006</v>
      </c>
      <c r="I36" s="87">
        <v>154180854.92999995</v>
      </c>
      <c r="J36" s="87">
        <v>73302237.151110753</v>
      </c>
      <c r="K36" s="87">
        <v>2925952.4600000004</v>
      </c>
      <c r="L36" s="87">
        <v>15050633.589999998</v>
      </c>
      <c r="M36" s="97">
        <v>421758273.07111073</v>
      </c>
    </row>
    <row r="37" spans="1:13" x14ac:dyDescent="0.3">
      <c r="A37" s="4" t="s">
        <v>27</v>
      </c>
      <c r="B37" s="92">
        <v>51345881</v>
      </c>
      <c r="C37" s="87">
        <v>46515107</v>
      </c>
      <c r="D37" s="87">
        <v>35982066</v>
      </c>
      <c r="E37" s="87">
        <v>644175</v>
      </c>
      <c r="F37" s="87">
        <v>767837</v>
      </c>
      <c r="G37" s="97">
        <v>135255066</v>
      </c>
      <c r="H37" s="92">
        <v>51345881</v>
      </c>
      <c r="I37" s="87">
        <v>46534946</v>
      </c>
      <c r="J37" s="87">
        <v>35982066</v>
      </c>
      <c r="K37" s="87">
        <v>644175</v>
      </c>
      <c r="L37" s="87">
        <v>767837</v>
      </c>
      <c r="M37" s="97">
        <v>135274905</v>
      </c>
    </row>
    <row r="38" spans="1:13" x14ac:dyDescent="0.3">
      <c r="A38" s="4" t="s">
        <v>28</v>
      </c>
      <c r="B38" s="92">
        <v>17742712.800000001</v>
      </c>
      <c r="C38" s="87">
        <v>20723203</v>
      </c>
      <c r="D38" s="87">
        <v>8469000.0800000001</v>
      </c>
      <c r="E38" s="87">
        <v>188215</v>
      </c>
      <c r="F38" s="87">
        <v>682871</v>
      </c>
      <c r="G38" s="97">
        <v>47806001.880000003</v>
      </c>
      <c r="H38" s="92">
        <v>17742712.800000001</v>
      </c>
      <c r="I38" s="87">
        <v>20723203</v>
      </c>
      <c r="J38" s="87">
        <v>8469000.0800000001</v>
      </c>
      <c r="K38" s="87">
        <v>188215</v>
      </c>
      <c r="L38" s="87">
        <v>682871</v>
      </c>
      <c r="M38" s="97">
        <v>47806001.880000003</v>
      </c>
    </row>
    <row r="39" spans="1:13" x14ac:dyDescent="0.3">
      <c r="A39" s="4" t="s">
        <v>29</v>
      </c>
      <c r="B39" s="92">
        <v>7579529.6100000013</v>
      </c>
      <c r="C39" s="87">
        <v>5362753.3910000008</v>
      </c>
      <c r="D39" s="87">
        <v>4524438.43</v>
      </c>
      <c r="E39" s="87">
        <v>0</v>
      </c>
      <c r="F39" s="87">
        <v>2370903.9300000002</v>
      </c>
      <c r="G39" s="97">
        <v>19837625.361000001</v>
      </c>
      <c r="H39" s="92">
        <v>7650828.7500000009</v>
      </c>
      <c r="I39" s="87">
        <v>5518703.4010000005</v>
      </c>
      <c r="J39" s="87">
        <v>4524438.43</v>
      </c>
      <c r="K39" s="87">
        <v>0</v>
      </c>
      <c r="L39" s="87">
        <v>2370903.9300000002</v>
      </c>
      <c r="M39" s="97">
        <v>20064874.511</v>
      </c>
    </row>
    <row r="40" spans="1:13" x14ac:dyDescent="0.3">
      <c r="A40" s="4" t="s">
        <v>30</v>
      </c>
      <c r="B40" s="92">
        <v>55383732</v>
      </c>
      <c r="C40" s="87">
        <v>49410090</v>
      </c>
      <c r="D40" s="87">
        <v>24554048</v>
      </c>
      <c r="E40" s="87">
        <v>16411</v>
      </c>
      <c r="F40" s="87">
        <v>1962292</v>
      </c>
      <c r="G40" s="97">
        <v>131326573</v>
      </c>
      <c r="H40" s="92">
        <v>55383732</v>
      </c>
      <c r="I40" s="87">
        <v>49410090</v>
      </c>
      <c r="J40" s="87">
        <v>24554048</v>
      </c>
      <c r="K40" s="87">
        <v>388261</v>
      </c>
      <c r="L40" s="87">
        <v>1962292</v>
      </c>
      <c r="M40" s="97">
        <v>131698423</v>
      </c>
    </row>
    <row r="41" spans="1:13" x14ac:dyDescent="0.3">
      <c r="A41" s="4" t="s">
        <v>31</v>
      </c>
      <c r="B41" s="92">
        <v>19438475.960000001</v>
      </c>
      <c r="C41" s="87">
        <v>9677718.5200000014</v>
      </c>
      <c r="D41" s="87">
        <v>13080451.390000001</v>
      </c>
      <c r="E41" s="87">
        <v>217942.07000000004</v>
      </c>
      <c r="F41" s="87">
        <v>11603339.109999999</v>
      </c>
      <c r="G41" s="97">
        <v>54017927.050000004</v>
      </c>
      <c r="H41" s="92">
        <v>19630000.400000002</v>
      </c>
      <c r="I41" s="87">
        <v>9835050.7200000007</v>
      </c>
      <c r="J41" s="87">
        <v>13080451.390000001</v>
      </c>
      <c r="K41" s="87">
        <v>217942.07000000004</v>
      </c>
      <c r="L41" s="87">
        <v>11622254.359999999</v>
      </c>
      <c r="M41" s="97">
        <v>54385698.940000005</v>
      </c>
    </row>
    <row r="42" spans="1:13" x14ac:dyDescent="0.3">
      <c r="A42" s="4" t="s">
        <v>32</v>
      </c>
      <c r="B42" s="92">
        <v>125444873.77999999</v>
      </c>
      <c r="C42" s="87">
        <v>115177416.56999998</v>
      </c>
      <c r="D42" s="87">
        <v>60493921.690000154</v>
      </c>
      <c r="E42" s="87">
        <v>5689874.29</v>
      </c>
      <c r="F42" s="87">
        <v>19021950.089999996</v>
      </c>
      <c r="G42" s="97">
        <v>325828036.42000014</v>
      </c>
      <c r="H42" s="92">
        <v>125444873.77999999</v>
      </c>
      <c r="I42" s="87">
        <v>115177416.56999998</v>
      </c>
      <c r="J42" s="87">
        <v>60493921.690000154</v>
      </c>
      <c r="K42" s="87">
        <v>5689874.29</v>
      </c>
      <c r="L42" s="87">
        <v>19021950.089999996</v>
      </c>
      <c r="M42" s="97">
        <v>325828036.42000014</v>
      </c>
    </row>
    <row r="43" spans="1:13" x14ac:dyDescent="0.3">
      <c r="A43" s="4" t="s">
        <v>33</v>
      </c>
      <c r="B43" s="92">
        <v>13282873</v>
      </c>
      <c r="C43" s="87">
        <v>13043147</v>
      </c>
      <c r="D43" s="87">
        <v>6302566</v>
      </c>
      <c r="E43" s="87">
        <v>55260</v>
      </c>
      <c r="F43" s="87">
        <v>4559613</v>
      </c>
      <c r="G43" s="97">
        <v>37243459</v>
      </c>
      <c r="H43" s="92">
        <v>13282873</v>
      </c>
      <c r="I43" s="87">
        <v>13043147</v>
      </c>
      <c r="J43" s="87">
        <v>6302566</v>
      </c>
      <c r="K43" s="87">
        <v>55260</v>
      </c>
      <c r="L43" s="87">
        <v>4559613</v>
      </c>
      <c r="M43" s="97">
        <v>37243459</v>
      </c>
    </row>
    <row r="44" spans="1:13" x14ac:dyDescent="0.3">
      <c r="A44" s="4" t="s">
        <v>34</v>
      </c>
      <c r="B44" s="92">
        <v>95739496.570000008</v>
      </c>
      <c r="C44" s="87">
        <v>90315172.110000014</v>
      </c>
      <c r="D44" s="87">
        <v>34942479</v>
      </c>
      <c r="E44" s="87">
        <v>464848.78</v>
      </c>
      <c r="F44" s="87">
        <v>84101.64</v>
      </c>
      <c r="G44" s="97">
        <v>221546098.09999996</v>
      </c>
      <c r="H44" s="92">
        <v>95739496.570000008</v>
      </c>
      <c r="I44" s="87">
        <v>90315172.110000014</v>
      </c>
      <c r="J44" s="87">
        <v>34942479</v>
      </c>
      <c r="K44" s="87">
        <v>464848.78</v>
      </c>
      <c r="L44" s="87">
        <v>84101.64</v>
      </c>
      <c r="M44" s="97">
        <v>221546098.09999996</v>
      </c>
    </row>
    <row r="45" spans="1:13" x14ac:dyDescent="0.3">
      <c r="A45" s="4" t="s">
        <v>35</v>
      </c>
      <c r="B45" s="92">
        <v>76086005</v>
      </c>
      <c r="C45" s="87">
        <v>60632635</v>
      </c>
      <c r="D45" s="87">
        <v>24193436.119999997</v>
      </c>
      <c r="E45" s="87">
        <v>432782</v>
      </c>
      <c r="F45" s="87">
        <v>31983575</v>
      </c>
      <c r="G45" s="97">
        <v>193328433.12000003</v>
      </c>
      <c r="H45" s="92">
        <v>76086005</v>
      </c>
      <c r="I45" s="87">
        <v>60632635</v>
      </c>
      <c r="J45" s="87">
        <v>24193436.119999997</v>
      </c>
      <c r="K45" s="87">
        <v>432782</v>
      </c>
      <c r="L45" s="87">
        <v>31983575</v>
      </c>
      <c r="M45" s="97">
        <v>193328433.12000003</v>
      </c>
    </row>
    <row r="46" spans="1:13" x14ac:dyDescent="0.3">
      <c r="A46" s="4" t="s">
        <v>36</v>
      </c>
      <c r="B46" s="92">
        <v>62515925.570000015</v>
      </c>
      <c r="C46" s="87">
        <v>46195961.580000006</v>
      </c>
      <c r="D46" s="87">
        <v>29220019.59</v>
      </c>
      <c r="E46" s="87">
        <v>334234.2</v>
      </c>
      <c r="F46" s="87">
        <v>5005030.8599999994</v>
      </c>
      <c r="G46" s="97">
        <v>143271171.80000001</v>
      </c>
      <c r="H46" s="92">
        <v>62515925.570000015</v>
      </c>
      <c r="I46" s="87">
        <v>46195961.580000006</v>
      </c>
      <c r="J46" s="87">
        <v>29220019.59</v>
      </c>
      <c r="K46" s="87">
        <v>334234.2</v>
      </c>
      <c r="L46" s="87">
        <v>5005030.8599999994</v>
      </c>
      <c r="M46" s="97">
        <v>143271171.80000001</v>
      </c>
    </row>
    <row r="47" spans="1:13" x14ac:dyDescent="0.3">
      <c r="A47" s="4" t="s">
        <v>37</v>
      </c>
      <c r="B47" s="92">
        <v>12715097.02</v>
      </c>
      <c r="C47" s="87">
        <v>9105980.6799999997</v>
      </c>
      <c r="D47" s="87">
        <v>9270237</v>
      </c>
      <c r="E47" s="87">
        <v>0</v>
      </c>
      <c r="F47" s="87">
        <v>40478</v>
      </c>
      <c r="G47" s="97">
        <v>31131792.700000003</v>
      </c>
      <c r="H47" s="92">
        <v>12857974.75</v>
      </c>
      <c r="I47" s="87">
        <v>9264329.629999999</v>
      </c>
      <c r="J47" s="87">
        <v>9270237</v>
      </c>
      <c r="K47" s="87">
        <v>0</v>
      </c>
      <c r="L47" s="87">
        <v>40478</v>
      </c>
      <c r="M47" s="97">
        <v>31433019.380000003</v>
      </c>
    </row>
    <row r="48" spans="1:13" x14ac:dyDescent="0.3">
      <c r="A48" s="4" t="s">
        <v>38</v>
      </c>
      <c r="B48" s="92">
        <v>35573680.120000005</v>
      </c>
      <c r="C48" s="87">
        <v>53341479.200000003</v>
      </c>
      <c r="D48" s="87">
        <v>15155000</v>
      </c>
      <c r="E48" s="87">
        <v>222156.19</v>
      </c>
      <c r="F48" s="87">
        <v>2986530.09</v>
      </c>
      <c r="G48" s="97">
        <v>107278845.59999999</v>
      </c>
      <c r="H48" s="92">
        <v>35573680.120000005</v>
      </c>
      <c r="I48" s="87">
        <v>53341479.200000003</v>
      </c>
      <c r="J48" s="87">
        <v>15512218</v>
      </c>
      <c r="K48" s="87">
        <v>222156.19</v>
      </c>
      <c r="L48" s="87">
        <v>2986530.09</v>
      </c>
      <c r="M48" s="97">
        <v>107636063.59999999</v>
      </c>
    </row>
    <row r="49" spans="1:13" x14ac:dyDescent="0.3">
      <c r="A49" s="4" t="s">
        <v>39</v>
      </c>
      <c r="B49" s="92">
        <v>53760420.727873646</v>
      </c>
      <c r="C49" s="87">
        <v>28621663.599331696</v>
      </c>
      <c r="D49" s="87">
        <v>26394561.399999999</v>
      </c>
      <c r="E49" s="87">
        <v>54559.07</v>
      </c>
      <c r="F49" s="87">
        <v>19217498.049999997</v>
      </c>
      <c r="G49" s="97">
        <v>128048702.84720534</v>
      </c>
      <c r="H49" s="92">
        <v>53815866.360000007</v>
      </c>
      <c r="I49" s="87">
        <v>35578224.910000004</v>
      </c>
      <c r="J49" s="87">
        <v>26394561.399999999</v>
      </c>
      <c r="K49" s="87">
        <v>54559.07</v>
      </c>
      <c r="L49" s="87">
        <v>19217498.049999997</v>
      </c>
      <c r="M49" s="97">
        <v>135060709.79000002</v>
      </c>
    </row>
    <row r="50" spans="1:13" x14ac:dyDescent="0.3">
      <c r="A50" s="4" t="s">
        <v>40</v>
      </c>
      <c r="B50" s="92">
        <v>10932803</v>
      </c>
      <c r="C50" s="87">
        <v>8810046</v>
      </c>
      <c r="D50" s="87">
        <v>4094937</v>
      </c>
      <c r="E50" s="87">
        <v>142295</v>
      </c>
      <c r="F50" s="87">
        <v>946872.43</v>
      </c>
      <c r="G50" s="97">
        <v>24926953.43</v>
      </c>
      <c r="H50" s="92">
        <v>10932803</v>
      </c>
      <c r="I50" s="87">
        <v>8810046</v>
      </c>
      <c r="J50" s="87">
        <v>4094937</v>
      </c>
      <c r="K50" s="87">
        <v>142295</v>
      </c>
      <c r="L50" s="87">
        <v>1346927.4300000002</v>
      </c>
      <c r="M50" s="97">
        <v>25327008.43</v>
      </c>
    </row>
    <row r="51" spans="1:13" x14ac:dyDescent="0.3">
      <c r="A51" s="4" t="s">
        <v>41</v>
      </c>
      <c r="B51" s="92">
        <v>53284872</v>
      </c>
      <c r="C51" s="87">
        <v>56913344.75</v>
      </c>
      <c r="D51" s="87">
        <v>19493439</v>
      </c>
      <c r="E51" s="87">
        <v>130146</v>
      </c>
      <c r="F51" s="87">
        <v>4390262</v>
      </c>
      <c r="G51" s="97">
        <v>134212063.75</v>
      </c>
      <c r="H51" s="92">
        <v>53284872</v>
      </c>
      <c r="I51" s="87">
        <v>56913344.75</v>
      </c>
      <c r="J51" s="87">
        <v>19493439</v>
      </c>
      <c r="K51" s="87">
        <v>130146</v>
      </c>
      <c r="L51" s="87">
        <v>4390262</v>
      </c>
      <c r="M51" s="97">
        <v>134212063.75</v>
      </c>
    </row>
    <row r="52" spans="1:13" x14ac:dyDescent="0.3">
      <c r="A52" s="4" t="s">
        <v>42</v>
      </c>
      <c r="B52" s="92">
        <v>57824370.239999995</v>
      </c>
      <c r="C52" s="87">
        <v>52276682.890000001</v>
      </c>
      <c r="D52" s="87">
        <v>17275966.031667601</v>
      </c>
      <c r="E52" s="87">
        <v>813706.5199999999</v>
      </c>
      <c r="F52" s="87">
        <v>594821.45000000019</v>
      </c>
      <c r="G52" s="97">
        <v>128785547.13166757</v>
      </c>
      <c r="H52" s="92">
        <v>57824370.239999995</v>
      </c>
      <c r="I52" s="87">
        <v>52276682.890000001</v>
      </c>
      <c r="J52" s="87">
        <v>27186476.534785882</v>
      </c>
      <c r="K52" s="87">
        <v>813706.5199999999</v>
      </c>
      <c r="L52" s="87">
        <v>594821.45000000019</v>
      </c>
      <c r="M52" s="97">
        <v>138696057.63478586</v>
      </c>
    </row>
    <row r="53" spans="1:13" x14ac:dyDescent="0.3">
      <c r="A53" s="4" t="s">
        <v>43</v>
      </c>
      <c r="B53" s="92">
        <v>317942000</v>
      </c>
      <c r="C53" s="87">
        <v>350433000</v>
      </c>
      <c r="D53" s="87">
        <v>97619000</v>
      </c>
      <c r="E53" s="87">
        <v>658000</v>
      </c>
      <c r="F53" s="87">
        <v>58774000</v>
      </c>
      <c r="G53" s="97">
        <v>825426000</v>
      </c>
      <c r="H53" s="92">
        <v>317942000</v>
      </c>
      <c r="I53" s="87">
        <v>350433000</v>
      </c>
      <c r="J53" s="87">
        <v>97619000</v>
      </c>
      <c r="K53" s="87">
        <v>658000</v>
      </c>
      <c r="L53" s="87">
        <v>58774000</v>
      </c>
      <c r="M53" s="97">
        <v>825426000</v>
      </c>
    </row>
    <row r="54" spans="1:13" x14ac:dyDescent="0.3">
      <c r="A54" s="4" t="s">
        <v>262</v>
      </c>
      <c r="B54" s="92">
        <v>63871950.889999993</v>
      </c>
      <c r="C54" s="87">
        <v>88168644.640000001</v>
      </c>
      <c r="D54" s="87">
        <v>45515599.609999999</v>
      </c>
      <c r="E54" s="87">
        <v>438846.58</v>
      </c>
      <c r="F54" s="87">
        <v>6372373.0499999998</v>
      </c>
      <c r="G54" s="97">
        <v>204367414.77000001</v>
      </c>
      <c r="H54" s="92">
        <v>63871950.889999993</v>
      </c>
      <c r="I54" s="87">
        <v>88168644.640000001</v>
      </c>
      <c r="J54" s="87">
        <v>45515599.609999999</v>
      </c>
      <c r="K54" s="87">
        <v>438846.58</v>
      </c>
      <c r="L54" s="87">
        <v>6372373.0499999998</v>
      </c>
      <c r="M54" s="97">
        <v>204367414.77000001</v>
      </c>
    </row>
    <row r="55" spans="1:13" x14ac:dyDescent="0.3">
      <c r="A55" s="174" t="s">
        <v>326</v>
      </c>
      <c r="B55" s="92">
        <v>97634488.400000006</v>
      </c>
      <c r="C55" s="87">
        <v>63664075.339999996</v>
      </c>
      <c r="D55" s="87">
        <v>28547451.446499977</v>
      </c>
      <c r="E55" s="87">
        <v>746936.47</v>
      </c>
      <c r="F55" s="87">
        <v>7049048.6000000006</v>
      </c>
      <c r="G55" s="97">
        <v>197642000.25649995</v>
      </c>
      <c r="H55" s="92">
        <v>97634488.400000006</v>
      </c>
      <c r="I55" s="87">
        <v>63664075.339999996</v>
      </c>
      <c r="J55" s="87">
        <v>28547451.446499977</v>
      </c>
      <c r="K55" s="87">
        <v>746936.47</v>
      </c>
      <c r="L55" s="87">
        <v>7049048.6000000006</v>
      </c>
      <c r="M55" s="97">
        <v>197642000.25649995</v>
      </c>
    </row>
    <row r="56" spans="1:13" x14ac:dyDescent="0.3">
      <c r="A56" s="4" t="s">
        <v>44</v>
      </c>
      <c r="B56" s="92">
        <v>51506000</v>
      </c>
      <c r="C56" s="87">
        <v>46697000</v>
      </c>
      <c r="D56" s="87">
        <v>20280000</v>
      </c>
      <c r="E56" s="87">
        <v>879000</v>
      </c>
      <c r="F56" s="87">
        <v>1616000</v>
      </c>
      <c r="G56" s="97">
        <v>120978000</v>
      </c>
      <c r="H56" s="92">
        <v>52486000</v>
      </c>
      <c r="I56" s="87">
        <v>43143000</v>
      </c>
      <c r="J56" s="87">
        <v>20282000</v>
      </c>
      <c r="K56" s="87">
        <v>879000</v>
      </c>
      <c r="L56" s="87">
        <v>1616000</v>
      </c>
      <c r="M56" s="97">
        <v>118406000</v>
      </c>
    </row>
    <row r="57" spans="1:13" x14ac:dyDescent="0.3">
      <c r="A57" s="4" t="s">
        <v>45</v>
      </c>
      <c r="B57" s="92">
        <v>32490062</v>
      </c>
      <c r="C57" s="87">
        <v>31724287.850000001</v>
      </c>
      <c r="D57" s="87">
        <v>18121732.359999999</v>
      </c>
      <c r="E57" s="87">
        <v>606208.02</v>
      </c>
      <c r="F57" s="87">
        <v>1943831.31</v>
      </c>
      <c r="G57" s="97">
        <v>84886121.539999992</v>
      </c>
      <c r="H57" s="92">
        <v>32490062</v>
      </c>
      <c r="I57" s="87">
        <v>31724287.850000001</v>
      </c>
      <c r="J57" s="87">
        <v>18121732.359999999</v>
      </c>
      <c r="K57" s="87">
        <v>606208.02</v>
      </c>
      <c r="L57" s="87">
        <v>1943831.31</v>
      </c>
      <c r="M57" s="97">
        <v>84886121.539999992</v>
      </c>
    </row>
    <row r="58" spans="1:13" x14ac:dyDescent="0.3">
      <c r="A58" s="4" t="s">
        <v>46</v>
      </c>
      <c r="B58" s="92">
        <v>20177906.359999999</v>
      </c>
      <c r="C58" s="87">
        <v>20833678.369999997</v>
      </c>
      <c r="D58" s="87">
        <v>12195982</v>
      </c>
      <c r="E58" s="87">
        <v>139628.6</v>
      </c>
      <c r="F58" s="87">
        <v>1278063.6599999999</v>
      </c>
      <c r="G58" s="97">
        <v>54625258.989999995</v>
      </c>
      <c r="H58" s="92">
        <v>23006722.689999998</v>
      </c>
      <c r="I58" s="87">
        <v>23444080.069999997</v>
      </c>
      <c r="J58" s="87">
        <v>12195982</v>
      </c>
      <c r="K58" s="87">
        <v>139628.6</v>
      </c>
      <c r="L58" s="87">
        <v>1278063.6599999999</v>
      </c>
      <c r="M58" s="97">
        <v>60064477.019999996</v>
      </c>
    </row>
    <row r="59" spans="1:13" x14ac:dyDescent="0.3">
      <c r="A59" s="4" t="s">
        <v>47</v>
      </c>
      <c r="B59" s="92">
        <v>84854169</v>
      </c>
      <c r="C59" s="87">
        <v>54342388</v>
      </c>
      <c r="D59" s="87">
        <v>33589513</v>
      </c>
      <c r="E59" s="87">
        <v>161463</v>
      </c>
      <c r="F59" s="87">
        <v>25609786</v>
      </c>
      <c r="G59" s="97">
        <v>198557319</v>
      </c>
      <c r="H59" s="92">
        <v>84854169</v>
      </c>
      <c r="I59" s="87">
        <v>54342388</v>
      </c>
      <c r="J59" s="87">
        <v>33589513</v>
      </c>
      <c r="K59" s="87">
        <v>161463</v>
      </c>
      <c r="L59" s="87">
        <v>25609786</v>
      </c>
      <c r="M59" s="97">
        <v>198557319</v>
      </c>
    </row>
    <row r="60" spans="1:13" x14ac:dyDescent="0.3">
      <c r="A60" s="4" t="s">
        <v>48</v>
      </c>
      <c r="B60" s="92">
        <v>89599794.329999939</v>
      </c>
      <c r="C60" s="87">
        <v>58818521.310000017</v>
      </c>
      <c r="D60" s="87">
        <v>28564287.284418907</v>
      </c>
      <c r="E60" s="87">
        <v>103581.25000000003</v>
      </c>
      <c r="F60" s="87">
        <v>4423925.8840000005</v>
      </c>
      <c r="G60" s="97">
        <v>181510110.05841887</v>
      </c>
      <c r="H60" s="92">
        <v>89599794.329999939</v>
      </c>
      <c r="I60" s="87">
        <v>58818521.310000017</v>
      </c>
      <c r="J60" s="87">
        <v>28564287.284418907</v>
      </c>
      <c r="K60" s="87">
        <v>103581.25000000003</v>
      </c>
      <c r="L60" s="87">
        <v>4423925.8840000005</v>
      </c>
      <c r="M60" s="97">
        <v>181510110.05841887</v>
      </c>
    </row>
    <row r="61" spans="1:13" x14ac:dyDescent="0.3">
      <c r="A61" s="4" t="s">
        <v>49</v>
      </c>
      <c r="B61" s="92">
        <v>26361818.950000003</v>
      </c>
      <c r="C61" s="87">
        <v>23283193.749999996</v>
      </c>
      <c r="D61" s="87">
        <v>12671311.260000002</v>
      </c>
      <c r="E61" s="87">
        <v>374489.48</v>
      </c>
      <c r="F61" s="87">
        <v>1246046.6700000004</v>
      </c>
      <c r="G61" s="97">
        <v>63936860.110000007</v>
      </c>
      <c r="H61" s="92">
        <v>26361818.950000003</v>
      </c>
      <c r="I61" s="87">
        <v>23283193.749999996</v>
      </c>
      <c r="J61" s="87">
        <v>12671311.260000002</v>
      </c>
      <c r="K61" s="87">
        <v>374489.48</v>
      </c>
      <c r="L61" s="87">
        <v>1246046.6700000004</v>
      </c>
      <c r="M61" s="97">
        <v>63936860.110000007</v>
      </c>
    </row>
    <row r="62" spans="1:13" x14ac:dyDescent="0.3">
      <c r="A62" s="4" t="s">
        <v>50</v>
      </c>
      <c r="B62" s="92">
        <v>85429744.819999993</v>
      </c>
      <c r="C62" s="87">
        <v>124600006.84999999</v>
      </c>
      <c r="D62" s="87">
        <v>39837073.5</v>
      </c>
      <c r="E62" s="87">
        <v>1080970.8400000001</v>
      </c>
      <c r="F62" s="87">
        <v>6310366.6000000006</v>
      </c>
      <c r="G62" s="97">
        <v>257258162.60999998</v>
      </c>
      <c r="H62" s="92">
        <v>85429744.819999993</v>
      </c>
      <c r="I62" s="87">
        <v>124600006.84999999</v>
      </c>
      <c r="J62" s="87">
        <v>39837073.5</v>
      </c>
      <c r="K62" s="87">
        <v>1080970.8400000001</v>
      </c>
      <c r="L62" s="87">
        <v>6310366.6000000006</v>
      </c>
      <c r="M62" s="97">
        <v>257258162.60999998</v>
      </c>
    </row>
    <row r="63" spans="1:13" x14ac:dyDescent="0.3">
      <c r="A63" s="4" t="s">
        <v>51</v>
      </c>
      <c r="B63" s="92">
        <v>16995663</v>
      </c>
      <c r="C63" s="87">
        <v>12309514</v>
      </c>
      <c r="D63" s="87">
        <v>9363169</v>
      </c>
      <c r="E63" s="87">
        <v>99345</v>
      </c>
      <c r="F63" s="87">
        <v>1568969</v>
      </c>
      <c r="G63" s="97">
        <v>40336660</v>
      </c>
      <c r="H63" s="92">
        <v>16995663</v>
      </c>
      <c r="I63" s="87">
        <v>12309514</v>
      </c>
      <c r="J63" s="87">
        <v>9363169</v>
      </c>
      <c r="K63" s="87">
        <v>99345</v>
      </c>
      <c r="L63" s="87">
        <v>1568969</v>
      </c>
      <c r="M63" s="97">
        <v>40336660</v>
      </c>
    </row>
    <row r="64" spans="1:13" x14ac:dyDescent="0.3">
      <c r="A64" s="4" t="s">
        <v>52</v>
      </c>
      <c r="B64" s="92">
        <v>20777253</v>
      </c>
      <c r="C64" s="87">
        <v>18741200</v>
      </c>
      <c r="D64" s="87">
        <v>13945154</v>
      </c>
      <c r="E64" s="87">
        <v>32322</v>
      </c>
      <c r="F64" s="87">
        <v>18765</v>
      </c>
      <c r="G64" s="97">
        <v>53514694</v>
      </c>
      <c r="H64" s="92">
        <v>20803781</v>
      </c>
      <c r="I64" s="87">
        <v>18788978</v>
      </c>
      <c r="J64" s="87">
        <v>13945154</v>
      </c>
      <c r="K64" s="87">
        <v>32322</v>
      </c>
      <c r="L64" s="87">
        <v>18765</v>
      </c>
      <c r="M64" s="97">
        <v>53589000</v>
      </c>
    </row>
    <row r="65" spans="1:13" x14ac:dyDescent="0.3">
      <c r="A65" s="4" t="s">
        <v>53</v>
      </c>
      <c r="B65" s="92">
        <v>14785116</v>
      </c>
      <c r="C65" s="87">
        <v>12368864</v>
      </c>
      <c r="D65" s="87">
        <v>8440818</v>
      </c>
      <c r="E65" s="87">
        <v>0</v>
      </c>
      <c r="F65" s="87">
        <v>552194</v>
      </c>
      <c r="G65" s="97">
        <v>36146992</v>
      </c>
      <c r="H65" s="92">
        <v>14785116</v>
      </c>
      <c r="I65" s="87">
        <v>12368864</v>
      </c>
      <c r="J65" s="87">
        <v>8440818</v>
      </c>
      <c r="K65" s="87">
        <v>0</v>
      </c>
      <c r="L65" s="87">
        <v>552194</v>
      </c>
      <c r="M65" s="97">
        <v>36146992</v>
      </c>
    </row>
    <row r="66" spans="1:13" x14ac:dyDescent="0.3">
      <c r="A66" s="4" t="s">
        <v>54</v>
      </c>
      <c r="B66" s="92">
        <v>36972000</v>
      </c>
      <c r="C66" s="87">
        <v>35821000</v>
      </c>
      <c r="D66" s="87">
        <v>14543000</v>
      </c>
      <c r="E66" s="87">
        <v>572000</v>
      </c>
      <c r="F66" s="87">
        <v>6330000</v>
      </c>
      <c r="G66" s="97">
        <v>94238000</v>
      </c>
      <c r="H66" s="92">
        <v>36972000</v>
      </c>
      <c r="I66" s="87">
        <v>31883000</v>
      </c>
      <c r="J66" s="87">
        <v>14543000</v>
      </c>
      <c r="K66" s="87">
        <v>572000</v>
      </c>
      <c r="L66" s="87">
        <v>13537000</v>
      </c>
      <c r="M66" s="97">
        <v>97507000</v>
      </c>
    </row>
    <row r="67" spans="1:13" x14ac:dyDescent="0.3">
      <c r="A67" s="4" t="s">
        <v>55</v>
      </c>
      <c r="B67" s="92">
        <v>17208649</v>
      </c>
      <c r="C67" s="87">
        <v>9290834</v>
      </c>
      <c r="D67" s="87">
        <v>14123270</v>
      </c>
      <c r="E67" s="87">
        <v>74863</v>
      </c>
      <c r="F67" s="87">
        <v>1838373</v>
      </c>
      <c r="G67" s="97">
        <v>42535989</v>
      </c>
      <c r="H67" s="92">
        <v>17218983</v>
      </c>
      <c r="I67" s="87">
        <v>9297718</v>
      </c>
      <c r="J67" s="87">
        <v>14123270</v>
      </c>
      <c r="K67" s="87">
        <v>74863</v>
      </c>
      <c r="L67" s="87">
        <v>1838373</v>
      </c>
      <c r="M67" s="97">
        <v>42553207</v>
      </c>
    </row>
    <row r="68" spans="1:13" x14ac:dyDescent="0.3">
      <c r="A68" s="4" t="s">
        <v>56</v>
      </c>
      <c r="B68" s="92">
        <v>91412126.61999999</v>
      </c>
      <c r="C68" s="87">
        <v>76545363.269999996</v>
      </c>
      <c r="D68" s="87">
        <v>20622258.01999988</v>
      </c>
      <c r="E68" s="87">
        <v>181775.62000000002</v>
      </c>
      <c r="F68" s="87">
        <v>20804476.129999999</v>
      </c>
      <c r="G68" s="97">
        <v>209565999.65999985</v>
      </c>
      <c r="H68" s="92">
        <v>91412126.61999999</v>
      </c>
      <c r="I68" s="87">
        <v>76545363.269999996</v>
      </c>
      <c r="J68" s="87">
        <v>20622258.01999988</v>
      </c>
      <c r="K68" s="87">
        <v>181775.62000000002</v>
      </c>
      <c r="L68" s="87">
        <v>20804476.129999999</v>
      </c>
      <c r="M68" s="97">
        <v>209565999.65999985</v>
      </c>
    </row>
    <row r="69" spans="1:13" x14ac:dyDescent="0.3">
      <c r="A69" s="4" t="s">
        <v>57</v>
      </c>
      <c r="B69" s="92">
        <v>9090420.4900000002</v>
      </c>
      <c r="C69" s="87">
        <v>8423985.0199999996</v>
      </c>
      <c r="D69" s="87">
        <v>5711262</v>
      </c>
      <c r="E69" s="87">
        <v>14978</v>
      </c>
      <c r="F69" s="87">
        <v>298469.34000000003</v>
      </c>
      <c r="G69" s="97">
        <v>23539114.850000001</v>
      </c>
      <c r="H69" s="92">
        <v>9090420.4900000002</v>
      </c>
      <c r="I69" s="87">
        <v>8423985.0199999996</v>
      </c>
      <c r="J69" s="87">
        <v>5711262</v>
      </c>
      <c r="K69" s="87">
        <v>14978</v>
      </c>
      <c r="L69" s="87">
        <v>298469.34000000003</v>
      </c>
      <c r="M69" s="97">
        <v>23539114.850000001</v>
      </c>
    </row>
    <row r="70" spans="1:13" x14ac:dyDescent="0.3">
      <c r="A70" s="4" t="s">
        <v>58</v>
      </c>
      <c r="B70" s="92">
        <v>4299483.78</v>
      </c>
      <c r="C70" s="87">
        <v>5506460.5099999998</v>
      </c>
      <c r="D70" s="87">
        <v>1324723.6777500003</v>
      </c>
      <c r="E70" s="87">
        <v>0</v>
      </c>
      <c r="F70" s="87">
        <v>346182.49400000006</v>
      </c>
      <c r="G70" s="97">
        <v>11476850.461750001</v>
      </c>
      <c r="H70" s="92">
        <v>4299483.78</v>
      </c>
      <c r="I70" s="87">
        <v>5506460.5099999998</v>
      </c>
      <c r="J70" s="87">
        <v>1324723.6777500003</v>
      </c>
      <c r="K70" s="87">
        <v>0</v>
      </c>
      <c r="L70" s="87">
        <v>346182.49400000006</v>
      </c>
      <c r="M70" s="97">
        <v>11476850.461750001</v>
      </c>
    </row>
    <row r="71" spans="1:13" x14ac:dyDescent="0.3">
      <c r="A71" s="4" t="s">
        <v>59</v>
      </c>
      <c r="B71" s="92">
        <v>28625697</v>
      </c>
      <c r="C71" s="87">
        <v>31437990</v>
      </c>
      <c r="D71" s="87">
        <v>12163095</v>
      </c>
      <c r="E71" s="87">
        <v>21811</v>
      </c>
      <c r="F71" s="87">
        <v>6791942</v>
      </c>
      <c r="G71" s="97">
        <v>79040535</v>
      </c>
      <c r="H71" s="92">
        <v>28662167</v>
      </c>
      <c r="I71" s="87">
        <v>31596254</v>
      </c>
      <c r="J71" s="87">
        <v>12163095</v>
      </c>
      <c r="K71" s="87">
        <v>21811</v>
      </c>
      <c r="L71" s="87">
        <v>6791942</v>
      </c>
      <c r="M71" s="97">
        <v>79235269</v>
      </c>
    </row>
    <row r="72" spans="1:13" x14ac:dyDescent="0.3">
      <c r="A72" s="4" t="s">
        <v>60</v>
      </c>
      <c r="B72" s="92">
        <v>20319585</v>
      </c>
      <c r="C72" s="87">
        <v>10824650</v>
      </c>
      <c r="D72" s="87">
        <v>11832043</v>
      </c>
      <c r="E72" s="87">
        <v>98183</v>
      </c>
      <c r="F72" s="87">
        <v>3794572.04</v>
      </c>
      <c r="G72" s="97">
        <v>46869033.039999999</v>
      </c>
      <c r="H72" s="92">
        <v>20345751</v>
      </c>
      <c r="I72" s="87">
        <v>10843192</v>
      </c>
      <c r="J72" s="87">
        <v>11832043</v>
      </c>
      <c r="K72" s="87">
        <v>98183</v>
      </c>
      <c r="L72" s="87">
        <v>3794632.04</v>
      </c>
      <c r="M72" s="97">
        <v>46913801.039999999</v>
      </c>
    </row>
    <row r="73" spans="1:13" x14ac:dyDescent="0.3">
      <c r="A73" s="4" t="s">
        <v>61</v>
      </c>
      <c r="B73" s="92">
        <v>77986487.160000011</v>
      </c>
      <c r="C73" s="87">
        <v>69888038.199999988</v>
      </c>
      <c r="D73" s="87">
        <v>22121238.189999998</v>
      </c>
      <c r="E73" s="87">
        <v>334074.26</v>
      </c>
      <c r="F73" s="87">
        <v>8331894.4399999995</v>
      </c>
      <c r="G73" s="97">
        <v>178661732.25</v>
      </c>
      <c r="H73" s="92">
        <v>77986487.160000011</v>
      </c>
      <c r="I73" s="87">
        <v>69888038.199999988</v>
      </c>
      <c r="J73" s="87">
        <v>22121238.189999998</v>
      </c>
      <c r="K73" s="87">
        <v>334074.26</v>
      </c>
      <c r="L73" s="87">
        <v>8331894.4399999995</v>
      </c>
      <c r="M73" s="97">
        <v>178661732.25</v>
      </c>
    </row>
    <row r="74" spans="1:13" x14ac:dyDescent="0.3">
      <c r="A74" s="4" t="s">
        <v>62</v>
      </c>
      <c r="B74" s="92">
        <v>12066991.5559</v>
      </c>
      <c r="C74" s="87">
        <v>9985920.2599999998</v>
      </c>
      <c r="D74" s="87">
        <v>6823504.6799999997</v>
      </c>
      <c r="E74" s="87">
        <v>36999</v>
      </c>
      <c r="F74" s="87">
        <v>433630.5</v>
      </c>
      <c r="G74" s="97">
        <v>29347045.995899998</v>
      </c>
      <c r="H74" s="92">
        <v>12066991.5559</v>
      </c>
      <c r="I74" s="87">
        <v>9985920.2599999998</v>
      </c>
      <c r="J74" s="87">
        <v>6823504.6799999997</v>
      </c>
      <c r="K74" s="87">
        <v>36999</v>
      </c>
      <c r="L74" s="87">
        <v>433630.5</v>
      </c>
      <c r="M74" s="97">
        <v>29347045.995899998</v>
      </c>
    </row>
    <row r="75" spans="1:13" x14ac:dyDescent="0.3">
      <c r="A75" s="4" t="s">
        <v>63</v>
      </c>
      <c r="B75" s="92">
        <v>34962229.750000007</v>
      </c>
      <c r="C75" s="87">
        <v>30105081.460000012</v>
      </c>
      <c r="D75" s="87">
        <v>22631505.079999998</v>
      </c>
      <c r="E75" s="87">
        <v>389462.09</v>
      </c>
      <c r="F75" s="87">
        <v>4031529.6100000003</v>
      </c>
      <c r="G75" s="97">
        <v>92119807.99000001</v>
      </c>
      <c r="H75" s="92">
        <v>34962229.750000007</v>
      </c>
      <c r="I75" s="87">
        <v>30105081.460000012</v>
      </c>
      <c r="J75" s="87">
        <v>22631505.079999998</v>
      </c>
      <c r="K75" s="87">
        <v>389462.09</v>
      </c>
      <c r="L75" s="87">
        <v>4031529.6100000003</v>
      </c>
      <c r="M75" s="97">
        <v>92119807.99000001</v>
      </c>
    </row>
    <row r="76" spans="1:13" x14ac:dyDescent="0.3">
      <c r="A76" s="4" t="s">
        <v>64</v>
      </c>
      <c r="B76" s="92">
        <v>20416608.648123581</v>
      </c>
      <c r="C76" s="87">
        <v>19818396.216548659</v>
      </c>
      <c r="D76" s="87">
        <v>10334678.870000001</v>
      </c>
      <c r="E76" s="87">
        <v>187175.55999999997</v>
      </c>
      <c r="F76" s="87">
        <v>890873.53518994746</v>
      </c>
      <c r="G76" s="97">
        <v>51647732.8298622</v>
      </c>
      <c r="H76" s="92">
        <v>20467642.648123581</v>
      </c>
      <c r="I76" s="87">
        <v>20613329.216548659</v>
      </c>
      <c r="J76" s="87">
        <v>10334678.870000001</v>
      </c>
      <c r="K76" s="87">
        <v>187175.55999999997</v>
      </c>
      <c r="L76" s="87">
        <v>890873.53518994746</v>
      </c>
      <c r="M76" s="97">
        <v>52493699.8298622</v>
      </c>
    </row>
    <row r="77" spans="1:13" x14ac:dyDescent="0.3">
      <c r="A77" s="4" t="s">
        <v>65</v>
      </c>
      <c r="B77" s="92">
        <v>9280064.879999999</v>
      </c>
      <c r="C77" s="87">
        <v>7530765.4699999988</v>
      </c>
      <c r="D77" s="87">
        <v>4340847.46</v>
      </c>
      <c r="E77" s="87">
        <v>23377.749999999996</v>
      </c>
      <c r="F77" s="87">
        <v>341887</v>
      </c>
      <c r="G77" s="97">
        <v>21516942.560000002</v>
      </c>
      <c r="H77" s="92">
        <v>9280064.879999999</v>
      </c>
      <c r="I77" s="87">
        <v>7530765.4699999988</v>
      </c>
      <c r="J77" s="87">
        <v>4340847.46</v>
      </c>
      <c r="K77" s="87">
        <v>23377.749999999996</v>
      </c>
      <c r="L77" s="87">
        <v>341887</v>
      </c>
      <c r="M77" s="97">
        <v>21516942.560000002</v>
      </c>
    </row>
    <row r="78" spans="1:13" x14ac:dyDescent="0.3">
      <c r="A78" s="4" t="s">
        <v>66</v>
      </c>
      <c r="B78" s="92">
        <v>27447307.779999997</v>
      </c>
      <c r="C78" s="87">
        <v>27404123.410000004</v>
      </c>
      <c r="D78" s="87">
        <v>20795464.120000001</v>
      </c>
      <c r="E78" s="87">
        <v>690248.80999999994</v>
      </c>
      <c r="F78" s="87">
        <v>7483352.9900000002</v>
      </c>
      <c r="G78" s="97">
        <v>83820497.110000014</v>
      </c>
      <c r="H78" s="92">
        <v>27447307.779999997</v>
      </c>
      <c r="I78" s="87">
        <v>27404123.410000004</v>
      </c>
      <c r="J78" s="87">
        <v>20795464.120000001</v>
      </c>
      <c r="K78" s="87">
        <v>690248.80999999994</v>
      </c>
      <c r="L78" s="87">
        <v>7483352.9900000002</v>
      </c>
      <c r="M78" s="97">
        <v>83820497.110000014</v>
      </c>
    </row>
    <row r="79" spans="1:13" x14ac:dyDescent="0.3">
      <c r="A79" s="4" t="s">
        <v>67</v>
      </c>
      <c r="B79" s="92">
        <v>35989998</v>
      </c>
      <c r="C79" s="87">
        <v>25227999</v>
      </c>
      <c r="D79" s="87">
        <v>12718304.629999999</v>
      </c>
      <c r="E79" s="87">
        <v>211401</v>
      </c>
      <c r="F79" s="87">
        <v>700297</v>
      </c>
      <c r="G79" s="97">
        <v>74847999.629999995</v>
      </c>
      <c r="H79" s="92">
        <v>35989998</v>
      </c>
      <c r="I79" s="87">
        <v>25227999</v>
      </c>
      <c r="J79" s="87">
        <v>12718304.629999999</v>
      </c>
      <c r="K79" s="87">
        <v>211401</v>
      </c>
      <c r="L79" s="87">
        <v>700297</v>
      </c>
      <c r="M79" s="97">
        <v>74847999.629999995</v>
      </c>
    </row>
    <row r="80" spans="1:13" x14ac:dyDescent="0.3">
      <c r="A80" s="4" t="s">
        <v>68</v>
      </c>
      <c r="B80" s="92">
        <v>28997483.629999992</v>
      </c>
      <c r="C80" s="87">
        <v>41721275.249999993</v>
      </c>
      <c r="D80" s="87">
        <v>26578003.75</v>
      </c>
      <c r="E80" s="87">
        <v>179374.22</v>
      </c>
      <c r="F80" s="87">
        <v>2254633.5100000002</v>
      </c>
      <c r="G80" s="97">
        <v>99730770.359999999</v>
      </c>
      <c r="H80" s="92">
        <v>28997483.629999992</v>
      </c>
      <c r="I80" s="87">
        <v>43356261.539999992</v>
      </c>
      <c r="J80" s="87">
        <v>26578003.75</v>
      </c>
      <c r="K80" s="87">
        <v>179374.22</v>
      </c>
      <c r="L80" s="87">
        <v>2254633.5100000002</v>
      </c>
      <c r="M80" s="97">
        <v>101365756.65000001</v>
      </c>
    </row>
    <row r="81" spans="1:61" x14ac:dyDescent="0.3">
      <c r="A81" s="4" t="s">
        <v>69</v>
      </c>
      <c r="B81" s="92">
        <v>9037552</v>
      </c>
      <c r="C81" s="87">
        <v>8026091</v>
      </c>
      <c r="D81" s="87">
        <v>8165476</v>
      </c>
      <c r="E81" s="87">
        <v>0</v>
      </c>
      <c r="F81" s="87">
        <v>302102</v>
      </c>
      <c r="G81" s="97">
        <v>25531221</v>
      </c>
      <c r="H81" s="92">
        <v>9037552</v>
      </c>
      <c r="I81" s="87">
        <v>8026091</v>
      </c>
      <c r="J81" s="87">
        <v>8165476</v>
      </c>
      <c r="K81" s="87">
        <v>0</v>
      </c>
      <c r="L81" s="87">
        <v>302102</v>
      </c>
      <c r="M81" s="97">
        <v>25531221</v>
      </c>
    </row>
    <row r="82" spans="1:61" x14ac:dyDescent="0.3">
      <c r="A82" s="4" t="s">
        <v>70</v>
      </c>
      <c r="B82" s="92">
        <v>77824517</v>
      </c>
      <c r="C82" s="87">
        <v>71192469</v>
      </c>
      <c r="D82" s="87">
        <v>30876080</v>
      </c>
      <c r="E82" s="87">
        <v>33294</v>
      </c>
      <c r="F82" s="87">
        <v>9366415</v>
      </c>
      <c r="G82" s="97">
        <v>189292775</v>
      </c>
      <c r="H82" s="92">
        <v>78513006</v>
      </c>
      <c r="I82" s="87">
        <v>71426001</v>
      </c>
      <c r="J82" s="87">
        <v>30876080</v>
      </c>
      <c r="K82" s="87">
        <v>33294</v>
      </c>
      <c r="L82" s="87">
        <v>9587975</v>
      </c>
      <c r="M82" s="97">
        <v>190436356</v>
      </c>
    </row>
    <row r="83" spans="1:61" x14ac:dyDescent="0.3">
      <c r="A83" s="4" t="s">
        <v>71</v>
      </c>
      <c r="B83" s="92">
        <v>93887000</v>
      </c>
      <c r="C83" s="87">
        <v>77529000.010000005</v>
      </c>
      <c r="D83" s="87">
        <v>42289000</v>
      </c>
      <c r="E83" s="87">
        <v>236000</v>
      </c>
      <c r="F83" s="87">
        <v>17660000</v>
      </c>
      <c r="G83" s="97">
        <v>231601000.01000002</v>
      </c>
      <c r="H83" s="92">
        <v>93887000</v>
      </c>
      <c r="I83" s="87">
        <v>77529000.010000005</v>
      </c>
      <c r="J83" s="87">
        <v>42289000</v>
      </c>
      <c r="K83" s="87">
        <v>236000</v>
      </c>
      <c r="L83" s="87">
        <v>17660000</v>
      </c>
      <c r="M83" s="97">
        <v>231601000.01000002</v>
      </c>
    </row>
    <row r="84" spans="1:61" x14ac:dyDescent="0.3">
      <c r="A84" s="4" t="s">
        <v>72</v>
      </c>
      <c r="B84" s="92">
        <v>28575913.800000001</v>
      </c>
      <c r="C84" s="87">
        <v>23321529</v>
      </c>
      <c r="D84" s="87">
        <v>14222468</v>
      </c>
      <c r="E84" s="87">
        <v>1321091</v>
      </c>
      <c r="F84" s="87">
        <v>783177</v>
      </c>
      <c r="G84" s="97">
        <v>68224178.799999997</v>
      </c>
      <c r="H84" s="92">
        <v>28765537.800000001</v>
      </c>
      <c r="I84" s="87">
        <v>23345379</v>
      </c>
      <c r="J84" s="87">
        <v>14222468</v>
      </c>
      <c r="K84" s="87">
        <v>1321091</v>
      </c>
      <c r="L84" s="87">
        <v>783177</v>
      </c>
      <c r="M84" s="97">
        <v>68437652.799999997</v>
      </c>
    </row>
    <row r="85" spans="1:61" x14ac:dyDescent="0.3">
      <c r="A85" s="4" t="s">
        <v>73</v>
      </c>
      <c r="B85" s="92">
        <v>161271459.31999996</v>
      </c>
      <c r="C85" s="87">
        <v>131673887.40999997</v>
      </c>
      <c r="D85" s="87">
        <v>116085032.11999997</v>
      </c>
      <c r="E85" s="87">
        <v>14.51</v>
      </c>
      <c r="F85" s="87">
        <v>5032980.7</v>
      </c>
      <c r="G85" s="97">
        <v>414063374.05999988</v>
      </c>
      <c r="H85" s="92">
        <v>161271459.31999996</v>
      </c>
      <c r="I85" s="87">
        <v>131739540.70999996</v>
      </c>
      <c r="J85" s="87">
        <v>116085032.11999997</v>
      </c>
      <c r="K85" s="87">
        <v>2189523.36</v>
      </c>
      <c r="L85" s="87">
        <v>5032980.7</v>
      </c>
      <c r="M85" s="97">
        <v>416318536.20999986</v>
      </c>
    </row>
    <row r="86" spans="1:61" x14ac:dyDescent="0.3">
      <c r="A86" s="4" t="s">
        <v>74</v>
      </c>
      <c r="B86" s="92">
        <v>92629981</v>
      </c>
      <c r="C86" s="87">
        <v>63396403</v>
      </c>
      <c r="D86" s="87">
        <v>23416000</v>
      </c>
      <c r="E86" s="87">
        <v>1310000</v>
      </c>
      <c r="F86" s="87">
        <v>2966000.49</v>
      </c>
      <c r="G86" s="97">
        <v>183718384.49000001</v>
      </c>
      <c r="H86" s="92">
        <v>97865000</v>
      </c>
      <c r="I86" s="87">
        <v>73017000</v>
      </c>
      <c r="J86" s="87">
        <v>25223000</v>
      </c>
      <c r="K86" s="87">
        <v>1310000</v>
      </c>
      <c r="L86" s="87">
        <v>2966000.49</v>
      </c>
      <c r="M86" s="97">
        <v>200381000.49000001</v>
      </c>
    </row>
    <row r="87" spans="1:61" x14ac:dyDescent="0.3">
      <c r="A87" s="4" t="s">
        <v>75</v>
      </c>
      <c r="B87" s="92">
        <v>70335113</v>
      </c>
      <c r="C87" s="87">
        <v>98386090</v>
      </c>
      <c r="D87" s="87">
        <v>31818451</v>
      </c>
      <c r="E87" s="87">
        <v>642674</v>
      </c>
      <c r="F87" s="87">
        <v>7238425</v>
      </c>
      <c r="G87" s="97">
        <v>208420753</v>
      </c>
      <c r="H87" s="92">
        <v>70335113</v>
      </c>
      <c r="I87" s="87">
        <v>98546311</v>
      </c>
      <c r="J87" s="87">
        <v>31818451</v>
      </c>
      <c r="K87" s="87">
        <v>642674</v>
      </c>
      <c r="L87" s="87">
        <v>7238425</v>
      </c>
      <c r="M87" s="97">
        <v>208580974</v>
      </c>
    </row>
    <row r="88" spans="1:61" x14ac:dyDescent="0.3">
      <c r="A88" s="4" t="s">
        <v>76</v>
      </c>
      <c r="B88" s="92">
        <v>11020394.609999999</v>
      </c>
      <c r="C88" s="87">
        <v>8368020.9199999999</v>
      </c>
      <c r="D88" s="87">
        <v>5136878.92</v>
      </c>
      <c r="E88" s="87">
        <v>84879.13</v>
      </c>
      <c r="F88" s="87">
        <v>2258826.0099999998</v>
      </c>
      <c r="G88" s="97">
        <v>26868999.589999996</v>
      </c>
      <c r="H88" s="92">
        <v>11020394.609999999</v>
      </c>
      <c r="I88" s="87">
        <v>8368020.9199999999</v>
      </c>
      <c r="J88" s="87">
        <v>5136878.92</v>
      </c>
      <c r="K88" s="87">
        <v>84879.13</v>
      </c>
      <c r="L88" s="87">
        <v>2258826.0099999998</v>
      </c>
      <c r="M88" s="97">
        <v>26868999.589999996</v>
      </c>
    </row>
    <row r="89" spans="1:61" x14ac:dyDescent="0.3">
      <c r="A89" s="5"/>
      <c r="B89" s="94"/>
      <c r="C89" s="88"/>
      <c r="D89" s="88"/>
      <c r="E89" s="88"/>
      <c r="F89" s="88"/>
      <c r="G89" s="98"/>
      <c r="H89" s="94"/>
      <c r="I89" s="88"/>
      <c r="J89" s="88"/>
      <c r="K89" s="88"/>
      <c r="L89" s="88"/>
      <c r="M89" s="98"/>
    </row>
    <row r="90" spans="1:61" x14ac:dyDescent="0.3">
      <c r="A90" s="30"/>
      <c r="B90" s="31">
        <f t="shared" ref="B90:H90" si="0">SUM(B9:B89)</f>
        <v>4090005989.4818978</v>
      </c>
      <c r="C90" s="32">
        <f t="shared" si="0"/>
        <v>3734021993.5648799</v>
      </c>
      <c r="D90" s="32">
        <f t="shared" si="0"/>
        <v>1861022955.7356524</v>
      </c>
      <c r="E90" s="32">
        <f t="shared" si="0"/>
        <v>43761746.170000009</v>
      </c>
      <c r="F90" s="32">
        <f t="shared" si="0"/>
        <v>498637964.13318998</v>
      </c>
      <c r="G90" s="33">
        <f t="shared" si="0"/>
        <v>10227450649.085619</v>
      </c>
      <c r="H90" s="31">
        <f t="shared" si="0"/>
        <v>4109135547.4140244</v>
      </c>
      <c r="I90" s="32">
        <f t="shared" ref="I90:M90" si="1">SUM(I9:I89)</f>
        <v>3758479965.5755486</v>
      </c>
      <c r="J90" s="32">
        <f t="shared" si="1"/>
        <v>1877672685.4787707</v>
      </c>
      <c r="K90" s="32">
        <f t="shared" si="1"/>
        <v>46580360.020000003</v>
      </c>
      <c r="L90" s="32">
        <f t="shared" si="1"/>
        <v>520852421.42319</v>
      </c>
      <c r="M90" s="33">
        <f t="shared" si="1"/>
        <v>10312720979.911533</v>
      </c>
    </row>
    <row r="91" spans="1:6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row>
    <row r="92" spans="1:61" s="173" customFormat="1" ht="12" x14ac:dyDescent="0.3">
      <c r="A92" s="29" t="s">
        <v>325</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BI92"/>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A9" sqref="A9"/>
    </sheetView>
  </sheetViews>
  <sheetFormatPr defaultColWidth="12.7265625" defaultRowHeight="14" x14ac:dyDescent="0.3"/>
  <cols>
    <col min="1" max="1" width="24.7265625" style="6" customWidth="1"/>
    <col min="2" max="57" width="12.7265625" style="9"/>
    <col min="58" max="16384" width="12.7265625" style="6"/>
  </cols>
  <sheetData>
    <row r="1" spans="1:57"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1:57" x14ac:dyDescent="0.3">
      <c r="A3" s="28" t="str">
        <f>'Total Exp'!A3</f>
        <v>2021-22</v>
      </c>
    </row>
    <row r="4" spans="1:57" ht="15.5" x14ac:dyDescent="0.35">
      <c r="A4" s="82" t="s">
        <v>84</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4" t="s">
        <v>284</v>
      </c>
    </row>
    <row r="5" spans="1:57" s="60" customFormat="1" ht="13" x14ac:dyDescent="0.3">
      <c r="A5" s="49"/>
      <c r="B5" s="61" t="s">
        <v>149</v>
      </c>
      <c r="C5" s="62"/>
      <c r="D5" s="62"/>
      <c r="E5" s="62"/>
      <c r="F5" s="62"/>
      <c r="G5" s="62"/>
      <c r="H5" s="62"/>
      <c r="I5" s="63"/>
      <c r="J5" s="64" t="s">
        <v>91</v>
      </c>
      <c r="K5" s="65"/>
      <c r="L5" s="65"/>
      <c r="M5" s="65"/>
      <c r="N5" s="65"/>
      <c r="O5" s="65"/>
      <c r="P5" s="65"/>
      <c r="Q5" s="66"/>
      <c r="R5" s="64" t="s">
        <v>92</v>
      </c>
      <c r="S5" s="65"/>
      <c r="T5" s="65"/>
      <c r="U5" s="65"/>
      <c r="V5" s="65"/>
      <c r="W5" s="65"/>
      <c r="X5" s="65"/>
      <c r="Y5" s="66"/>
      <c r="Z5" s="64" t="s">
        <v>95</v>
      </c>
      <c r="AA5" s="65"/>
      <c r="AB5" s="65"/>
      <c r="AC5" s="65"/>
      <c r="AD5" s="65"/>
      <c r="AE5" s="65"/>
      <c r="AF5" s="65"/>
      <c r="AG5" s="66"/>
      <c r="AH5" s="64" t="s">
        <v>96</v>
      </c>
      <c r="AI5" s="65"/>
      <c r="AJ5" s="65"/>
      <c r="AK5" s="65"/>
      <c r="AL5" s="65"/>
      <c r="AM5" s="65"/>
      <c r="AN5" s="65"/>
      <c r="AO5" s="66"/>
      <c r="AP5" s="64" t="s">
        <v>99</v>
      </c>
      <c r="AQ5" s="65"/>
      <c r="AR5" s="65"/>
      <c r="AS5" s="65"/>
      <c r="AT5" s="65"/>
      <c r="AU5" s="65"/>
      <c r="AV5" s="65"/>
      <c r="AW5" s="66"/>
      <c r="AX5" s="64" t="s">
        <v>100</v>
      </c>
      <c r="AY5" s="65"/>
      <c r="AZ5" s="65"/>
      <c r="BA5" s="65"/>
      <c r="BB5" s="65"/>
      <c r="BC5" s="65"/>
      <c r="BD5" s="65"/>
      <c r="BE5" s="66"/>
    </row>
    <row r="6" spans="1:57" s="60" customFormat="1" ht="13" x14ac:dyDescent="0.3">
      <c r="A6" s="49"/>
      <c r="B6" s="50" t="str">
        <f>$A$4&amp;" Total"</f>
        <v>Governance Total</v>
      </c>
      <c r="C6" s="51"/>
      <c r="D6" s="51"/>
      <c r="E6" s="51"/>
      <c r="F6" s="51"/>
      <c r="G6" s="51"/>
      <c r="H6" s="51"/>
      <c r="I6" s="52"/>
      <c r="J6" s="50" t="s">
        <v>93</v>
      </c>
      <c r="K6" s="51"/>
      <c r="L6" s="51"/>
      <c r="M6" s="51"/>
      <c r="N6" s="51"/>
      <c r="O6" s="51"/>
      <c r="P6" s="51"/>
      <c r="Q6" s="52"/>
      <c r="R6" s="50" t="s">
        <v>94</v>
      </c>
      <c r="S6" s="51"/>
      <c r="T6" s="51"/>
      <c r="U6" s="51"/>
      <c r="V6" s="51"/>
      <c r="W6" s="51"/>
      <c r="X6" s="51"/>
      <c r="Y6" s="52"/>
      <c r="Z6" s="50" t="s">
        <v>97</v>
      </c>
      <c r="AA6" s="51"/>
      <c r="AB6" s="51"/>
      <c r="AC6" s="51"/>
      <c r="AD6" s="51"/>
      <c r="AE6" s="51"/>
      <c r="AF6" s="51"/>
      <c r="AG6" s="52"/>
      <c r="AH6" s="50" t="s">
        <v>98</v>
      </c>
      <c r="AI6" s="51"/>
      <c r="AJ6" s="51"/>
      <c r="AK6" s="51"/>
      <c r="AL6" s="51"/>
      <c r="AM6" s="51"/>
      <c r="AN6" s="51"/>
      <c r="AO6" s="52"/>
      <c r="AP6" s="53" t="s">
        <v>101</v>
      </c>
      <c r="AQ6" s="51"/>
      <c r="AR6" s="51"/>
      <c r="AS6" s="51"/>
      <c r="AT6" s="51"/>
      <c r="AU6" s="51"/>
      <c r="AV6" s="51"/>
      <c r="AW6" s="52"/>
      <c r="AX6" s="53" t="s">
        <v>102</v>
      </c>
      <c r="AY6" s="51"/>
      <c r="AZ6" s="51"/>
      <c r="BA6" s="51"/>
      <c r="BB6" s="51"/>
      <c r="BC6" s="51"/>
      <c r="BD6" s="51"/>
      <c r="BE6" s="52"/>
    </row>
    <row r="7" spans="1:57"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c r="Z7" s="42" t="s">
        <v>104</v>
      </c>
      <c r="AA7" s="43" t="s">
        <v>270</v>
      </c>
      <c r="AB7" s="43" t="s">
        <v>271</v>
      </c>
      <c r="AC7" s="43" t="s">
        <v>272</v>
      </c>
      <c r="AD7" s="43" t="s">
        <v>273</v>
      </c>
      <c r="AE7" s="43" t="s">
        <v>106</v>
      </c>
      <c r="AF7" s="43" t="s">
        <v>107</v>
      </c>
      <c r="AG7" s="58" t="s">
        <v>274</v>
      </c>
      <c r="AH7" s="42" t="s">
        <v>104</v>
      </c>
      <c r="AI7" s="43" t="s">
        <v>270</v>
      </c>
      <c r="AJ7" s="43" t="s">
        <v>271</v>
      </c>
      <c r="AK7" s="43" t="s">
        <v>272</v>
      </c>
      <c r="AL7" s="43" t="s">
        <v>273</v>
      </c>
      <c r="AM7" s="43" t="s">
        <v>106</v>
      </c>
      <c r="AN7" s="43" t="s">
        <v>107</v>
      </c>
      <c r="AO7" s="58" t="s">
        <v>274</v>
      </c>
      <c r="AP7" s="42" t="s">
        <v>104</v>
      </c>
      <c r="AQ7" s="43" t="s">
        <v>270</v>
      </c>
      <c r="AR7" s="43" t="s">
        <v>271</v>
      </c>
      <c r="AS7" s="43" t="s">
        <v>272</v>
      </c>
      <c r="AT7" s="43" t="s">
        <v>273</v>
      </c>
      <c r="AU7" s="43" t="s">
        <v>106</v>
      </c>
      <c r="AV7" s="43" t="s">
        <v>107</v>
      </c>
      <c r="AW7" s="58" t="s">
        <v>274</v>
      </c>
      <c r="AX7" s="42" t="s">
        <v>104</v>
      </c>
      <c r="AY7" s="43" t="s">
        <v>270</v>
      </c>
      <c r="AZ7" s="43" t="s">
        <v>271</v>
      </c>
      <c r="BA7" s="43" t="s">
        <v>272</v>
      </c>
      <c r="BB7" s="43" t="s">
        <v>273</v>
      </c>
      <c r="BC7" s="43" t="s">
        <v>106</v>
      </c>
      <c r="BD7" s="43" t="s">
        <v>107</v>
      </c>
      <c r="BE7" s="58" t="s">
        <v>274</v>
      </c>
    </row>
    <row r="8" spans="1:57"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c r="Z8" s="46" t="s">
        <v>108</v>
      </c>
      <c r="AA8" s="47" t="s">
        <v>109</v>
      </c>
      <c r="AB8" s="47" t="s">
        <v>110</v>
      </c>
      <c r="AC8" s="47" t="s">
        <v>111</v>
      </c>
      <c r="AD8" s="47" t="s">
        <v>112</v>
      </c>
      <c r="AE8" s="47" t="s">
        <v>113</v>
      </c>
      <c r="AF8" s="47" t="s">
        <v>114</v>
      </c>
      <c r="AG8" s="48" t="s">
        <v>115</v>
      </c>
      <c r="AH8" s="46" t="s">
        <v>108</v>
      </c>
      <c r="AI8" s="47" t="s">
        <v>109</v>
      </c>
      <c r="AJ8" s="47" t="s">
        <v>110</v>
      </c>
      <c r="AK8" s="47" t="s">
        <v>111</v>
      </c>
      <c r="AL8" s="47" t="s">
        <v>112</v>
      </c>
      <c r="AM8" s="47" t="s">
        <v>113</v>
      </c>
      <c r="AN8" s="47" t="s">
        <v>114</v>
      </c>
      <c r="AO8" s="48" t="s">
        <v>115</v>
      </c>
      <c r="AP8" s="46" t="s">
        <v>108</v>
      </c>
      <c r="AQ8" s="47" t="s">
        <v>109</v>
      </c>
      <c r="AR8" s="47" t="s">
        <v>110</v>
      </c>
      <c r="AS8" s="47" t="s">
        <v>111</v>
      </c>
      <c r="AT8" s="47" t="s">
        <v>112</v>
      </c>
      <c r="AU8" s="47" t="s">
        <v>113</v>
      </c>
      <c r="AV8" s="47" t="s">
        <v>114</v>
      </c>
      <c r="AW8" s="48" t="s">
        <v>115</v>
      </c>
      <c r="AX8" s="46" t="s">
        <v>108</v>
      </c>
      <c r="AY8" s="47" t="s">
        <v>109</v>
      </c>
      <c r="AZ8" s="47" t="s">
        <v>110</v>
      </c>
      <c r="BA8" s="47" t="s">
        <v>111</v>
      </c>
      <c r="BB8" s="47" t="s">
        <v>112</v>
      </c>
      <c r="BC8" s="47" t="s">
        <v>113</v>
      </c>
      <c r="BD8" s="47" t="s">
        <v>114</v>
      </c>
      <c r="BE8" s="48" t="s">
        <v>115</v>
      </c>
    </row>
    <row r="9" spans="1:57"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row>
    <row r="10" spans="1:57" x14ac:dyDescent="0.3">
      <c r="A10" s="4" t="s">
        <v>0</v>
      </c>
      <c r="B10" s="92">
        <v>185064.30000000002</v>
      </c>
      <c r="C10" s="87">
        <v>113027.86</v>
      </c>
      <c r="D10" s="87">
        <v>1170236.6400000001</v>
      </c>
      <c r="E10" s="87">
        <v>689622.36</v>
      </c>
      <c r="F10" s="87">
        <v>1115487</v>
      </c>
      <c r="G10" s="87">
        <v>0</v>
      </c>
      <c r="H10" s="87">
        <v>181255.49</v>
      </c>
      <c r="I10" s="93">
        <v>3454693.65</v>
      </c>
      <c r="J10" s="16">
        <v>0</v>
      </c>
      <c r="K10" s="17">
        <v>0</v>
      </c>
      <c r="L10" s="17">
        <v>0</v>
      </c>
      <c r="M10" s="17">
        <v>0</v>
      </c>
      <c r="N10" s="17">
        <v>0</v>
      </c>
      <c r="O10" s="17">
        <v>0</v>
      </c>
      <c r="P10" s="17">
        <v>0</v>
      </c>
      <c r="Q10" s="12">
        <v>0</v>
      </c>
      <c r="R10" s="16">
        <v>141930.20000000001</v>
      </c>
      <c r="S10" s="17">
        <v>8016.86</v>
      </c>
      <c r="T10" s="17">
        <v>0</v>
      </c>
      <c r="U10" s="17">
        <v>0</v>
      </c>
      <c r="V10" s="17">
        <v>0</v>
      </c>
      <c r="W10" s="17">
        <v>0</v>
      </c>
      <c r="X10" s="17">
        <v>0</v>
      </c>
      <c r="Y10" s="12">
        <v>149947.06</v>
      </c>
      <c r="Z10" s="16">
        <v>12258.82</v>
      </c>
      <c r="AA10" s="17">
        <v>105011</v>
      </c>
      <c r="AB10" s="17">
        <v>0</v>
      </c>
      <c r="AC10" s="17">
        <v>0</v>
      </c>
      <c r="AD10" s="17">
        <v>0</v>
      </c>
      <c r="AE10" s="17">
        <v>0</v>
      </c>
      <c r="AF10" s="17">
        <v>181255.49</v>
      </c>
      <c r="AG10" s="12">
        <v>298525.31</v>
      </c>
      <c r="AH10" s="16">
        <v>0</v>
      </c>
      <c r="AI10" s="17">
        <v>0</v>
      </c>
      <c r="AJ10" s="17">
        <v>1010000</v>
      </c>
      <c r="AK10" s="17">
        <v>689622.36</v>
      </c>
      <c r="AL10" s="17">
        <v>1115487</v>
      </c>
      <c r="AM10" s="17">
        <v>0</v>
      </c>
      <c r="AN10" s="17">
        <v>0</v>
      </c>
      <c r="AO10" s="12">
        <v>2815109.36</v>
      </c>
      <c r="AP10" s="16">
        <v>5493.59</v>
      </c>
      <c r="AQ10" s="17">
        <v>0</v>
      </c>
      <c r="AR10" s="17">
        <v>160236.64000000001</v>
      </c>
      <c r="AS10" s="17">
        <v>0</v>
      </c>
      <c r="AT10" s="17">
        <v>0</v>
      </c>
      <c r="AU10" s="17">
        <v>0</v>
      </c>
      <c r="AV10" s="17">
        <v>0</v>
      </c>
      <c r="AW10" s="12">
        <v>165730.23000000001</v>
      </c>
      <c r="AX10" s="16">
        <v>25381.690000000002</v>
      </c>
      <c r="AY10" s="17">
        <v>0</v>
      </c>
      <c r="AZ10" s="17">
        <v>0</v>
      </c>
      <c r="BA10" s="17">
        <v>0</v>
      </c>
      <c r="BB10" s="17">
        <v>0</v>
      </c>
      <c r="BC10" s="17">
        <v>0</v>
      </c>
      <c r="BD10" s="17">
        <v>0</v>
      </c>
      <c r="BE10" s="12">
        <v>25381.690000000002</v>
      </c>
    </row>
    <row r="11" spans="1:57" x14ac:dyDescent="0.3">
      <c r="A11" s="4" t="s">
        <v>1</v>
      </c>
      <c r="B11" s="92">
        <v>166338</v>
      </c>
      <c r="C11" s="87">
        <v>58240</v>
      </c>
      <c r="D11" s="87">
        <v>78560</v>
      </c>
      <c r="E11" s="87">
        <v>0</v>
      </c>
      <c r="F11" s="87">
        <v>0</v>
      </c>
      <c r="G11" s="87">
        <v>10500</v>
      </c>
      <c r="H11" s="87">
        <v>52812</v>
      </c>
      <c r="I11" s="93">
        <v>366450</v>
      </c>
      <c r="J11" s="16">
        <v>7584</v>
      </c>
      <c r="K11" s="17">
        <v>0</v>
      </c>
      <c r="L11" s="17">
        <v>0</v>
      </c>
      <c r="M11" s="17">
        <v>0</v>
      </c>
      <c r="N11" s="17">
        <v>0</v>
      </c>
      <c r="O11" s="17">
        <v>0</v>
      </c>
      <c r="P11" s="17">
        <v>0</v>
      </c>
      <c r="Q11" s="12">
        <v>7584</v>
      </c>
      <c r="R11" s="16">
        <v>134511</v>
      </c>
      <c r="S11" s="17">
        <v>14449</v>
      </c>
      <c r="T11" s="17">
        <v>0</v>
      </c>
      <c r="U11" s="17">
        <v>0</v>
      </c>
      <c r="V11" s="17">
        <v>0</v>
      </c>
      <c r="W11" s="17">
        <v>0</v>
      </c>
      <c r="X11" s="17">
        <v>0</v>
      </c>
      <c r="Y11" s="12">
        <v>148960</v>
      </c>
      <c r="Z11" s="16">
        <v>24243</v>
      </c>
      <c r="AA11" s="17">
        <v>43791</v>
      </c>
      <c r="AB11" s="17">
        <v>0</v>
      </c>
      <c r="AC11" s="17">
        <v>0</v>
      </c>
      <c r="AD11" s="17">
        <v>0</v>
      </c>
      <c r="AE11" s="17">
        <v>0</v>
      </c>
      <c r="AF11" s="17">
        <v>52812</v>
      </c>
      <c r="AG11" s="12">
        <v>120846</v>
      </c>
      <c r="AH11" s="16">
        <v>0</v>
      </c>
      <c r="AI11" s="17">
        <v>0</v>
      </c>
      <c r="AJ11" s="17">
        <v>47845</v>
      </c>
      <c r="AK11" s="17">
        <v>0</v>
      </c>
      <c r="AL11" s="17">
        <v>0</v>
      </c>
      <c r="AM11" s="17">
        <v>0</v>
      </c>
      <c r="AN11" s="17">
        <v>0</v>
      </c>
      <c r="AO11" s="12">
        <v>47845</v>
      </c>
      <c r="AP11" s="16">
        <v>0</v>
      </c>
      <c r="AQ11" s="17">
        <v>0</v>
      </c>
      <c r="AR11" s="17">
        <v>30715</v>
      </c>
      <c r="AS11" s="17">
        <v>0</v>
      </c>
      <c r="AT11" s="17">
        <v>0</v>
      </c>
      <c r="AU11" s="17">
        <v>10500</v>
      </c>
      <c r="AV11" s="17">
        <v>0</v>
      </c>
      <c r="AW11" s="12">
        <v>41215</v>
      </c>
      <c r="AX11" s="16">
        <v>0</v>
      </c>
      <c r="AY11" s="17">
        <v>0</v>
      </c>
      <c r="AZ11" s="17">
        <v>0</v>
      </c>
      <c r="BA11" s="17">
        <v>0</v>
      </c>
      <c r="BB11" s="17">
        <v>0</v>
      </c>
      <c r="BC11" s="17">
        <v>0</v>
      </c>
      <c r="BD11" s="17">
        <v>0</v>
      </c>
      <c r="BE11" s="12">
        <v>0</v>
      </c>
    </row>
    <row r="12" spans="1:57" x14ac:dyDescent="0.3">
      <c r="A12" s="4" t="s">
        <v>2</v>
      </c>
      <c r="B12" s="92">
        <v>2696766.1</v>
      </c>
      <c r="C12" s="87">
        <v>85136.31</v>
      </c>
      <c r="D12" s="87">
        <v>0</v>
      </c>
      <c r="E12" s="87">
        <v>0</v>
      </c>
      <c r="F12" s="87">
        <v>3000</v>
      </c>
      <c r="G12" s="87">
        <v>73271.17</v>
      </c>
      <c r="H12" s="87">
        <v>1091057.52</v>
      </c>
      <c r="I12" s="93">
        <v>3949231.0999999996</v>
      </c>
      <c r="J12" s="16">
        <v>0</v>
      </c>
      <c r="K12" s="17">
        <v>0</v>
      </c>
      <c r="L12" s="17">
        <v>0</v>
      </c>
      <c r="M12" s="17">
        <v>0</v>
      </c>
      <c r="N12" s="17">
        <v>3000</v>
      </c>
      <c r="O12" s="17">
        <v>0</v>
      </c>
      <c r="P12" s="17">
        <v>0</v>
      </c>
      <c r="Q12" s="12">
        <v>3000</v>
      </c>
      <c r="R12" s="16">
        <v>2399450.0299999998</v>
      </c>
      <c r="S12" s="17">
        <v>85136.31</v>
      </c>
      <c r="T12" s="17">
        <v>0</v>
      </c>
      <c r="U12" s="17">
        <v>0</v>
      </c>
      <c r="V12" s="17">
        <v>0</v>
      </c>
      <c r="W12" s="17">
        <v>0</v>
      </c>
      <c r="X12" s="17">
        <v>71138.92</v>
      </c>
      <c r="Y12" s="12">
        <v>2555725.2599999998</v>
      </c>
      <c r="Z12" s="16">
        <v>7888.94</v>
      </c>
      <c r="AA12" s="17">
        <v>0</v>
      </c>
      <c r="AB12" s="17">
        <v>0</v>
      </c>
      <c r="AC12" s="17">
        <v>0</v>
      </c>
      <c r="AD12" s="17">
        <v>0</v>
      </c>
      <c r="AE12" s="17">
        <v>0</v>
      </c>
      <c r="AF12" s="17">
        <v>919455.25</v>
      </c>
      <c r="AG12" s="12">
        <v>927344.19</v>
      </c>
      <c r="AH12" s="16">
        <v>0</v>
      </c>
      <c r="AI12" s="17">
        <v>0</v>
      </c>
      <c r="AJ12" s="17">
        <v>0</v>
      </c>
      <c r="AK12" s="17">
        <v>0</v>
      </c>
      <c r="AL12" s="17">
        <v>0</v>
      </c>
      <c r="AM12" s="17">
        <v>0</v>
      </c>
      <c r="AN12" s="17">
        <v>18713.45</v>
      </c>
      <c r="AO12" s="12">
        <v>18713.45</v>
      </c>
      <c r="AP12" s="16">
        <v>88023.95</v>
      </c>
      <c r="AQ12" s="17">
        <v>0</v>
      </c>
      <c r="AR12" s="17">
        <v>0</v>
      </c>
      <c r="AS12" s="17">
        <v>0</v>
      </c>
      <c r="AT12" s="17">
        <v>0</v>
      </c>
      <c r="AU12" s="17">
        <v>73271.17</v>
      </c>
      <c r="AV12" s="17">
        <v>22631.57</v>
      </c>
      <c r="AW12" s="12">
        <v>183926.69</v>
      </c>
      <c r="AX12" s="16">
        <v>201403.18</v>
      </c>
      <c r="AY12" s="17">
        <v>0</v>
      </c>
      <c r="AZ12" s="17">
        <v>0</v>
      </c>
      <c r="BA12" s="17">
        <v>0</v>
      </c>
      <c r="BB12" s="17">
        <v>0</v>
      </c>
      <c r="BC12" s="17">
        <v>0</v>
      </c>
      <c r="BD12" s="17">
        <v>59118.33</v>
      </c>
      <c r="BE12" s="12">
        <v>260521.51</v>
      </c>
    </row>
    <row r="13" spans="1:57" x14ac:dyDescent="0.3">
      <c r="A13" s="4" t="s">
        <v>3</v>
      </c>
      <c r="B13" s="92">
        <v>2527000</v>
      </c>
      <c r="C13" s="87">
        <v>1134000</v>
      </c>
      <c r="D13" s="87">
        <v>0</v>
      </c>
      <c r="E13" s="87">
        <v>0</v>
      </c>
      <c r="F13" s="87">
        <v>0</v>
      </c>
      <c r="G13" s="87">
        <v>18000</v>
      </c>
      <c r="H13" s="87">
        <v>641000</v>
      </c>
      <c r="I13" s="93">
        <v>4320000</v>
      </c>
      <c r="J13" s="16">
        <v>0</v>
      </c>
      <c r="K13" s="17">
        <v>871000</v>
      </c>
      <c r="L13" s="17">
        <v>0</v>
      </c>
      <c r="M13" s="17">
        <v>0</v>
      </c>
      <c r="N13" s="17">
        <v>0</v>
      </c>
      <c r="O13" s="17">
        <v>1000</v>
      </c>
      <c r="P13" s="17">
        <v>4000</v>
      </c>
      <c r="Q13" s="12">
        <v>876000</v>
      </c>
      <c r="R13" s="16">
        <v>2314000</v>
      </c>
      <c r="S13" s="17">
        <v>263000</v>
      </c>
      <c r="T13" s="17">
        <v>0</v>
      </c>
      <c r="U13" s="17">
        <v>0</v>
      </c>
      <c r="V13" s="17">
        <v>0</v>
      </c>
      <c r="W13" s="17">
        <v>8000</v>
      </c>
      <c r="X13" s="17">
        <v>28000</v>
      </c>
      <c r="Y13" s="12">
        <v>2613000</v>
      </c>
      <c r="Z13" s="16">
        <v>213000</v>
      </c>
      <c r="AA13" s="17">
        <v>0</v>
      </c>
      <c r="AB13" s="17">
        <v>0</v>
      </c>
      <c r="AC13" s="17">
        <v>0</v>
      </c>
      <c r="AD13" s="17">
        <v>0</v>
      </c>
      <c r="AE13" s="17">
        <v>9000</v>
      </c>
      <c r="AF13" s="17">
        <v>609000</v>
      </c>
      <c r="AG13" s="12">
        <v>831000</v>
      </c>
      <c r="AH13" s="16">
        <v>0</v>
      </c>
      <c r="AI13" s="17">
        <v>0</v>
      </c>
      <c r="AJ13" s="17">
        <v>0</v>
      </c>
      <c r="AK13" s="17">
        <v>0</v>
      </c>
      <c r="AL13" s="17">
        <v>0</v>
      </c>
      <c r="AM13" s="17">
        <v>0</v>
      </c>
      <c r="AN13" s="17">
        <v>0</v>
      </c>
      <c r="AO13" s="12">
        <v>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row>
    <row r="14" spans="1:57" x14ac:dyDescent="0.3">
      <c r="A14" s="4" t="s">
        <v>4</v>
      </c>
      <c r="B14" s="92">
        <v>1041884.0000000001</v>
      </c>
      <c r="C14" s="87">
        <v>155455.19999999998</v>
      </c>
      <c r="D14" s="87">
        <v>9602.34</v>
      </c>
      <c r="E14" s="87">
        <v>27775.360000000001</v>
      </c>
      <c r="F14" s="87">
        <v>0</v>
      </c>
      <c r="G14" s="87">
        <v>42885.42</v>
      </c>
      <c r="H14" s="87">
        <v>817771.56785558141</v>
      </c>
      <c r="I14" s="93">
        <v>2095373.8878555815</v>
      </c>
      <c r="J14" s="16">
        <v>25909.9</v>
      </c>
      <c r="K14" s="17">
        <v>0</v>
      </c>
      <c r="L14" s="17">
        <v>0</v>
      </c>
      <c r="M14" s="17">
        <v>0</v>
      </c>
      <c r="N14" s="17">
        <v>0</v>
      </c>
      <c r="O14" s="17">
        <v>0</v>
      </c>
      <c r="P14" s="17">
        <v>-10.91</v>
      </c>
      <c r="Q14" s="12">
        <v>25898.99</v>
      </c>
      <c r="R14" s="16">
        <v>874977.61</v>
      </c>
      <c r="S14" s="17">
        <v>155455.19999999998</v>
      </c>
      <c r="T14" s="17">
        <v>9602.34</v>
      </c>
      <c r="U14" s="17">
        <v>0</v>
      </c>
      <c r="V14" s="17">
        <v>0</v>
      </c>
      <c r="W14" s="17">
        <v>0</v>
      </c>
      <c r="X14" s="17">
        <v>2815.91</v>
      </c>
      <c r="Y14" s="12">
        <v>1042851.0599999999</v>
      </c>
      <c r="Z14" s="16">
        <v>133572.64000000001</v>
      </c>
      <c r="AA14" s="17">
        <v>0</v>
      </c>
      <c r="AB14" s="17">
        <v>0</v>
      </c>
      <c r="AC14" s="17">
        <v>0</v>
      </c>
      <c r="AD14" s="17">
        <v>0</v>
      </c>
      <c r="AE14" s="17">
        <v>0</v>
      </c>
      <c r="AF14" s="17">
        <v>439003.62</v>
      </c>
      <c r="AG14" s="12">
        <v>572576.26</v>
      </c>
      <c r="AH14" s="16" t="s">
        <v>327</v>
      </c>
      <c r="AI14" s="17" t="s">
        <v>327</v>
      </c>
      <c r="AJ14" s="17" t="s">
        <v>327</v>
      </c>
      <c r="AK14" s="17" t="s">
        <v>327</v>
      </c>
      <c r="AL14" s="17" t="s">
        <v>327</v>
      </c>
      <c r="AM14" s="17" t="s">
        <v>327</v>
      </c>
      <c r="AN14" s="17" t="s">
        <v>327</v>
      </c>
      <c r="AO14" s="12">
        <v>0</v>
      </c>
      <c r="AP14" s="16">
        <v>6594.3</v>
      </c>
      <c r="AQ14" s="17">
        <v>0</v>
      </c>
      <c r="AR14" s="17">
        <v>0</v>
      </c>
      <c r="AS14" s="17">
        <v>27775.360000000001</v>
      </c>
      <c r="AT14" s="17">
        <v>0</v>
      </c>
      <c r="AU14" s="17">
        <v>42885.42</v>
      </c>
      <c r="AV14" s="17">
        <v>375962.94785558141</v>
      </c>
      <c r="AW14" s="12">
        <v>453218.02785558143</v>
      </c>
      <c r="AX14" s="16">
        <v>829.55</v>
      </c>
      <c r="AY14" s="17">
        <v>0</v>
      </c>
      <c r="AZ14" s="17">
        <v>0</v>
      </c>
      <c r="BA14" s="17">
        <v>0</v>
      </c>
      <c r="BB14" s="17">
        <v>0</v>
      </c>
      <c r="BC14" s="17">
        <v>0</v>
      </c>
      <c r="BD14" s="17">
        <v>0</v>
      </c>
      <c r="BE14" s="12">
        <v>829.55</v>
      </c>
    </row>
    <row r="15" spans="1:57" x14ac:dyDescent="0.3">
      <c r="A15" s="4" t="s">
        <v>5</v>
      </c>
      <c r="B15" s="92">
        <v>1120294</v>
      </c>
      <c r="C15" s="87">
        <v>96429</v>
      </c>
      <c r="D15" s="87">
        <v>44545</v>
      </c>
      <c r="E15" s="87">
        <v>0</v>
      </c>
      <c r="F15" s="87">
        <v>0</v>
      </c>
      <c r="G15" s="87">
        <v>0</v>
      </c>
      <c r="H15" s="87">
        <v>371230</v>
      </c>
      <c r="I15" s="93">
        <v>1632498</v>
      </c>
      <c r="J15" s="16">
        <v>0</v>
      </c>
      <c r="K15" s="17">
        <v>0</v>
      </c>
      <c r="L15" s="17">
        <v>20000</v>
      </c>
      <c r="M15" s="17">
        <v>0</v>
      </c>
      <c r="N15" s="17">
        <v>0</v>
      </c>
      <c r="O15" s="17">
        <v>0</v>
      </c>
      <c r="P15" s="17">
        <v>47579</v>
      </c>
      <c r="Q15" s="12">
        <v>67579</v>
      </c>
      <c r="R15" s="16">
        <v>1035283</v>
      </c>
      <c r="S15" s="17">
        <v>96429</v>
      </c>
      <c r="T15" s="17">
        <v>24545</v>
      </c>
      <c r="U15" s="17">
        <v>0</v>
      </c>
      <c r="V15" s="17">
        <v>0</v>
      </c>
      <c r="W15" s="17">
        <v>0</v>
      </c>
      <c r="X15" s="17">
        <v>46478</v>
      </c>
      <c r="Y15" s="12">
        <v>1202735</v>
      </c>
      <c r="Z15" s="16">
        <v>76615</v>
      </c>
      <c r="AA15" s="17">
        <v>0</v>
      </c>
      <c r="AB15" s="17">
        <v>0</v>
      </c>
      <c r="AC15" s="17">
        <v>0</v>
      </c>
      <c r="AD15" s="17">
        <v>0</v>
      </c>
      <c r="AE15" s="17">
        <v>0</v>
      </c>
      <c r="AF15" s="17">
        <v>191588</v>
      </c>
      <c r="AG15" s="12">
        <v>268203</v>
      </c>
      <c r="AH15" s="16">
        <v>0</v>
      </c>
      <c r="AI15" s="17">
        <v>0</v>
      </c>
      <c r="AJ15" s="17">
        <v>0</v>
      </c>
      <c r="AK15" s="17">
        <v>0</v>
      </c>
      <c r="AL15" s="17">
        <v>0</v>
      </c>
      <c r="AM15" s="17">
        <v>0</v>
      </c>
      <c r="AN15" s="17">
        <v>0</v>
      </c>
      <c r="AO15" s="12">
        <v>0</v>
      </c>
      <c r="AP15" s="16">
        <v>0</v>
      </c>
      <c r="AQ15" s="17">
        <v>0</v>
      </c>
      <c r="AR15" s="17">
        <v>0</v>
      </c>
      <c r="AS15" s="17">
        <v>0</v>
      </c>
      <c r="AT15" s="17">
        <v>0</v>
      </c>
      <c r="AU15" s="17">
        <v>0</v>
      </c>
      <c r="AV15" s="17">
        <v>0</v>
      </c>
      <c r="AW15" s="12">
        <v>0</v>
      </c>
      <c r="AX15" s="16">
        <v>8396</v>
      </c>
      <c r="AY15" s="17">
        <v>0</v>
      </c>
      <c r="AZ15" s="17">
        <v>0</v>
      </c>
      <c r="BA15" s="17">
        <v>0</v>
      </c>
      <c r="BB15" s="17">
        <v>0</v>
      </c>
      <c r="BC15" s="17">
        <v>0</v>
      </c>
      <c r="BD15" s="17">
        <v>85585</v>
      </c>
      <c r="BE15" s="12">
        <v>93981</v>
      </c>
    </row>
    <row r="16" spans="1:57" x14ac:dyDescent="0.3">
      <c r="A16" s="4" t="s">
        <v>6</v>
      </c>
      <c r="B16" s="92">
        <v>2491517.86</v>
      </c>
      <c r="C16" s="87">
        <v>0</v>
      </c>
      <c r="D16" s="87">
        <v>1154274.8900000001</v>
      </c>
      <c r="E16" s="87">
        <v>0</v>
      </c>
      <c r="F16" s="87">
        <v>0</v>
      </c>
      <c r="G16" s="87">
        <v>299291.84999999998</v>
      </c>
      <c r="H16" s="87">
        <v>1596151.77</v>
      </c>
      <c r="I16" s="93">
        <v>5541236.3699999992</v>
      </c>
      <c r="J16" s="16">
        <v>66037.34</v>
      </c>
      <c r="K16" s="17">
        <v>0</v>
      </c>
      <c r="L16" s="17">
        <v>0</v>
      </c>
      <c r="M16" s="17">
        <v>0</v>
      </c>
      <c r="N16" s="17">
        <v>0</v>
      </c>
      <c r="O16" s="17">
        <v>3467.5</v>
      </c>
      <c r="P16" s="17">
        <v>0</v>
      </c>
      <c r="Q16" s="12">
        <v>69504.84</v>
      </c>
      <c r="R16" s="16">
        <v>1926981.2199999997</v>
      </c>
      <c r="S16" s="17">
        <v>0</v>
      </c>
      <c r="T16" s="17">
        <v>122755.89</v>
      </c>
      <c r="U16" s="17">
        <v>0</v>
      </c>
      <c r="V16" s="17">
        <v>0</v>
      </c>
      <c r="W16" s="17">
        <v>58857.73</v>
      </c>
      <c r="X16" s="17">
        <v>0</v>
      </c>
      <c r="Y16" s="12">
        <v>2108594.84</v>
      </c>
      <c r="Z16" s="16">
        <v>498499.29999999993</v>
      </c>
      <c r="AA16" s="17">
        <v>0</v>
      </c>
      <c r="AB16" s="17">
        <v>0</v>
      </c>
      <c r="AC16" s="17">
        <v>0</v>
      </c>
      <c r="AD16" s="17">
        <v>0</v>
      </c>
      <c r="AE16" s="17">
        <v>101450.44</v>
      </c>
      <c r="AF16" s="17">
        <v>1302420.5799999998</v>
      </c>
      <c r="AG16" s="12">
        <v>1902370.3199999998</v>
      </c>
      <c r="AH16" s="16">
        <v>0</v>
      </c>
      <c r="AI16" s="17">
        <v>0</v>
      </c>
      <c r="AJ16" s="17">
        <v>0</v>
      </c>
      <c r="AK16" s="17">
        <v>0</v>
      </c>
      <c r="AL16" s="17">
        <v>0</v>
      </c>
      <c r="AM16" s="17">
        <v>0</v>
      </c>
      <c r="AN16" s="17">
        <v>0</v>
      </c>
      <c r="AO16" s="12">
        <v>0</v>
      </c>
      <c r="AP16" s="16">
        <v>0</v>
      </c>
      <c r="AQ16" s="17">
        <v>0</v>
      </c>
      <c r="AR16" s="17">
        <v>20000</v>
      </c>
      <c r="AS16" s="17">
        <v>0</v>
      </c>
      <c r="AT16" s="17">
        <v>0</v>
      </c>
      <c r="AU16" s="17">
        <v>67570.259999999995</v>
      </c>
      <c r="AV16" s="17">
        <v>18358.310000000001</v>
      </c>
      <c r="AW16" s="12">
        <v>105928.56999999999</v>
      </c>
      <c r="AX16" s="16">
        <v>0</v>
      </c>
      <c r="AY16" s="17">
        <v>0</v>
      </c>
      <c r="AZ16" s="17">
        <v>1011519</v>
      </c>
      <c r="BA16" s="17">
        <v>0</v>
      </c>
      <c r="BB16" s="17">
        <v>0</v>
      </c>
      <c r="BC16" s="17">
        <v>67945.919999999998</v>
      </c>
      <c r="BD16" s="17">
        <v>275372.88</v>
      </c>
      <c r="BE16" s="12">
        <v>1354837.7999999998</v>
      </c>
    </row>
    <row r="17" spans="1:57" x14ac:dyDescent="0.3">
      <c r="A17" s="4" t="s">
        <v>7</v>
      </c>
      <c r="B17" s="92">
        <v>678964</v>
      </c>
      <c r="C17" s="87">
        <v>0</v>
      </c>
      <c r="D17" s="87">
        <v>1893132</v>
      </c>
      <c r="E17" s="87">
        <v>0</v>
      </c>
      <c r="F17" s="87">
        <v>83586</v>
      </c>
      <c r="G17" s="87">
        <v>0</v>
      </c>
      <c r="H17" s="87">
        <v>234525</v>
      </c>
      <c r="I17" s="93">
        <v>2890207</v>
      </c>
      <c r="J17" s="16">
        <v>18948</v>
      </c>
      <c r="K17" s="17">
        <v>0</v>
      </c>
      <c r="L17" s="17">
        <v>0</v>
      </c>
      <c r="M17" s="17">
        <v>0</v>
      </c>
      <c r="N17" s="17">
        <v>0</v>
      </c>
      <c r="O17" s="17">
        <v>0</v>
      </c>
      <c r="P17" s="17">
        <v>-934</v>
      </c>
      <c r="Q17" s="12">
        <v>18014</v>
      </c>
      <c r="R17" s="16">
        <v>174444</v>
      </c>
      <c r="S17" s="17">
        <v>0</v>
      </c>
      <c r="T17" s="17">
        <v>0</v>
      </c>
      <c r="U17" s="17">
        <v>0</v>
      </c>
      <c r="V17" s="17">
        <v>0</v>
      </c>
      <c r="W17" s="17">
        <v>0</v>
      </c>
      <c r="X17" s="17">
        <v>25241</v>
      </c>
      <c r="Y17" s="12">
        <v>199685</v>
      </c>
      <c r="Z17" s="16">
        <v>475529</v>
      </c>
      <c r="AA17" s="17">
        <v>0</v>
      </c>
      <c r="AB17" s="17">
        <v>0</v>
      </c>
      <c r="AC17" s="17">
        <v>0</v>
      </c>
      <c r="AD17" s="17">
        <v>0</v>
      </c>
      <c r="AE17" s="17">
        <v>0</v>
      </c>
      <c r="AF17" s="17">
        <v>113759</v>
      </c>
      <c r="AG17" s="12">
        <v>589288</v>
      </c>
      <c r="AH17" s="16">
        <v>0</v>
      </c>
      <c r="AI17" s="17">
        <v>0</v>
      </c>
      <c r="AJ17" s="17">
        <v>1627362</v>
      </c>
      <c r="AK17" s="17">
        <v>0</v>
      </c>
      <c r="AL17" s="17">
        <v>0</v>
      </c>
      <c r="AM17" s="17">
        <v>0</v>
      </c>
      <c r="AN17" s="17">
        <v>0</v>
      </c>
      <c r="AO17" s="12">
        <v>1627362</v>
      </c>
      <c r="AP17" s="16">
        <v>2952</v>
      </c>
      <c r="AQ17" s="17">
        <v>0</v>
      </c>
      <c r="AR17" s="17">
        <v>265770</v>
      </c>
      <c r="AS17" s="17">
        <v>0</v>
      </c>
      <c r="AT17" s="17">
        <v>83586</v>
      </c>
      <c r="AU17" s="17">
        <v>0</v>
      </c>
      <c r="AV17" s="17">
        <v>96459</v>
      </c>
      <c r="AW17" s="12">
        <v>448767</v>
      </c>
      <c r="AX17" s="16">
        <v>7091</v>
      </c>
      <c r="AY17" s="17">
        <v>0</v>
      </c>
      <c r="AZ17" s="17">
        <v>0</v>
      </c>
      <c r="BA17" s="17">
        <v>0</v>
      </c>
      <c r="BB17" s="17">
        <v>0</v>
      </c>
      <c r="BC17" s="17">
        <v>0</v>
      </c>
      <c r="BD17" s="17">
        <v>0</v>
      </c>
      <c r="BE17" s="12">
        <v>7091</v>
      </c>
    </row>
    <row r="18" spans="1:57" x14ac:dyDescent="0.3">
      <c r="A18" s="4" t="s">
        <v>8</v>
      </c>
      <c r="B18" s="92">
        <v>2689674</v>
      </c>
      <c r="C18" s="87">
        <v>0</v>
      </c>
      <c r="D18" s="87">
        <v>0</v>
      </c>
      <c r="E18" s="87">
        <v>149343</v>
      </c>
      <c r="F18" s="87">
        <v>0</v>
      </c>
      <c r="G18" s="87">
        <v>511649</v>
      </c>
      <c r="H18" s="87">
        <v>1876486</v>
      </c>
      <c r="I18" s="93">
        <v>5227152</v>
      </c>
      <c r="J18" s="16">
        <v>89808</v>
      </c>
      <c r="K18" s="17">
        <v>0</v>
      </c>
      <c r="L18" s="17">
        <v>0</v>
      </c>
      <c r="M18" s="17">
        <v>0</v>
      </c>
      <c r="N18" s="17">
        <v>0</v>
      </c>
      <c r="O18" s="17">
        <v>0</v>
      </c>
      <c r="P18" s="17">
        <v>0</v>
      </c>
      <c r="Q18" s="12">
        <v>89808</v>
      </c>
      <c r="R18" s="16">
        <v>2285921</v>
      </c>
      <c r="S18" s="17">
        <v>0</v>
      </c>
      <c r="T18" s="17">
        <v>0</v>
      </c>
      <c r="U18" s="17">
        <v>0</v>
      </c>
      <c r="V18" s="17">
        <v>0</v>
      </c>
      <c r="W18" s="17">
        <v>12637</v>
      </c>
      <c r="X18" s="17">
        <v>1555</v>
      </c>
      <c r="Y18" s="12">
        <v>2300113</v>
      </c>
      <c r="Z18" s="16">
        <v>308939</v>
      </c>
      <c r="AA18" s="17">
        <v>0</v>
      </c>
      <c r="AB18" s="17">
        <v>0</v>
      </c>
      <c r="AC18" s="17">
        <v>0</v>
      </c>
      <c r="AD18" s="17">
        <v>0</v>
      </c>
      <c r="AE18" s="17">
        <v>410413</v>
      </c>
      <c r="AF18" s="17">
        <v>1577879</v>
      </c>
      <c r="AG18" s="12">
        <v>2297231</v>
      </c>
      <c r="AH18" s="16">
        <v>0</v>
      </c>
      <c r="AI18" s="17">
        <v>0</v>
      </c>
      <c r="AJ18" s="17">
        <v>0</v>
      </c>
      <c r="AK18" s="17">
        <v>0</v>
      </c>
      <c r="AL18" s="17">
        <v>0</v>
      </c>
      <c r="AM18" s="17">
        <v>0</v>
      </c>
      <c r="AN18" s="17">
        <v>0</v>
      </c>
      <c r="AO18" s="12">
        <v>0</v>
      </c>
      <c r="AP18" s="16">
        <v>0</v>
      </c>
      <c r="AQ18" s="17">
        <v>0</v>
      </c>
      <c r="AR18" s="17">
        <v>0</v>
      </c>
      <c r="AS18" s="17">
        <v>0</v>
      </c>
      <c r="AT18" s="17">
        <v>0</v>
      </c>
      <c r="AU18" s="17">
        <v>0</v>
      </c>
      <c r="AV18" s="17">
        <v>6951</v>
      </c>
      <c r="AW18" s="12">
        <v>6951</v>
      </c>
      <c r="AX18" s="16">
        <v>5006</v>
      </c>
      <c r="AY18" s="17">
        <v>0</v>
      </c>
      <c r="AZ18" s="17">
        <v>0</v>
      </c>
      <c r="BA18" s="17">
        <v>149343</v>
      </c>
      <c r="BB18" s="17">
        <v>0</v>
      </c>
      <c r="BC18" s="17">
        <v>88599</v>
      </c>
      <c r="BD18" s="17">
        <v>290101</v>
      </c>
      <c r="BE18" s="12">
        <v>533049</v>
      </c>
    </row>
    <row r="19" spans="1:57" x14ac:dyDescent="0.3">
      <c r="A19" s="4" t="s">
        <v>9</v>
      </c>
      <c r="B19" s="92">
        <v>2974946</v>
      </c>
      <c r="C19" s="87">
        <v>0</v>
      </c>
      <c r="D19" s="87">
        <v>35698</v>
      </c>
      <c r="E19" s="87">
        <v>0</v>
      </c>
      <c r="F19" s="87">
        <v>928509</v>
      </c>
      <c r="G19" s="87">
        <v>281060</v>
      </c>
      <c r="H19" s="87">
        <v>3535307</v>
      </c>
      <c r="I19" s="93">
        <v>7755520</v>
      </c>
      <c r="J19" s="16">
        <v>0</v>
      </c>
      <c r="K19" s="17">
        <v>0</v>
      </c>
      <c r="L19" s="17">
        <v>0</v>
      </c>
      <c r="M19" s="17">
        <v>0</v>
      </c>
      <c r="N19" s="17">
        <v>0</v>
      </c>
      <c r="O19" s="17">
        <v>0</v>
      </c>
      <c r="P19" s="17">
        <v>0</v>
      </c>
      <c r="Q19" s="12">
        <v>0</v>
      </c>
      <c r="R19" s="16">
        <v>2684661</v>
      </c>
      <c r="S19" s="17">
        <v>0</v>
      </c>
      <c r="T19" s="17">
        <v>35698</v>
      </c>
      <c r="U19" s="17">
        <v>0</v>
      </c>
      <c r="V19" s="17">
        <v>0</v>
      </c>
      <c r="W19" s="17">
        <v>0</v>
      </c>
      <c r="X19" s="17">
        <v>74481</v>
      </c>
      <c r="Y19" s="12">
        <v>2794840</v>
      </c>
      <c r="Z19" s="16">
        <v>290285</v>
      </c>
      <c r="AA19" s="17">
        <v>0</v>
      </c>
      <c r="AB19" s="17">
        <v>0</v>
      </c>
      <c r="AC19" s="17">
        <v>0</v>
      </c>
      <c r="AD19" s="17">
        <v>0</v>
      </c>
      <c r="AE19" s="17">
        <v>0</v>
      </c>
      <c r="AF19" s="17">
        <v>3012553</v>
      </c>
      <c r="AG19" s="12">
        <v>3302838</v>
      </c>
      <c r="AH19" s="16">
        <v>0</v>
      </c>
      <c r="AI19" s="17">
        <v>0</v>
      </c>
      <c r="AJ19" s="17">
        <v>0</v>
      </c>
      <c r="AK19" s="17">
        <v>0</v>
      </c>
      <c r="AL19" s="17">
        <v>0</v>
      </c>
      <c r="AM19" s="17">
        <v>0</v>
      </c>
      <c r="AN19" s="17">
        <v>0</v>
      </c>
      <c r="AO19" s="12">
        <v>0</v>
      </c>
      <c r="AP19" s="16">
        <v>0</v>
      </c>
      <c r="AQ19" s="17">
        <v>0</v>
      </c>
      <c r="AR19" s="17">
        <v>0</v>
      </c>
      <c r="AS19" s="17">
        <v>0</v>
      </c>
      <c r="AT19" s="17">
        <v>0</v>
      </c>
      <c r="AU19" s="17">
        <v>281060</v>
      </c>
      <c r="AV19" s="17">
        <v>448273</v>
      </c>
      <c r="AW19" s="12">
        <v>729333</v>
      </c>
      <c r="AX19" s="16">
        <v>0</v>
      </c>
      <c r="AY19" s="17">
        <v>0</v>
      </c>
      <c r="AZ19" s="17">
        <v>0</v>
      </c>
      <c r="BA19" s="17">
        <v>0</v>
      </c>
      <c r="BB19" s="17">
        <v>928509</v>
      </c>
      <c r="BC19" s="17">
        <v>0</v>
      </c>
      <c r="BD19" s="17">
        <v>0</v>
      </c>
      <c r="BE19" s="12">
        <v>928509</v>
      </c>
    </row>
    <row r="20" spans="1:57" x14ac:dyDescent="0.3">
      <c r="A20" s="4" t="s">
        <v>10</v>
      </c>
      <c r="B20" s="92">
        <v>221608</v>
      </c>
      <c r="C20" s="87">
        <v>75745</v>
      </c>
      <c r="D20" s="87">
        <v>201500</v>
      </c>
      <c r="E20" s="87">
        <v>0</v>
      </c>
      <c r="F20" s="87">
        <v>0</v>
      </c>
      <c r="G20" s="87">
        <v>192307</v>
      </c>
      <c r="H20" s="87">
        <v>121944</v>
      </c>
      <c r="I20" s="93">
        <v>813104</v>
      </c>
      <c r="J20" s="16">
        <v>2501</v>
      </c>
      <c r="K20" s="17">
        <v>73200</v>
      </c>
      <c r="L20" s="17">
        <v>120000</v>
      </c>
      <c r="M20" s="17">
        <v>0</v>
      </c>
      <c r="N20" s="17">
        <v>0</v>
      </c>
      <c r="O20" s="17">
        <v>137932</v>
      </c>
      <c r="P20" s="17">
        <v>0</v>
      </c>
      <c r="Q20" s="12">
        <v>333633</v>
      </c>
      <c r="R20" s="16">
        <v>207980</v>
      </c>
      <c r="S20" s="17">
        <v>2545</v>
      </c>
      <c r="T20" s="17">
        <v>21500</v>
      </c>
      <c r="U20" s="17">
        <v>0</v>
      </c>
      <c r="V20" s="17">
        <v>0</v>
      </c>
      <c r="W20" s="17">
        <v>1749</v>
      </c>
      <c r="X20" s="17">
        <v>0</v>
      </c>
      <c r="Y20" s="12">
        <v>233774</v>
      </c>
      <c r="Z20" s="16">
        <v>10932</v>
      </c>
      <c r="AA20" s="17">
        <v>0</v>
      </c>
      <c r="AB20" s="17">
        <v>0</v>
      </c>
      <c r="AC20" s="17">
        <v>0</v>
      </c>
      <c r="AD20" s="17">
        <v>0</v>
      </c>
      <c r="AE20" s="17">
        <v>46465</v>
      </c>
      <c r="AF20" s="17">
        <v>121944</v>
      </c>
      <c r="AG20" s="12">
        <v>179341</v>
      </c>
      <c r="AH20" s="16">
        <v>0</v>
      </c>
      <c r="AI20" s="17">
        <v>0</v>
      </c>
      <c r="AJ20" s="17">
        <v>60000</v>
      </c>
      <c r="AK20" s="17">
        <v>0</v>
      </c>
      <c r="AL20" s="17">
        <v>0</v>
      </c>
      <c r="AM20" s="17">
        <v>17616</v>
      </c>
      <c r="AN20" s="17">
        <v>0</v>
      </c>
      <c r="AO20" s="12">
        <v>77616</v>
      </c>
      <c r="AP20" s="16">
        <v>0</v>
      </c>
      <c r="AQ20" s="17">
        <v>0</v>
      </c>
      <c r="AR20" s="17">
        <v>0</v>
      </c>
      <c r="AS20" s="17">
        <v>0</v>
      </c>
      <c r="AT20" s="17">
        <v>0</v>
      </c>
      <c r="AU20" s="17">
        <v>-17120</v>
      </c>
      <c r="AV20" s="17">
        <v>0</v>
      </c>
      <c r="AW20" s="12">
        <v>-17120</v>
      </c>
      <c r="AX20" s="16">
        <v>195</v>
      </c>
      <c r="AY20" s="17">
        <v>0</v>
      </c>
      <c r="AZ20" s="17">
        <v>0</v>
      </c>
      <c r="BA20" s="17">
        <v>0</v>
      </c>
      <c r="BB20" s="17">
        <v>0</v>
      </c>
      <c r="BC20" s="17">
        <v>5665</v>
      </c>
      <c r="BD20" s="17">
        <v>0</v>
      </c>
      <c r="BE20" s="12">
        <v>5860</v>
      </c>
    </row>
    <row r="21" spans="1:57" x14ac:dyDescent="0.3">
      <c r="A21" s="4" t="s">
        <v>11</v>
      </c>
      <c r="B21" s="92">
        <v>1221672.08</v>
      </c>
      <c r="C21" s="87">
        <v>5819.56</v>
      </c>
      <c r="D21" s="87">
        <v>0</v>
      </c>
      <c r="E21" s="87">
        <v>0</v>
      </c>
      <c r="F21" s="87">
        <v>0</v>
      </c>
      <c r="G21" s="87">
        <v>0</v>
      </c>
      <c r="H21" s="87">
        <v>766902.72</v>
      </c>
      <c r="I21" s="93">
        <v>1994394.36</v>
      </c>
      <c r="J21" s="16">
        <v>12338.14</v>
      </c>
      <c r="K21" s="17">
        <v>0</v>
      </c>
      <c r="L21" s="17">
        <v>0</v>
      </c>
      <c r="M21" s="17">
        <v>0</v>
      </c>
      <c r="N21" s="17">
        <v>0</v>
      </c>
      <c r="O21" s="17">
        <v>0</v>
      </c>
      <c r="P21" s="17">
        <v>10797.5</v>
      </c>
      <c r="Q21" s="12">
        <v>23135.64</v>
      </c>
      <c r="R21" s="16">
        <v>1055608.42</v>
      </c>
      <c r="S21" s="17">
        <v>5819.56</v>
      </c>
      <c r="T21" s="17">
        <v>0</v>
      </c>
      <c r="U21" s="17">
        <v>0</v>
      </c>
      <c r="V21" s="17">
        <v>0</v>
      </c>
      <c r="W21" s="17">
        <v>0</v>
      </c>
      <c r="X21" s="17">
        <v>0</v>
      </c>
      <c r="Y21" s="12">
        <v>1061427.98</v>
      </c>
      <c r="Z21" s="16">
        <v>121647.61</v>
      </c>
      <c r="AA21" s="17">
        <v>0</v>
      </c>
      <c r="AB21" s="17">
        <v>0</v>
      </c>
      <c r="AC21" s="17">
        <v>0</v>
      </c>
      <c r="AD21" s="17">
        <v>0</v>
      </c>
      <c r="AE21" s="17">
        <v>0</v>
      </c>
      <c r="AF21" s="17">
        <v>666158.1</v>
      </c>
      <c r="AG21" s="12">
        <v>787805.71</v>
      </c>
      <c r="AH21" s="16">
        <v>-693</v>
      </c>
      <c r="AI21" s="17">
        <v>0</v>
      </c>
      <c r="AJ21" s="17">
        <v>0</v>
      </c>
      <c r="AK21" s="17">
        <v>0</v>
      </c>
      <c r="AL21" s="17">
        <v>0</v>
      </c>
      <c r="AM21" s="17">
        <v>0</v>
      </c>
      <c r="AN21" s="17">
        <v>-54052.88</v>
      </c>
      <c r="AO21" s="12">
        <v>-54745.88</v>
      </c>
      <c r="AP21" s="16">
        <v>21188.83</v>
      </c>
      <c r="AQ21" s="17">
        <v>0</v>
      </c>
      <c r="AR21" s="17">
        <v>0</v>
      </c>
      <c r="AS21" s="17">
        <v>0</v>
      </c>
      <c r="AT21" s="17">
        <v>0</v>
      </c>
      <c r="AU21" s="17">
        <v>0</v>
      </c>
      <c r="AV21" s="17">
        <v>0</v>
      </c>
      <c r="AW21" s="12">
        <v>21188.83</v>
      </c>
      <c r="AX21" s="16">
        <v>11582.08</v>
      </c>
      <c r="AY21" s="17">
        <v>0</v>
      </c>
      <c r="AZ21" s="17">
        <v>0</v>
      </c>
      <c r="BA21" s="17">
        <v>0</v>
      </c>
      <c r="BB21" s="17">
        <v>0</v>
      </c>
      <c r="BC21" s="17">
        <v>0</v>
      </c>
      <c r="BD21" s="17">
        <v>144000</v>
      </c>
      <c r="BE21" s="12">
        <v>155582.07999999999</v>
      </c>
    </row>
    <row r="22" spans="1:57" x14ac:dyDescent="0.3">
      <c r="A22" s="4" t="s">
        <v>12</v>
      </c>
      <c r="B22" s="92">
        <v>2865230.2800000003</v>
      </c>
      <c r="C22" s="87">
        <v>45655.86</v>
      </c>
      <c r="D22" s="87">
        <v>1083269.3500000001</v>
      </c>
      <c r="E22" s="87">
        <v>0</v>
      </c>
      <c r="F22" s="87">
        <v>0</v>
      </c>
      <c r="G22" s="87">
        <v>0</v>
      </c>
      <c r="H22" s="87">
        <v>2951956.64</v>
      </c>
      <c r="I22" s="93">
        <v>6946112.1300000008</v>
      </c>
      <c r="J22" s="16">
        <v>110559.97</v>
      </c>
      <c r="K22" s="17">
        <v>0</v>
      </c>
      <c r="L22" s="17">
        <v>0</v>
      </c>
      <c r="M22" s="17">
        <v>0</v>
      </c>
      <c r="N22" s="17">
        <v>0</v>
      </c>
      <c r="O22" s="17">
        <v>0</v>
      </c>
      <c r="P22" s="17">
        <v>3233.8</v>
      </c>
      <c r="Q22" s="12">
        <v>113793.77</v>
      </c>
      <c r="R22" s="16">
        <v>2025396.9300000002</v>
      </c>
      <c r="S22" s="17">
        <v>45655.86</v>
      </c>
      <c r="T22" s="17">
        <v>59800.61</v>
      </c>
      <c r="U22" s="17">
        <v>0</v>
      </c>
      <c r="V22" s="17">
        <v>0</v>
      </c>
      <c r="W22" s="17">
        <v>0</v>
      </c>
      <c r="X22" s="17">
        <v>70433.279999999999</v>
      </c>
      <c r="Y22" s="12">
        <v>2201286.6800000002</v>
      </c>
      <c r="Z22" s="16">
        <v>727802.46</v>
      </c>
      <c r="AA22" s="17">
        <v>0</v>
      </c>
      <c r="AB22" s="17">
        <v>0</v>
      </c>
      <c r="AC22" s="17">
        <v>0</v>
      </c>
      <c r="AD22" s="17">
        <v>0</v>
      </c>
      <c r="AE22" s="17">
        <v>0</v>
      </c>
      <c r="AF22" s="17">
        <v>851933.62</v>
      </c>
      <c r="AG22" s="12">
        <v>1579736.08</v>
      </c>
      <c r="AH22" s="16">
        <v>1470.92</v>
      </c>
      <c r="AI22" s="17">
        <v>0</v>
      </c>
      <c r="AJ22" s="17">
        <v>1023468.74</v>
      </c>
      <c r="AK22" s="17">
        <v>0</v>
      </c>
      <c r="AL22" s="17">
        <v>0</v>
      </c>
      <c r="AM22" s="17">
        <v>0</v>
      </c>
      <c r="AN22" s="17">
        <v>1703726.36</v>
      </c>
      <c r="AO22" s="12">
        <v>2728666.02</v>
      </c>
      <c r="AP22" s="16">
        <v>0</v>
      </c>
      <c r="AQ22" s="17">
        <v>0</v>
      </c>
      <c r="AR22" s="17">
        <v>0</v>
      </c>
      <c r="AS22" s="17">
        <v>0</v>
      </c>
      <c r="AT22" s="17">
        <v>0</v>
      </c>
      <c r="AU22" s="17">
        <v>0</v>
      </c>
      <c r="AV22" s="17">
        <v>10004.4</v>
      </c>
      <c r="AW22" s="12">
        <v>10004.4</v>
      </c>
      <c r="AX22" s="16">
        <v>0</v>
      </c>
      <c r="AY22" s="17">
        <v>0</v>
      </c>
      <c r="AZ22" s="17">
        <v>0</v>
      </c>
      <c r="BA22" s="17">
        <v>0</v>
      </c>
      <c r="BB22" s="17">
        <v>0</v>
      </c>
      <c r="BC22" s="17">
        <v>0</v>
      </c>
      <c r="BD22" s="17">
        <v>312625.18</v>
      </c>
      <c r="BE22" s="12">
        <v>312625.18</v>
      </c>
    </row>
    <row r="23" spans="1:57" x14ac:dyDescent="0.3">
      <c r="A23" s="4" t="s">
        <v>13</v>
      </c>
      <c r="B23" s="92">
        <v>6138551.0999999996</v>
      </c>
      <c r="C23" s="87">
        <v>0</v>
      </c>
      <c r="D23" s="87">
        <v>221435.59000000003</v>
      </c>
      <c r="E23" s="87">
        <v>0</v>
      </c>
      <c r="F23" s="87">
        <v>0</v>
      </c>
      <c r="G23" s="87">
        <v>0</v>
      </c>
      <c r="H23" s="87">
        <v>1856733.59</v>
      </c>
      <c r="I23" s="93">
        <v>8216720.2800000003</v>
      </c>
      <c r="J23" s="16">
        <v>0</v>
      </c>
      <c r="K23" s="17">
        <v>0</v>
      </c>
      <c r="L23" s="17">
        <v>0</v>
      </c>
      <c r="M23" s="17">
        <v>0</v>
      </c>
      <c r="N23" s="17">
        <v>0</v>
      </c>
      <c r="O23" s="17">
        <v>0</v>
      </c>
      <c r="P23" s="17">
        <v>0</v>
      </c>
      <c r="Q23" s="12">
        <v>0</v>
      </c>
      <c r="R23" s="16">
        <v>2967026.4399999995</v>
      </c>
      <c r="S23" s="17">
        <v>0</v>
      </c>
      <c r="T23" s="17">
        <v>13795.34</v>
      </c>
      <c r="U23" s="17">
        <v>0</v>
      </c>
      <c r="V23" s="17">
        <v>0</v>
      </c>
      <c r="W23" s="17">
        <v>0</v>
      </c>
      <c r="X23" s="17">
        <v>0</v>
      </c>
      <c r="Y23" s="12">
        <v>2980821.7799999993</v>
      </c>
      <c r="Z23" s="16">
        <v>1554341.4</v>
      </c>
      <c r="AA23" s="17">
        <v>0</v>
      </c>
      <c r="AB23" s="17">
        <v>108898</v>
      </c>
      <c r="AC23" s="17">
        <v>0</v>
      </c>
      <c r="AD23" s="17">
        <v>0</v>
      </c>
      <c r="AE23" s="17">
        <v>0</v>
      </c>
      <c r="AF23" s="17">
        <v>1856733.59</v>
      </c>
      <c r="AG23" s="12">
        <v>3519972.99</v>
      </c>
      <c r="AH23" s="16">
        <v>0</v>
      </c>
      <c r="AI23" s="17">
        <v>0</v>
      </c>
      <c r="AJ23" s="17">
        <v>0</v>
      </c>
      <c r="AK23" s="17">
        <v>0</v>
      </c>
      <c r="AL23" s="17">
        <v>0</v>
      </c>
      <c r="AM23" s="17">
        <v>0</v>
      </c>
      <c r="AN23" s="17">
        <v>0</v>
      </c>
      <c r="AO23" s="12">
        <v>0</v>
      </c>
      <c r="AP23" s="16">
        <v>449559.31</v>
      </c>
      <c r="AQ23" s="17">
        <v>0</v>
      </c>
      <c r="AR23" s="17">
        <v>71378.17</v>
      </c>
      <c r="AS23" s="17">
        <v>0</v>
      </c>
      <c r="AT23" s="17">
        <v>0</v>
      </c>
      <c r="AU23" s="17">
        <v>0</v>
      </c>
      <c r="AV23" s="17">
        <v>0</v>
      </c>
      <c r="AW23" s="12">
        <v>520937.48</v>
      </c>
      <c r="AX23" s="16">
        <v>1167623.95</v>
      </c>
      <c r="AY23" s="17">
        <v>0</v>
      </c>
      <c r="AZ23" s="17">
        <v>27364.080000000002</v>
      </c>
      <c r="BA23" s="17">
        <v>0</v>
      </c>
      <c r="BB23" s="17">
        <v>0</v>
      </c>
      <c r="BC23" s="17">
        <v>0</v>
      </c>
      <c r="BD23" s="17">
        <v>0</v>
      </c>
      <c r="BE23" s="12">
        <v>1194988.03</v>
      </c>
    </row>
    <row r="24" spans="1:57" x14ac:dyDescent="0.3">
      <c r="A24" s="4" t="s">
        <v>14</v>
      </c>
      <c r="B24" s="92">
        <v>130662</v>
      </c>
      <c r="C24" s="87">
        <v>0</v>
      </c>
      <c r="D24" s="87">
        <v>0</v>
      </c>
      <c r="E24" s="87">
        <v>0</v>
      </c>
      <c r="F24" s="87">
        <v>0</v>
      </c>
      <c r="G24" s="87">
        <v>226882</v>
      </c>
      <c r="H24" s="87">
        <v>253096</v>
      </c>
      <c r="I24" s="93">
        <v>610640</v>
      </c>
      <c r="J24" s="16">
        <v>9341</v>
      </c>
      <c r="K24" s="17">
        <v>0</v>
      </c>
      <c r="L24" s="17">
        <v>0</v>
      </c>
      <c r="M24" s="17">
        <v>0</v>
      </c>
      <c r="N24" s="17">
        <v>0</v>
      </c>
      <c r="O24" s="17">
        <v>14951</v>
      </c>
      <c r="P24" s="17">
        <v>0</v>
      </c>
      <c r="Q24" s="12">
        <v>24292</v>
      </c>
      <c r="R24" s="16">
        <v>99925</v>
      </c>
      <c r="S24" s="17">
        <v>0</v>
      </c>
      <c r="T24" s="17">
        <v>0</v>
      </c>
      <c r="U24" s="17">
        <v>0</v>
      </c>
      <c r="V24" s="17">
        <v>0</v>
      </c>
      <c r="W24" s="17">
        <v>17306</v>
      </c>
      <c r="X24" s="17">
        <v>0</v>
      </c>
      <c r="Y24" s="12">
        <v>117231</v>
      </c>
      <c r="Z24" s="16">
        <v>21396</v>
      </c>
      <c r="AA24" s="17">
        <v>0</v>
      </c>
      <c r="AB24" s="17">
        <v>0</v>
      </c>
      <c r="AC24" s="17">
        <v>0</v>
      </c>
      <c r="AD24" s="17">
        <v>0</v>
      </c>
      <c r="AE24" s="17">
        <v>194625</v>
      </c>
      <c r="AF24" s="17">
        <v>253096</v>
      </c>
      <c r="AG24" s="12">
        <v>469117</v>
      </c>
      <c r="AH24" s="16">
        <v>0</v>
      </c>
      <c r="AI24" s="17">
        <v>0</v>
      </c>
      <c r="AJ24" s="17">
        <v>0</v>
      </c>
      <c r="AK24" s="17">
        <v>0</v>
      </c>
      <c r="AL24" s="17">
        <v>0</v>
      </c>
      <c r="AM24" s="17">
        <v>0</v>
      </c>
      <c r="AN24" s="17">
        <v>0</v>
      </c>
      <c r="AO24" s="12">
        <v>0</v>
      </c>
      <c r="AP24" s="16">
        <v>0</v>
      </c>
      <c r="AQ24" s="17">
        <v>0</v>
      </c>
      <c r="AR24" s="17">
        <v>0</v>
      </c>
      <c r="AS24" s="17">
        <v>0</v>
      </c>
      <c r="AT24" s="17">
        <v>0</v>
      </c>
      <c r="AU24" s="17">
        <v>0</v>
      </c>
      <c r="AV24" s="17">
        <v>0</v>
      </c>
      <c r="AW24" s="12">
        <v>0</v>
      </c>
      <c r="AX24" s="16">
        <v>0</v>
      </c>
      <c r="AY24" s="17">
        <v>0</v>
      </c>
      <c r="AZ24" s="17">
        <v>0</v>
      </c>
      <c r="BA24" s="17">
        <v>0</v>
      </c>
      <c r="BB24" s="17">
        <v>0</v>
      </c>
      <c r="BC24" s="17">
        <v>0</v>
      </c>
      <c r="BD24" s="17">
        <v>0</v>
      </c>
      <c r="BE24" s="12">
        <v>0</v>
      </c>
    </row>
    <row r="25" spans="1:57" x14ac:dyDescent="0.3">
      <c r="A25" s="4" t="s">
        <v>15</v>
      </c>
      <c r="B25" s="92">
        <v>694071</v>
      </c>
      <c r="C25" s="87">
        <v>0</v>
      </c>
      <c r="D25" s="87">
        <v>0</v>
      </c>
      <c r="E25" s="87">
        <v>5451000</v>
      </c>
      <c r="F25" s="87">
        <v>20000</v>
      </c>
      <c r="G25" s="87">
        <v>188379</v>
      </c>
      <c r="H25" s="87">
        <v>382862</v>
      </c>
      <c r="I25" s="93">
        <v>6736312</v>
      </c>
      <c r="J25" s="16">
        <v>0</v>
      </c>
      <c r="K25" s="17">
        <v>0</v>
      </c>
      <c r="L25" s="17">
        <v>0</v>
      </c>
      <c r="M25" s="17">
        <v>0</v>
      </c>
      <c r="N25" s="17">
        <v>0</v>
      </c>
      <c r="O25" s="17">
        <v>0</v>
      </c>
      <c r="P25" s="17">
        <v>0</v>
      </c>
      <c r="Q25" s="12">
        <v>0</v>
      </c>
      <c r="R25" s="16">
        <v>572451</v>
      </c>
      <c r="S25" s="17">
        <v>0</v>
      </c>
      <c r="T25" s="17">
        <v>0</v>
      </c>
      <c r="U25" s="17">
        <v>0</v>
      </c>
      <c r="V25" s="17">
        <v>20000</v>
      </c>
      <c r="W25" s="17">
        <v>0</v>
      </c>
      <c r="X25" s="17">
        <v>195</v>
      </c>
      <c r="Y25" s="12">
        <v>592646</v>
      </c>
      <c r="Z25" s="16">
        <v>43375</v>
      </c>
      <c r="AA25" s="17">
        <v>0</v>
      </c>
      <c r="AB25" s="17">
        <v>0</v>
      </c>
      <c r="AC25" s="17">
        <v>0</v>
      </c>
      <c r="AD25" s="17">
        <v>0</v>
      </c>
      <c r="AE25" s="17">
        <v>0</v>
      </c>
      <c r="AF25" s="17">
        <v>-272686</v>
      </c>
      <c r="AG25" s="12">
        <v>-229311</v>
      </c>
      <c r="AH25" s="16">
        <v>0</v>
      </c>
      <c r="AI25" s="17">
        <v>0</v>
      </c>
      <c r="AJ25" s="17">
        <v>0</v>
      </c>
      <c r="AK25" s="17">
        <v>0</v>
      </c>
      <c r="AL25" s="17">
        <v>0</v>
      </c>
      <c r="AM25" s="17">
        <v>0</v>
      </c>
      <c r="AN25" s="17">
        <v>0</v>
      </c>
      <c r="AO25" s="12">
        <v>0</v>
      </c>
      <c r="AP25" s="16">
        <v>1537</v>
      </c>
      <c r="AQ25" s="17">
        <v>0</v>
      </c>
      <c r="AR25" s="17">
        <v>0</v>
      </c>
      <c r="AS25" s="17">
        <v>5451000</v>
      </c>
      <c r="AT25" s="17">
        <v>0</v>
      </c>
      <c r="AU25" s="17">
        <v>188379</v>
      </c>
      <c r="AV25" s="17">
        <v>151741</v>
      </c>
      <c r="AW25" s="12">
        <v>5792657</v>
      </c>
      <c r="AX25" s="16">
        <v>76708</v>
      </c>
      <c r="AY25" s="17">
        <v>0</v>
      </c>
      <c r="AZ25" s="17">
        <v>0</v>
      </c>
      <c r="BA25" s="17">
        <v>0</v>
      </c>
      <c r="BB25" s="17">
        <v>0</v>
      </c>
      <c r="BC25" s="17">
        <v>0</v>
      </c>
      <c r="BD25" s="17">
        <v>503612</v>
      </c>
      <c r="BE25" s="12">
        <v>580320</v>
      </c>
    </row>
    <row r="26" spans="1:57" x14ac:dyDescent="0.3">
      <c r="A26" s="4" t="s">
        <v>16</v>
      </c>
      <c r="B26" s="92">
        <v>312746.58999999997</v>
      </c>
      <c r="C26" s="87">
        <v>0</v>
      </c>
      <c r="D26" s="87">
        <v>293129.78000000003</v>
      </c>
      <c r="E26" s="87">
        <v>0</v>
      </c>
      <c r="F26" s="87">
        <v>285700.48999999987</v>
      </c>
      <c r="G26" s="87">
        <v>8144.77</v>
      </c>
      <c r="H26" s="87">
        <v>199400.65000000002</v>
      </c>
      <c r="I26" s="93">
        <v>1099122.2799999998</v>
      </c>
      <c r="J26" s="16">
        <v>4484.46</v>
      </c>
      <c r="K26" s="17">
        <v>0</v>
      </c>
      <c r="L26" s="17">
        <v>25848.91</v>
      </c>
      <c r="M26" s="17">
        <v>0</v>
      </c>
      <c r="N26" s="17">
        <v>268698.8899999999</v>
      </c>
      <c r="O26" s="17">
        <v>0</v>
      </c>
      <c r="P26" s="17">
        <v>0</v>
      </c>
      <c r="Q26" s="12">
        <v>299032.25999999989</v>
      </c>
      <c r="R26" s="16">
        <v>265063.96999999997</v>
      </c>
      <c r="S26" s="17">
        <v>0</v>
      </c>
      <c r="T26" s="17">
        <v>0</v>
      </c>
      <c r="U26" s="17">
        <v>0</v>
      </c>
      <c r="V26" s="17">
        <v>0</v>
      </c>
      <c r="W26" s="17">
        <v>8144.77</v>
      </c>
      <c r="X26" s="17">
        <v>0</v>
      </c>
      <c r="Y26" s="12">
        <v>273208.74</v>
      </c>
      <c r="Z26" s="16">
        <v>32025.95</v>
      </c>
      <c r="AA26" s="17">
        <v>0</v>
      </c>
      <c r="AB26" s="17">
        <v>0</v>
      </c>
      <c r="AC26" s="17">
        <v>0</v>
      </c>
      <c r="AD26" s="17">
        <v>0</v>
      </c>
      <c r="AE26" s="17">
        <v>0</v>
      </c>
      <c r="AF26" s="17">
        <v>0</v>
      </c>
      <c r="AG26" s="12">
        <v>32025.95</v>
      </c>
      <c r="AH26" s="16">
        <v>0</v>
      </c>
      <c r="AI26" s="17">
        <v>0</v>
      </c>
      <c r="AJ26" s="17">
        <v>0</v>
      </c>
      <c r="AK26" s="17">
        <v>0</v>
      </c>
      <c r="AL26" s="17">
        <v>0</v>
      </c>
      <c r="AM26" s="17">
        <v>0</v>
      </c>
      <c r="AN26" s="17">
        <v>0</v>
      </c>
      <c r="AO26" s="12">
        <v>0</v>
      </c>
      <c r="AP26" s="16">
        <v>6463.85</v>
      </c>
      <c r="AQ26" s="17">
        <v>0</v>
      </c>
      <c r="AR26" s="17">
        <v>60548.639999999999</v>
      </c>
      <c r="AS26" s="17">
        <v>0</v>
      </c>
      <c r="AT26" s="17">
        <v>0</v>
      </c>
      <c r="AU26" s="17">
        <v>0</v>
      </c>
      <c r="AV26" s="17">
        <v>70141.710000000006</v>
      </c>
      <c r="AW26" s="12">
        <v>137154.20000000001</v>
      </c>
      <c r="AX26" s="16">
        <v>4708.3599999999997</v>
      </c>
      <c r="AY26" s="17">
        <v>0</v>
      </c>
      <c r="AZ26" s="17">
        <v>206732.23</v>
      </c>
      <c r="BA26" s="17">
        <v>0</v>
      </c>
      <c r="BB26" s="17">
        <v>17001.599999999999</v>
      </c>
      <c r="BC26" s="17">
        <v>0</v>
      </c>
      <c r="BD26" s="17">
        <v>129258.94</v>
      </c>
      <c r="BE26" s="12">
        <v>357701.13</v>
      </c>
    </row>
    <row r="27" spans="1:57" x14ac:dyDescent="0.3">
      <c r="A27" s="4" t="s">
        <v>17</v>
      </c>
      <c r="B27" s="92">
        <v>2189039.87</v>
      </c>
      <c r="C27" s="87">
        <v>48375.31</v>
      </c>
      <c r="D27" s="87">
        <v>409111.95000000019</v>
      </c>
      <c r="E27" s="87">
        <v>84543</v>
      </c>
      <c r="F27" s="87">
        <v>0</v>
      </c>
      <c r="G27" s="87">
        <v>4714075.1000000006</v>
      </c>
      <c r="H27" s="87">
        <v>1932905.27</v>
      </c>
      <c r="I27" s="93">
        <v>9378050.5000000019</v>
      </c>
      <c r="J27" s="16">
        <v>109974.27</v>
      </c>
      <c r="K27" s="17">
        <v>0</v>
      </c>
      <c r="L27" s="17">
        <v>0</v>
      </c>
      <c r="M27" s="17">
        <v>0</v>
      </c>
      <c r="N27" s="17">
        <v>0</v>
      </c>
      <c r="O27" s="17">
        <v>0</v>
      </c>
      <c r="P27" s="17">
        <v>0</v>
      </c>
      <c r="Q27" s="12">
        <v>109974.27</v>
      </c>
      <c r="R27" s="16">
        <v>1790157.02</v>
      </c>
      <c r="S27" s="17">
        <v>48375.31</v>
      </c>
      <c r="T27" s="17">
        <v>0</v>
      </c>
      <c r="U27" s="17">
        <v>0</v>
      </c>
      <c r="V27" s="17">
        <v>0</v>
      </c>
      <c r="W27" s="17">
        <v>0</v>
      </c>
      <c r="X27" s="17">
        <v>7935.1</v>
      </c>
      <c r="Y27" s="12">
        <v>1846467.4300000002</v>
      </c>
      <c r="Z27" s="16">
        <v>207826.73</v>
      </c>
      <c r="AA27" s="17">
        <v>0</v>
      </c>
      <c r="AB27" s="17">
        <v>0</v>
      </c>
      <c r="AC27" s="17">
        <v>0</v>
      </c>
      <c r="AD27" s="17">
        <v>0</v>
      </c>
      <c r="AE27" s="17">
        <v>42552.91</v>
      </c>
      <c r="AF27" s="17">
        <v>177206.39999999999</v>
      </c>
      <c r="AG27" s="12">
        <v>427586.04000000004</v>
      </c>
      <c r="AH27" s="16">
        <v>0</v>
      </c>
      <c r="AI27" s="17">
        <v>0</v>
      </c>
      <c r="AJ27" s="17">
        <v>0</v>
      </c>
      <c r="AK27" s="17">
        <v>0</v>
      </c>
      <c r="AL27" s="17">
        <v>0</v>
      </c>
      <c r="AM27" s="17">
        <v>0</v>
      </c>
      <c r="AN27" s="17">
        <v>0</v>
      </c>
      <c r="AO27" s="12">
        <v>0</v>
      </c>
      <c r="AP27" s="16">
        <v>66888.67</v>
      </c>
      <c r="AQ27" s="17">
        <v>0</v>
      </c>
      <c r="AR27" s="17">
        <v>409111.95000000019</v>
      </c>
      <c r="AS27" s="17">
        <v>84543</v>
      </c>
      <c r="AT27" s="17">
        <v>0</v>
      </c>
      <c r="AU27" s="17">
        <v>4671522.1900000004</v>
      </c>
      <c r="AV27" s="17">
        <v>1237961.8</v>
      </c>
      <c r="AW27" s="12">
        <v>6470027.6100000003</v>
      </c>
      <c r="AX27" s="16">
        <v>14193.18</v>
      </c>
      <c r="AY27" s="17">
        <v>0</v>
      </c>
      <c r="AZ27" s="17">
        <v>0</v>
      </c>
      <c r="BA27" s="17">
        <v>0</v>
      </c>
      <c r="BB27" s="17">
        <v>0</v>
      </c>
      <c r="BC27" s="17">
        <v>0</v>
      </c>
      <c r="BD27" s="17">
        <v>509801.97000000003</v>
      </c>
      <c r="BE27" s="12">
        <v>523995.15</v>
      </c>
    </row>
    <row r="28" spans="1:57" x14ac:dyDescent="0.3">
      <c r="A28" s="4" t="s">
        <v>18</v>
      </c>
      <c r="B28" s="92">
        <v>1311641</v>
      </c>
      <c r="C28" s="87">
        <v>12286</v>
      </c>
      <c r="D28" s="87">
        <v>288114</v>
      </c>
      <c r="E28" s="87">
        <v>0</v>
      </c>
      <c r="F28" s="87">
        <v>0</v>
      </c>
      <c r="G28" s="87">
        <v>588554</v>
      </c>
      <c r="H28" s="87">
        <v>398965</v>
      </c>
      <c r="I28" s="93">
        <v>2599560</v>
      </c>
      <c r="J28" s="16">
        <v>32852</v>
      </c>
      <c r="K28" s="17">
        <v>0</v>
      </c>
      <c r="L28" s="17">
        <v>0</v>
      </c>
      <c r="M28" s="17">
        <v>0</v>
      </c>
      <c r="N28" s="17">
        <v>0</v>
      </c>
      <c r="O28" s="17">
        <v>19610</v>
      </c>
      <c r="P28" s="17">
        <v>0</v>
      </c>
      <c r="Q28" s="12">
        <v>52462</v>
      </c>
      <c r="R28" s="16">
        <v>1100091</v>
      </c>
      <c r="S28" s="17">
        <v>12286</v>
      </c>
      <c r="T28" s="17">
        <v>0</v>
      </c>
      <c r="U28" s="17">
        <v>0</v>
      </c>
      <c r="V28" s="17">
        <v>0</v>
      </c>
      <c r="W28" s="17">
        <v>18889</v>
      </c>
      <c r="X28" s="17">
        <v>0</v>
      </c>
      <c r="Y28" s="12">
        <v>1131266</v>
      </c>
      <c r="Z28" s="16">
        <v>116207</v>
      </c>
      <c r="AA28" s="17">
        <v>0</v>
      </c>
      <c r="AB28" s="17">
        <v>0</v>
      </c>
      <c r="AC28" s="17">
        <v>0</v>
      </c>
      <c r="AD28" s="17">
        <v>0</v>
      </c>
      <c r="AE28" s="17">
        <v>85033</v>
      </c>
      <c r="AF28" s="17">
        <v>348585</v>
      </c>
      <c r="AG28" s="12">
        <v>549825</v>
      </c>
      <c r="AH28" s="16">
        <v>0</v>
      </c>
      <c r="AI28" s="17">
        <v>0</v>
      </c>
      <c r="AJ28" s="17">
        <v>0</v>
      </c>
      <c r="AK28" s="17">
        <v>0</v>
      </c>
      <c r="AL28" s="17">
        <v>0</v>
      </c>
      <c r="AM28" s="17">
        <v>0</v>
      </c>
      <c r="AN28" s="17">
        <v>0</v>
      </c>
      <c r="AO28" s="12">
        <v>0</v>
      </c>
      <c r="AP28" s="16">
        <v>62246</v>
      </c>
      <c r="AQ28" s="17">
        <v>0</v>
      </c>
      <c r="AR28" s="17">
        <v>288114</v>
      </c>
      <c r="AS28" s="17">
        <v>0</v>
      </c>
      <c r="AT28" s="17">
        <v>0</v>
      </c>
      <c r="AU28" s="17">
        <v>339538</v>
      </c>
      <c r="AV28" s="17">
        <v>42</v>
      </c>
      <c r="AW28" s="12">
        <v>689940</v>
      </c>
      <c r="AX28" s="16">
        <v>245</v>
      </c>
      <c r="AY28" s="17">
        <v>0</v>
      </c>
      <c r="AZ28" s="17">
        <v>0</v>
      </c>
      <c r="BA28" s="17">
        <v>0</v>
      </c>
      <c r="BB28" s="17">
        <v>0</v>
      </c>
      <c r="BC28" s="17">
        <v>125484</v>
      </c>
      <c r="BD28" s="17">
        <v>50338</v>
      </c>
      <c r="BE28" s="12">
        <v>176067</v>
      </c>
    </row>
    <row r="29" spans="1:57" x14ac:dyDescent="0.3">
      <c r="A29" s="4" t="s">
        <v>19</v>
      </c>
      <c r="B29" s="92">
        <v>3240864.23</v>
      </c>
      <c r="C29" s="87">
        <v>0</v>
      </c>
      <c r="D29" s="87">
        <v>21099.9</v>
      </c>
      <c r="E29" s="87">
        <v>0</v>
      </c>
      <c r="F29" s="87">
        <v>0</v>
      </c>
      <c r="G29" s="87">
        <v>600161.25</v>
      </c>
      <c r="H29" s="87">
        <v>3362419.34</v>
      </c>
      <c r="I29" s="93">
        <v>7224544.7199999997</v>
      </c>
      <c r="J29" s="16">
        <v>125661.82</v>
      </c>
      <c r="K29" s="17">
        <v>0</v>
      </c>
      <c r="L29" s="17">
        <v>0</v>
      </c>
      <c r="M29" s="17">
        <v>0</v>
      </c>
      <c r="N29" s="17">
        <v>0</v>
      </c>
      <c r="O29" s="17">
        <v>0</v>
      </c>
      <c r="P29" s="17">
        <v>0</v>
      </c>
      <c r="Q29" s="12">
        <v>125661.82</v>
      </c>
      <c r="R29" s="16">
        <v>2314048.37</v>
      </c>
      <c r="S29" s="17">
        <v>0</v>
      </c>
      <c r="T29" s="17">
        <v>21099.9</v>
      </c>
      <c r="U29" s="17">
        <v>0</v>
      </c>
      <c r="V29" s="17">
        <v>0</v>
      </c>
      <c r="W29" s="17">
        <v>0</v>
      </c>
      <c r="X29" s="17">
        <v>5212.5</v>
      </c>
      <c r="Y29" s="12">
        <v>2340360.77</v>
      </c>
      <c r="Z29" s="16">
        <v>798441.23</v>
      </c>
      <c r="AA29" s="17">
        <v>0</v>
      </c>
      <c r="AB29" s="17">
        <v>0</v>
      </c>
      <c r="AC29" s="17">
        <v>0</v>
      </c>
      <c r="AD29" s="17">
        <v>0</v>
      </c>
      <c r="AE29" s="17">
        <v>0</v>
      </c>
      <c r="AF29" s="17">
        <v>3021991.57</v>
      </c>
      <c r="AG29" s="12">
        <v>3820432.8</v>
      </c>
      <c r="AH29" s="16">
        <v>0</v>
      </c>
      <c r="AI29" s="17">
        <v>0</v>
      </c>
      <c r="AJ29" s="17">
        <v>0</v>
      </c>
      <c r="AK29" s="17">
        <v>0</v>
      </c>
      <c r="AL29" s="17">
        <v>0</v>
      </c>
      <c r="AM29" s="17">
        <v>0</v>
      </c>
      <c r="AN29" s="17">
        <v>0</v>
      </c>
      <c r="AO29" s="12">
        <v>0</v>
      </c>
      <c r="AP29" s="16">
        <v>2712.81</v>
      </c>
      <c r="AQ29" s="17">
        <v>0</v>
      </c>
      <c r="AR29" s="17">
        <v>0</v>
      </c>
      <c r="AS29" s="17">
        <v>0</v>
      </c>
      <c r="AT29" s="17">
        <v>0</v>
      </c>
      <c r="AU29" s="17">
        <v>0</v>
      </c>
      <c r="AV29" s="17">
        <v>305215.27</v>
      </c>
      <c r="AW29" s="12">
        <v>307928.08</v>
      </c>
      <c r="AX29" s="16">
        <v>0</v>
      </c>
      <c r="AY29" s="17">
        <v>0</v>
      </c>
      <c r="AZ29" s="17">
        <v>0</v>
      </c>
      <c r="BA29" s="17">
        <v>0</v>
      </c>
      <c r="BB29" s="17">
        <v>0</v>
      </c>
      <c r="BC29" s="17">
        <v>600161.25</v>
      </c>
      <c r="BD29" s="17">
        <v>30000</v>
      </c>
      <c r="BE29" s="12">
        <v>630161.25</v>
      </c>
    </row>
    <row r="30" spans="1:57" x14ac:dyDescent="0.3">
      <c r="A30" s="4" t="s">
        <v>20</v>
      </c>
      <c r="B30" s="92">
        <v>172826</v>
      </c>
      <c r="C30" s="87">
        <v>50219</v>
      </c>
      <c r="D30" s="87">
        <v>6843</v>
      </c>
      <c r="E30" s="87">
        <v>0</v>
      </c>
      <c r="F30" s="87">
        <v>0</v>
      </c>
      <c r="G30" s="87">
        <v>10583</v>
      </c>
      <c r="H30" s="87">
        <v>31880</v>
      </c>
      <c r="I30" s="93">
        <v>272351</v>
      </c>
      <c r="J30" s="16">
        <v>6432</v>
      </c>
      <c r="K30" s="17">
        <v>0</v>
      </c>
      <c r="L30" s="17">
        <v>0</v>
      </c>
      <c r="M30" s="17">
        <v>0</v>
      </c>
      <c r="N30" s="17">
        <v>0</v>
      </c>
      <c r="O30" s="17">
        <v>7188</v>
      </c>
      <c r="P30" s="17">
        <v>0</v>
      </c>
      <c r="Q30" s="12">
        <v>13620</v>
      </c>
      <c r="R30" s="16">
        <v>146983</v>
      </c>
      <c r="S30" s="17">
        <v>50219</v>
      </c>
      <c r="T30" s="17">
        <v>6843</v>
      </c>
      <c r="U30" s="17">
        <v>0</v>
      </c>
      <c r="V30" s="17">
        <v>0</v>
      </c>
      <c r="W30" s="17">
        <v>1320</v>
      </c>
      <c r="X30" s="17">
        <v>0</v>
      </c>
      <c r="Y30" s="12">
        <v>205365</v>
      </c>
      <c r="Z30" s="16">
        <v>19351</v>
      </c>
      <c r="AA30" s="17">
        <v>0</v>
      </c>
      <c r="AB30" s="17">
        <v>0</v>
      </c>
      <c r="AC30" s="17">
        <v>0</v>
      </c>
      <c r="AD30" s="17">
        <v>0</v>
      </c>
      <c r="AE30" s="17">
        <v>1026</v>
      </c>
      <c r="AF30" s="17">
        <v>31880</v>
      </c>
      <c r="AG30" s="12">
        <v>52257</v>
      </c>
      <c r="AH30" s="16">
        <v>0</v>
      </c>
      <c r="AI30" s="17">
        <v>0</v>
      </c>
      <c r="AJ30" s="17">
        <v>0</v>
      </c>
      <c r="AK30" s="17">
        <v>0</v>
      </c>
      <c r="AL30" s="17">
        <v>0</v>
      </c>
      <c r="AM30" s="17">
        <v>0</v>
      </c>
      <c r="AN30" s="17">
        <v>0</v>
      </c>
      <c r="AO30" s="12">
        <v>0</v>
      </c>
      <c r="AP30" s="16">
        <v>60</v>
      </c>
      <c r="AQ30" s="17">
        <v>0</v>
      </c>
      <c r="AR30" s="17">
        <v>0</v>
      </c>
      <c r="AS30" s="17">
        <v>0</v>
      </c>
      <c r="AT30" s="17">
        <v>0</v>
      </c>
      <c r="AU30" s="17">
        <v>1049</v>
      </c>
      <c r="AV30" s="17">
        <v>0</v>
      </c>
      <c r="AW30" s="12">
        <v>1109</v>
      </c>
      <c r="AX30" s="16">
        <v>0</v>
      </c>
      <c r="AY30" s="17">
        <v>0</v>
      </c>
      <c r="AZ30" s="17">
        <v>0</v>
      </c>
      <c r="BA30" s="17">
        <v>0</v>
      </c>
      <c r="BB30" s="17">
        <v>0</v>
      </c>
      <c r="BC30" s="17">
        <v>0</v>
      </c>
      <c r="BD30" s="17">
        <v>0</v>
      </c>
      <c r="BE30" s="12">
        <v>0</v>
      </c>
    </row>
    <row r="31" spans="1:57" x14ac:dyDescent="0.3">
      <c r="A31" s="4" t="s">
        <v>21</v>
      </c>
      <c r="B31" s="92">
        <v>2994724.7899999996</v>
      </c>
      <c r="C31" s="87">
        <v>1091</v>
      </c>
      <c r="D31" s="87">
        <v>119642</v>
      </c>
      <c r="E31" s="87">
        <v>0</v>
      </c>
      <c r="F31" s="87">
        <v>0</v>
      </c>
      <c r="G31" s="87">
        <v>0</v>
      </c>
      <c r="H31" s="87">
        <v>526953.96</v>
      </c>
      <c r="I31" s="93">
        <v>3642411.7499999995</v>
      </c>
      <c r="J31" s="16">
        <v>94979.28</v>
      </c>
      <c r="K31" s="17">
        <v>0</v>
      </c>
      <c r="L31" s="17">
        <v>0</v>
      </c>
      <c r="M31" s="17">
        <v>0</v>
      </c>
      <c r="N31" s="17">
        <v>0</v>
      </c>
      <c r="O31" s="17">
        <v>0</v>
      </c>
      <c r="P31" s="17">
        <v>0</v>
      </c>
      <c r="Q31" s="12">
        <v>94979.28</v>
      </c>
      <c r="R31" s="16">
        <v>2501180.63</v>
      </c>
      <c r="S31" s="17">
        <v>1091</v>
      </c>
      <c r="T31" s="17">
        <v>9642</v>
      </c>
      <c r="U31" s="17">
        <v>0</v>
      </c>
      <c r="V31" s="17">
        <v>0</v>
      </c>
      <c r="W31" s="17">
        <v>0</v>
      </c>
      <c r="X31" s="17">
        <v>0</v>
      </c>
      <c r="Y31" s="12">
        <v>2511913.63</v>
      </c>
      <c r="Z31" s="16">
        <v>395419.84</v>
      </c>
      <c r="AA31" s="17">
        <v>0</v>
      </c>
      <c r="AB31" s="17">
        <v>0</v>
      </c>
      <c r="AC31" s="17">
        <v>0</v>
      </c>
      <c r="AD31" s="17">
        <v>0</v>
      </c>
      <c r="AE31" s="17">
        <v>0</v>
      </c>
      <c r="AF31" s="17">
        <v>231952.85</v>
      </c>
      <c r="AG31" s="12">
        <v>627372.69000000006</v>
      </c>
      <c r="AH31" s="16">
        <v>0</v>
      </c>
      <c r="AI31" s="17">
        <v>0</v>
      </c>
      <c r="AJ31" s="17">
        <v>0</v>
      </c>
      <c r="AK31" s="17">
        <v>0</v>
      </c>
      <c r="AL31" s="17">
        <v>0</v>
      </c>
      <c r="AM31" s="17">
        <v>0</v>
      </c>
      <c r="AN31" s="17">
        <v>0</v>
      </c>
      <c r="AO31" s="12">
        <v>0</v>
      </c>
      <c r="AP31" s="16">
        <v>0</v>
      </c>
      <c r="AQ31" s="17">
        <v>0</v>
      </c>
      <c r="AR31" s="17">
        <v>110000</v>
      </c>
      <c r="AS31" s="17">
        <v>0</v>
      </c>
      <c r="AT31" s="17">
        <v>0</v>
      </c>
      <c r="AU31" s="17">
        <v>0</v>
      </c>
      <c r="AV31" s="17">
        <v>8954.7900000000009</v>
      </c>
      <c r="AW31" s="12">
        <v>118954.79000000001</v>
      </c>
      <c r="AX31" s="16">
        <v>3145.04</v>
      </c>
      <c r="AY31" s="17">
        <v>0</v>
      </c>
      <c r="AZ31" s="17">
        <v>0</v>
      </c>
      <c r="BA31" s="17">
        <v>0</v>
      </c>
      <c r="BB31" s="17">
        <v>0</v>
      </c>
      <c r="BC31" s="17">
        <v>0</v>
      </c>
      <c r="BD31" s="17">
        <v>286046.32</v>
      </c>
      <c r="BE31" s="12">
        <v>289191.36</v>
      </c>
    </row>
    <row r="32" spans="1:57" x14ac:dyDescent="0.3">
      <c r="A32" s="4" t="s">
        <v>22</v>
      </c>
      <c r="B32" s="92">
        <v>383441.3</v>
      </c>
      <c r="C32" s="87">
        <v>25692.35</v>
      </c>
      <c r="D32" s="87">
        <v>16650</v>
      </c>
      <c r="E32" s="87">
        <v>0</v>
      </c>
      <c r="F32" s="87">
        <v>0</v>
      </c>
      <c r="G32" s="87">
        <v>0</v>
      </c>
      <c r="H32" s="87">
        <v>359298.75</v>
      </c>
      <c r="I32" s="93">
        <v>785082.40000000014</v>
      </c>
      <c r="J32" s="16">
        <v>12898.17</v>
      </c>
      <c r="K32" s="17">
        <v>0</v>
      </c>
      <c r="L32" s="17">
        <v>0</v>
      </c>
      <c r="M32" s="17">
        <v>0</v>
      </c>
      <c r="N32" s="17">
        <v>0</v>
      </c>
      <c r="O32" s="17">
        <v>0</v>
      </c>
      <c r="P32" s="17">
        <v>0</v>
      </c>
      <c r="Q32" s="12">
        <v>12898.17</v>
      </c>
      <c r="R32" s="16">
        <v>328490.99000000005</v>
      </c>
      <c r="S32" s="17">
        <v>25692.35</v>
      </c>
      <c r="T32" s="17">
        <v>16650</v>
      </c>
      <c r="U32" s="17">
        <v>0</v>
      </c>
      <c r="V32" s="17">
        <v>0</v>
      </c>
      <c r="W32" s="17">
        <v>0</v>
      </c>
      <c r="X32" s="17">
        <v>25210.090000000004</v>
      </c>
      <c r="Y32" s="12">
        <v>396043.43000000005</v>
      </c>
      <c r="Z32" s="16">
        <v>32935.35</v>
      </c>
      <c r="AA32" s="17">
        <v>0</v>
      </c>
      <c r="AB32" s="17">
        <v>0</v>
      </c>
      <c r="AC32" s="17">
        <v>0</v>
      </c>
      <c r="AD32" s="17">
        <v>0</v>
      </c>
      <c r="AE32" s="17">
        <v>0</v>
      </c>
      <c r="AF32" s="17">
        <v>120416.09</v>
      </c>
      <c r="AG32" s="12">
        <v>153351.44</v>
      </c>
      <c r="AH32" s="16">
        <v>0</v>
      </c>
      <c r="AI32" s="17">
        <v>0</v>
      </c>
      <c r="AJ32" s="17">
        <v>0</v>
      </c>
      <c r="AK32" s="17">
        <v>0</v>
      </c>
      <c r="AL32" s="17">
        <v>0</v>
      </c>
      <c r="AM32" s="17">
        <v>0</v>
      </c>
      <c r="AN32" s="17">
        <v>0</v>
      </c>
      <c r="AO32" s="12">
        <v>0</v>
      </c>
      <c r="AP32" s="16">
        <v>9116.7900000000009</v>
      </c>
      <c r="AQ32" s="17">
        <v>0</v>
      </c>
      <c r="AR32" s="17">
        <v>0</v>
      </c>
      <c r="AS32" s="17">
        <v>0</v>
      </c>
      <c r="AT32" s="17">
        <v>0</v>
      </c>
      <c r="AU32" s="17">
        <v>0</v>
      </c>
      <c r="AV32" s="17">
        <v>173672.57000000004</v>
      </c>
      <c r="AW32" s="12">
        <v>182789.36000000004</v>
      </c>
      <c r="AX32" s="16">
        <v>0</v>
      </c>
      <c r="AY32" s="17">
        <v>0</v>
      </c>
      <c r="AZ32" s="17">
        <v>0</v>
      </c>
      <c r="BA32" s="17">
        <v>0</v>
      </c>
      <c r="BB32" s="17">
        <v>0</v>
      </c>
      <c r="BC32" s="17">
        <v>0</v>
      </c>
      <c r="BD32" s="17">
        <v>40000</v>
      </c>
      <c r="BE32" s="12">
        <v>40000</v>
      </c>
    </row>
    <row r="33" spans="1:57" x14ac:dyDescent="0.3">
      <c r="A33" s="4" t="s">
        <v>23</v>
      </c>
      <c r="B33" s="92">
        <v>734779.74175148783</v>
      </c>
      <c r="C33" s="87">
        <v>43190</v>
      </c>
      <c r="D33" s="87">
        <v>5000</v>
      </c>
      <c r="E33" s="87">
        <v>0</v>
      </c>
      <c r="F33" s="87">
        <v>0</v>
      </c>
      <c r="G33" s="87">
        <v>14134.352807373754</v>
      </c>
      <c r="H33" s="87">
        <v>57546.94</v>
      </c>
      <c r="I33" s="93">
        <v>854651.03455886152</v>
      </c>
      <c r="J33" s="16">
        <v>15193.525568271776</v>
      </c>
      <c r="K33" s="17">
        <v>0</v>
      </c>
      <c r="L33" s="17">
        <v>5000</v>
      </c>
      <c r="M33" s="17">
        <v>0</v>
      </c>
      <c r="N33" s="17">
        <v>0</v>
      </c>
      <c r="O33" s="17">
        <v>9263.2297375324633</v>
      </c>
      <c r="P33" s="17">
        <v>0</v>
      </c>
      <c r="Q33" s="12">
        <v>29456.755305804239</v>
      </c>
      <c r="R33" s="16">
        <v>431768.52273293701</v>
      </c>
      <c r="S33" s="17">
        <v>43190</v>
      </c>
      <c r="T33" s="17">
        <v>0</v>
      </c>
      <c r="U33" s="17">
        <v>0</v>
      </c>
      <c r="V33" s="17">
        <v>0</v>
      </c>
      <c r="W33" s="17">
        <v>1019.4004527604355</v>
      </c>
      <c r="X33" s="17">
        <v>0</v>
      </c>
      <c r="Y33" s="12">
        <v>475977.92318569747</v>
      </c>
      <c r="Z33" s="16">
        <v>287817.69345027901</v>
      </c>
      <c r="AA33" s="17">
        <v>0</v>
      </c>
      <c r="AB33" s="17">
        <v>0</v>
      </c>
      <c r="AC33" s="17">
        <v>0</v>
      </c>
      <c r="AD33" s="17">
        <v>0</v>
      </c>
      <c r="AE33" s="17">
        <v>0</v>
      </c>
      <c r="AF33" s="17">
        <v>57546.94</v>
      </c>
      <c r="AG33" s="12">
        <v>345364.63345027901</v>
      </c>
      <c r="AH33" s="16">
        <v>0</v>
      </c>
      <c r="AI33" s="17">
        <v>0</v>
      </c>
      <c r="AJ33" s="17">
        <v>0</v>
      </c>
      <c r="AK33" s="17">
        <v>0</v>
      </c>
      <c r="AL33" s="17">
        <v>0</v>
      </c>
      <c r="AM33" s="17">
        <v>630.21336920704528</v>
      </c>
      <c r="AN33" s="17">
        <v>0</v>
      </c>
      <c r="AO33" s="12">
        <v>630.21336920704528</v>
      </c>
      <c r="AP33" s="16">
        <v>0</v>
      </c>
      <c r="AQ33" s="17">
        <v>0</v>
      </c>
      <c r="AR33" s="17">
        <v>0</v>
      </c>
      <c r="AS33" s="17">
        <v>0</v>
      </c>
      <c r="AT33" s="17">
        <v>0</v>
      </c>
      <c r="AU33" s="17">
        <v>3221.5092478738097</v>
      </c>
      <c r="AV33" s="17">
        <v>0</v>
      </c>
      <c r="AW33" s="12">
        <v>3221.5092478738097</v>
      </c>
      <c r="AX33" s="16">
        <v>0</v>
      </c>
      <c r="AY33" s="17">
        <v>0</v>
      </c>
      <c r="AZ33" s="17">
        <v>0</v>
      </c>
      <c r="BA33" s="17">
        <v>0</v>
      </c>
      <c r="BB33" s="17">
        <v>0</v>
      </c>
      <c r="BC33" s="17">
        <v>0</v>
      </c>
      <c r="BD33" s="17">
        <v>0</v>
      </c>
      <c r="BE33" s="12">
        <v>0</v>
      </c>
    </row>
    <row r="34" spans="1:57" ht="13.15" customHeight="1" x14ac:dyDescent="0.3">
      <c r="A34" s="4" t="s">
        <v>24</v>
      </c>
      <c r="B34" s="92">
        <v>1898809.8300000003</v>
      </c>
      <c r="C34" s="87">
        <v>0</v>
      </c>
      <c r="D34" s="87">
        <v>3435518.1099999994</v>
      </c>
      <c r="E34" s="87">
        <v>0</v>
      </c>
      <c r="F34" s="87">
        <v>0</v>
      </c>
      <c r="G34" s="87">
        <v>348017.93000000005</v>
      </c>
      <c r="H34" s="87">
        <v>886326.34</v>
      </c>
      <c r="I34" s="93">
        <v>6568672.21</v>
      </c>
      <c r="J34" s="16">
        <v>0</v>
      </c>
      <c r="K34" s="17">
        <v>0</v>
      </c>
      <c r="L34" s="17">
        <v>3321763.13</v>
      </c>
      <c r="M34" s="17">
        <v>0</v>
      </c>
      <c r="N34" s="17">
        <v>0</v>
      </c>
      <c r="O34" s="17">
        <v>93130.76</v>
      </c>
      <c r="P34" s="17">
        <v>26950</v>
      </c>
      <c r="Q34" s="12">
        <v>3441843.8899999997</v>
      </c>
      <c r="R34" s="16">
        <v>1639054.4900000002</v>
      </c>
      <c r="S34" s="17">
        <v>0</v>
      </c>
      <c r="T34" s="17">
        <v>113754.78</v>
      </c>
      <c r="U34" s="17">
        <v>0</v>
      </c>
      <c r="V34" s="17">
        <v>0</v>
      </c>
      <c r="W34" s="17">
        <v>74740.59</v>
      </c>
      <c r="X34" s="17">
        <v>48928.32</v>
      </c>
      <c r="Y34" s="12">
        <v>1876478.1800000004</v>
      </c>
      <c r="Z34" s="16">
        <v>177055.41999999998</v>
      </c>
      <c r="AA34" s="17">
        <v>0</v>
      </c>
      <c r="AB34" s="17">
        <v>0</v>
      </c>
      <c r="AC34" s="17">
        <v>0</v>
      </c>
      <c r="AD34" s="17">
        <v>0</v>
      </c>
      <c r="AE34" s="17">
        <v>88337.96</v>
      </c>
      <c r="AF34" s="17">
        <v>0</v>
      </c>
      <c r="AG34" s="12">
        <v>265393.38</v>
      </c>
      <c r="AH34" s="16">
        <v>0</v>
      </c>
      <c r="AI34" s="17">
        <v>0</v>
      </c>
      <c r="AJ34" s="17">
        <v>0</v>
      </c>
      <c r="AK34" s="17">
        <v>0</v>
      </c>
      <c r="AL34" s="17">
        <v>0</v>
      </c>
      <c r="AM34" s="17">
        <v>0</v>
      </c>
      <c r="AN34" s="17">
        <v>0</v>
      </c>
      <c r="AO34" s="12">
        <v>0</v>
      </c>
      <c r="AP34" s="16">
        <v>2217.87</v>
      </c>
      <c r="AQ34" s="17">
        <v>0</v>
      </c>
      <c r="AR34" s="17">
        <v>0.19999999995343387</v>
      </c>
      <c r="AS34" s="17">
        <v>0</v>
      </c>
      <c r="AT34" s="17">
        <v>0</v>
      </c>
      <c r="AU34" s="17">
        <v>24304.52</v>
      </c>
      <c r="AV34" s="17">
        <v>215.79</v>
      </c>
      <c r="AW34" s="12">
        <v>26738.379999999954</v>
      </c>
      <c r="AX34" s="16">
        <v>80482.05</v>
      </c>
      <c r="AY34" s="17">
        <v>0</v>
      </c>
      <c r="AZ34" s="17">
        <v>0</v>
      </c>
      <c r="BA34" s="17">
        <v>0</v>
      </c>
      <c r="BB34" s="17">
        <v>0</v>
      </c>
      <c r="BC34" s="17">
        <v>67504.100000000006</v>
      </c>
      <c r="BD34" s="17">
        <v>810232.23</v>
      </c>
      <c r="BE34" s="12">
        <v>958218.38</v>
      </c>
    </row>
    <row r="35" spans="1:57" x14ac:dyDescent="0.3">
      <c r="A35" s="4" t="s">
        <v>25</v>
      </c>
      <c r="B35" s="92">
        <v>2212686.41</v>
      </c>
      <c r="C35" s="87">
        <v>655697.76</v>
      </c>
      <c r="D35" s="87">
        <v>0</v>
      </c>
      <c r="E35" s="87">
        <v>0</v>
      </c>
      <c r="F35" s="87">
        <v>0</v>
      </c>
      <c r="G35" s="87">
        <v>0</v>
      </c>
      <c r="H35" s="87">
        <v>1233618.5099999998</v>
      </c>
      <c r="I35" s="93">
        <v>4102002.6799999997</v>
      </c>
      <c r="J35" s="16">
        <v>1662.7</v>
      </c>
      <c r="K35" s="17">
        <v>0</v>
      </c>
      <c r="L35" s="17">
        <v>0</v>
      </c>
      <c r="M35" s="17">
        <v>0</v>
      </c>
      <c r="N35" s="17">
        <v>0</v>
      </c>
      <c r="O35" s="17">
        <v>0</v>
      </c>
      <c r="P35" s="17">
        <v>118.18</v>
      </c>
      <c r="Q35" s="12">
        <v>1780.88</v>
      </c>
      <c r="R35" s="16">
        <v>1982706.7400000002</v>
      </c>
      <c r="S35" s="17">
        <v>35697.760000000002</v>
      </c>
      <c r="T35" s="17">
        <v>0</v>
      </c>
      <c r="U35" s="17">
        <v>0</v>
      </c>
      <c r="V35" s="17">
        <v>0</v>
      </c>
      <c r="W35" s="17">
        <v>0</v>
      </c>
      <c r="X35" s="17">
        <v>289317.25</v>
      </c>
      <c r="Y35" s="12">
        <v>2307721.75</v>
      </c>
      <c r="Z35" s="16">
        <v>228316.97</v>
      </c>
      <c r="AA35" s="17">
        <v>620000</v>
      </c>
      <c r="AB35" s="17">
        <v>0</v>
      </c>
      <c r="AC35" s="17">
        <v>0</v>
      </c>
      <c r="AD35" s="17">
        <v>0</v>
      </c>
      <c r="AE35" s="17">
        <v>0</v>
      </c>
      <c r="AF35" s="17">
        <v>895967.17999999993</v>
      </c>
      <c r="AG35" s="12">
        <v>1744284.15</v>
      </c>
      <c r="AH35" s="16">
        <v>0</v>
      </c>
      <c r="AI35" s="17">
        <v>0</v>
      </c>
      <c r="AJ35" s="17">
        <v>0</v>
      </c>
      <c r="AK35" s="17">
        <v>0</v>
      </c>
      <c r="AL35" s="17">
        <v>0</v>
      </c>
      <c r="AM35" s="17">
        <v>0</v>
      </c>
      <c r="AN35" s="17">
        <v>0</v>
      </c>
      <c r="AO35" s="12">
        <v>0</v>
      </c>
      <c r="AP35" s="16">
        <v>0</v>
      </c>
      <c r="AQ35" s="17">
        <v>0</v>
      </c>
      <c r="AR35" s="17">
        <v>0</v>
      </c>
      <c r="AS35" s="17">
        <v>0</v>
      </c>
      <c r="AT35" s="17">
        <v>0</v>
      </c>
      <c r="AU35" s="17">
        <v>0</v>
      </c>
      <c r="AV35" s="17">
        <v>48215.9</v>
      </c>
      <c r="AW35" s="12">
        <v>48215.9</v>
      </c>
      <c r="AX35" s="16">
        <v>0</v>
      </c>
      <c r="AY35" s="17">
        <v>0</v>
      </c>
      <c r="AZ35" s="17">
        <v>0</v>
      </c>
      <c r="BA35" s="17">
        <v>0</v>
      </c>
      <c r="BB35" s="17">
        <v>0</v>
      </c>
      <c r="BC35" s="17">
        <v>0</v>
      </c>
      <c r="BD35" s="17">
        <v>0</v>
      </c>
      <c r="BE35" s="12">
        <v>0</v>
      </c>
    </row>
    <row r="36" spans="1:57" x14ac:dyDescent="0.3">
      <c r="A36" s="4" t="s">
        <v>26</v>
      </c>
      <c r="B36" s="92">
        <v>10985523.600000001</v>
      </c>
      <c r="C36" s="87">
        <v>720032.03999999992</v>
      </c>
      <c r="D36" s="87">
        <v>764912.78</v>
      </c>
      <c r="E36" s="87">
        <v>197887</v>
      </c>
      <c r="F36" s="87">
        <v>0</v>
      </c>
      <c r="G36" s="87">
        <v>0</v>
      </c>
      <c r="H36" s="87">
        <v>790150.48</v>
      </c>
      <c r="I36" s="93">
        <v>13458505.900000002</v>
      </c>
      <c r="J36" s="16">
        <v>272118.07</v>
      </c>
      <c r="K36" s="17">
        <v>0</v>
      </c>
      <c r="L36" s="17">
        <v>0</v>
      </c>
      <c r="M36" s="17">
        <v>0</v>
      </c>
      <c r="N36" s="17">
        <v>0</v>
      </c>
      <c r="O36" s="17">
        <v>0</v>
      </c>
      <c r="P36" s="17">
        <v>33940</v>
      </c>
      <c r="Q36" s="12">
        <v>306058.07</v>
      </c>
      <c r="R36" s="16">
        <v>6577320.7300000014</v>
      </c>
      <c r="S36" s="17">
        <v>209527.38</v>
      </c>
      <c r="T36" s="17">
        <v>0</v>
      </c>
      <c r="U36" s="17">
        <v>0</v>
      </c>
      <c r="V36" s="17">
        <v>0</v>
      </c>
      <c r="W36" s="17">
        <v>0</v>
      </c>
      <c r="X36" s="17">
        <v>0</v>
      </c>
      <c r="Y36" s="12">
        <v>6786848.1100000013</v>
      </c>
      <c r="Z36" s="16">
        <v>977032.26</v>
      </c>
      <c r="AA36" s="17">
        <v>0</v>
      </c>
      <c r="AB36" s="17">
        <v>0</v>
      </c>
      <c r="AC36" s="17">
        <v>0</v>
      </c>
      <c r="AD36" s="17">
        <v>0</v>
      </c>
      <c r="AE36" s="17">
        <v>0</v>
      </c>
      <c r="AF36" s="17">
        <v>687804.47</v>
      </c>
      <c r="AG36" s="12">
        <v>1664836.73</v>
      </c>
      <c r="AH36" s="16">
        <v>19500</v>
      </c>
      <c r="AI36" s="17">
        <v>481154.3</v>
      </c>
      <c r="AJ36" s="17">
        <v>0</v>
      </c>
      <c r="AK36" s="17">
        <v>0</v>
      </c>
      <c r="AL36" s="17">
        <v>0</v>
      </c>
      <c r="AM36" s="17">
        <v>0</v>
      </c>
      <c r="AN36" s="17">
        <v>0</v>
      </c>
      <c r="AO36" s="12">
        <v>500654.3</v>
      </c>
      <c r="AP36" s="16">
        <v>0.22</v>
      </c>
      <c r="AQ36" s="17">
        <v>0</v>
      </c>
      <c r="AR36" s="17">
        <v>0</v>
      </c>
      <c r="AS36" s="17">
        <v>0</v>
      </c>
      <c r="AT36" s="17">
        <v>0</v>
      </c>
      <c r="AU36" s="17">
        <v>0</v>
      </c>
      <c r="AV36" s="17">
        <v>0</v>
      </c>
      <c r="AW36" s="12">
        <v>0.22</v>
      </c>
      <c r="AX36" s="16">
        <v>3139552.32</v>
      </c>
      <c r="AY36" s="17">
        <v>29350.36</v>
      </c>
      <c r="AZ36" s="17">
        <v>764912.78</v>
      </c>
      <c r="BA36" s="17">
        <v>197887</v>
      </c>
      <c r="BB36" s="17">
        <v>0</v>
      </c>
      <c r="BC36" s="17">
        <v>0</v>
      </c>
      <c r="BD36" s="17">
        <v>68406.010000000009</v>
      </c>
      <c r="BE36" s="12">
        <v>4200108.47</v>
      </c>
    </row>
    <row r="37" spans="1:57" x14ac:dyDescent="0.3">
      <c r="A37" s="4" t="s">
        <v>27</v>
      </c>
      <c r="B37" s="92">
        <v>1576185</v>
      </c>
      <c r="C37" s="87">
        <v>131497</v>
      </c>
      <c r="D37" s="87">
        <v>188049</v>
      </c>
      <c r="E37" s="87">
        <v>0</v>
      </c>
      <c r="F37" s="87">
        <v>0</v>
      </c>
      <c r="G37" s="87">
        <v>154125</v>
      </c>
      <c r="H37" s="87">
        <v>490851</v>
      </c>
      <c r="I37" s="93">
        <v>2540707</v>
      </c>
      <c r="J37" s="16">
        <v>750</v>
      </c>
      <c r="K37" s="17">
        <v>0</v>
      </c>
      <c r="L37" s="17">
        <v>0</v>
      </c>
      <c r="M37" s="17">
        <v>0</v>
      </c>
      <c r="N37" s="17">
        <v>0</v>
      </c>
      <c r="O37" s="17">
        <v>46164</v>
      </c>
      <c r="P37" s="17">
        <v>8552</v>
      </c>
      <c r="Q37" s="12">
        <v>55466</v>
      </c>
      <c r="R37" s="16">
        <v>842562</v>
      </c>
      <c r="S37" s="17">
        <v>31938</v>
      </c>
      <c r="T37" s="17">
        <v>0</v>
      </c>
      <c r="U37" s="17">
        <v>0</v>
      </c>
      <c r="V37" s="17">
        <v>0</v>
      </c>
      <c r="W37" s="17">
        <v>0</v>
      </c>
      <c r="X37" s="17">
        <v>12327</v>
      </c>
      <c r="Y37" s="12">
        <v>886827</v>
      </c>
      <c r="Z37" s="16">
        <v>217596</v>
      </c>
      <c r="AA37" s="17">
        <v>0</v>
      </c>
      <c r="AB37" s="17">
        <v>68049</v>
      </c>
      <c r="AC37" s="17">
        <v>0</v>
      </c>
      <c r="AD37" s="17">
        <v>0</v>
      </c>
      <c r="AE37" s="17">
        <v>107961</v>
      </c>
      <c r="AF37" s="17">
        <v>237566</v>
      </c>
      <c r="AG37" s="12">
        <v>631172</v>
      </c>
      <c r="AH37" s="16">
        <v>0</v>
      </c>
      <c r="AI37" s="17">
        <v>99559</v>
      </c>
      <c r="AJ37" s="17">
        <v>0</v>
      </c>
      <c r="AK37" s="17">
        <v>0</v>
      </c>
      <c r="AL37" s="17">
        <v>0</v>
      </c>
      <c r="AM37" s="17">
        <v>0</v>
      </c>
      <c r="AN37" s="17">
        <v>0</v>
      </c>
      <c r="AO37" s="12">
        <v>99559</v>
      </c>
      <c r="AP37" s="16">
        <v>515277</v>
      </c>
      <c r="AQ37" s="17">
        <v>0</v>
      </c>
      <c r="AR37" s="17">
        <v>0</v>
      </c>
      <c r="AS37" s="17">
        <v>0</v>
      </c>
      <c r="AT37" s="17">
        <v>0</v>
      </c>
      <c r="AU37" s="17">
        <v>0</v>
      </c>
      <c r="AV37" s="17">
        <v>227905</v>
      </c>
      <c r="AW37" s="12">
        <v>743182</v>
      </c>
      <c r="AX37" s="16">
        <v>0</v>
      </c>
      <c r="AY37" s="17">
        <v>0</v>
      </c>
      <c r="AZ37" s="17">
        <v>120000</v>
      </c>
      <c r="BA37" s="17">
        <v>0</v>
      </c>
      <c r="BB37" s="17">
        <v>0</v>
      </c>
      <c r="BC37" s="17">
        <v>0</v>
      </c>
      <c r="BD37" s="17">
        <v>4501</v>
      </c>
      <c r="BE37" s="12">
        <v>124501</v>
      </c>
    </row>
    <row r="38" spans="1:57" x14ac:dyDescent="0.3">
      <c r="A38" s="4" t="s">
        <v>28</v>
      </c>
      <c r="B38" s="92">
        <v>314294</v>
      </c>
      <c r="C38" s="87">
        <v>0</v>
      </c>
      <c r="D38" s="87">
        <v>5010000</v>
      </c>
      <c r="E38" s="87">
        <v>0</v>
      </c>
      <c r="F38" s="87">
        <v>0</v>
      </c>
      <c r="G38" s="87">
        <v>563183</v>
      </c>
      <c r="H38" s="87">
        <v>130000</v>
      </c>
      <c r="I38" s="93">
        <v>6017477</v>
      </c>
      <c r="J38" s="16">
        <v>11144</v>
      </c>
      <c r="K38" s="17">
        <v>0</v>
      </c>
      <c r="L38" s="17">
        <v>204000</v>
      </c>
      <c r="M38" s="17">
        <v>0</v>
      </c>
      <c r="N38" s="17">
        <v>0</v>
      </c>
      <c r="O38" s="17">
        <v>0</v>
      </c>
      <c r="P38" s="17">
        <v>0</v>
      </c>
      <c r="Q38" s="12">
        <v>215144</v>
      </c>
      <c r="R38" s="16">
        <v>269066</v>
      </c>
      <c r="S38" s="17">
        <v>0</v>
      </c>
      <c r="T38" s="17">
        <v>0</v>
      </c>
      <c r="U38" s="17">
        <v>0</v>
      </c>
      <c r="V38" s="17">
        <v>0</v>
      </c>
      <c r="W38" s="17">
        <v>0</v>
      </c>
      <c r="X38" s="17">
        <v>0</v>
      </c>
      <c r="Y38" s="12">
        <v>269066</v>
      </c>
      <c r="Z38" s="16">
        <v>32922</v>
      </c>
      <c r="AA38" s="17">
        <v>0</v>
      </c>
      <c r="AB38" s="17">
        <v>0</v>
      </c>
      <c r="AC38" s="17">
        <v>0</v>
      </c>
      <c r="AD38" s="17">
        <v>0</v>
      </c>
      <c r="AE38" s="17">
        <v>497250</v>
      </c>
      <c r="AF38" s="17">
        <v>130000</v>
      </c>
      <c r="AG38" s="12">
        <v>660172</v>
      </c>
      <c r="AH38" s="16">
        <v>0</v>
      </c>
      <c r="AI38" s="17">
        <v>0</v>
      </c>
      <c r="AJ38" s="17">
        <v>4806000</v>
      </c>
      <c r="AK38" s="17">
        <v>0</v>
      </c>
      <c r="AL38" s="17">
        <v>0</v>
      </c>
      <c r="AM38" s="17">
        <v>11125</v>
      </c>
      <c r="AN38" s="17">
        <v>0</v>
      </c>
      <c r="AO38" s="12">
        <v>4817125</v>
      </c>
      <c r="AP38" s="16">
        <v>1162</v>
      </c>
      <c r="AQ38" s="17">
        <v>0</v>
      </c>
      <c r="AR38" s="17">
        <v>0</v>
      </c>
      <c r="AS38" s="17">
        <v>0</v>
      </c>
      <c r="AT38" s="17">
        <v>0</v>
      </c>
      <c r="AU38" s="17">
        <v>54808</v>
      </c>
      <c r="AV38" s="17">
        <v>0</v>
      </c>
      <c r="AW38" s="12">
        <v>55970</v>
      </c>
      <c r="AX38" s="16">
        <v>0</v>
      </c>
      <c r="AY38" s="17">
        <v>0</v>
      </c>
      <c r="AZ38" s="17">
        <v>0</v>
      </c>
      <c r="BA38" s="17">
        <v>0</v>
      </c>
      <c r="BB38" s="17">
        <v>0</v>
      </c>
      <c r="BC38" s="17">
        <v>0</v>
      </c>
      <c r="BD38" s="17">
        <v>0</v>
      </c>
      <c r="BE38" s="12">
        <v>0</v>
      </c>
    </row>
    <row r="39" spans="1:57" x14ac:dyDescent="0.3">
      <c r="A39" s="4" t="s">
        <v>29</v>
      </c>
      <c r="B39" s="92">
        <v>144540.29</v>
      </c>
      <c r="C39" s="87">
        <v>0</v>
      </c>
      <c r="D39" s="87">
        <v>0</v>
      </c>
      <c r="E39" s="87">
        <v>0</v>
      </c>
      <c r="F39" s="87">
        <v>0</v>
      </c>
      <c r="G39" s="87">
        <v>0</v>
      </c>
      <c r="H39" s="87">
        <v>213147</v>
      </c>
      <c r="I39" s="93">
        <v>357687.29000000004</v>
      </c>
      <c r="J39" s="16">
        <v>4641</v>
      </c>
      <c r="K39" s="17">
        <v>0</v>
      </c>
      <c r="L39" s="17">
        <v>0</v>
      </c>
      <c r="M39" s="17">
        <v>0</v>
      </c>
      <c r="N39" s="17">
        <v>0</v>
      </c>
      <c r="O39" s="17">
        <v>0</v>
      </c>
      <c r="P39" s="17">
        <v>0</v>
      </c>
      <c r="Q39" s="12">
        <v>4641</v>
      </c>
      <c r="R39" s="16">
        <v>81816.820000000007</v>
      </c>
      <c r="S39" s="17">
        <v>0</v>
      </c>
      <c r="T39" s="17">
        <v>0</v>
      </c>
      <c r="U39" s="17">
        <v>0</v>
      </c>
      <c r="V39" s="17">
        <v>0</v>
      </c>
      <c r="W39" s="17">
        <v>0</v>
      </c>
      <c r="X39" s="17">
        <v>0</v>
      </c>
      <c r="Y39" s="12">
        <v>81816.820000000007</v>
      </c>
      <c r="Z39" s="16">
        <v>58082.47</v>
      </c>
      <c r="AA39" s="17">
        <v>0</v>
      </c>
      <c r="AB39" s="17">
        <v>0</v>
      </c>
      <c r="AC39" s="17">
        <v>0</v>
      </c>
      <c r="AD39" s="17">
        <v>0</v>
      </c>
      <c r="AE39" s="17">
        <v>0</v>
      </c>
      <c r="AF39" s="17">
        <v>129174</v>
      </c>
      <c r="AG39" s="12">
        <v>187256.47</v>
      </c>
      <c r="AH39" s="16">
        <v>0</v>
      </c>
      <c r="AI39" s="17">
        <v>0</v>
      </c>
      <c r="AJ39" s="17">
        <v>0</v>
      </c>
      <c r="AK39" s="17">
        <v>0</v>
      </c>
      <c r="AL39" s="17">
        <v>0</v>
      </c>
      <c r="AM39" s="17">
        <v>0</v>
      </c>
      <c r="AN39" s="17">
        <v>0</v>
      </c>
      <c r="AO39" s="12">
        <v>0</v>
      </c>
      <c r="AP39" s="16">
        <v>0</v>
      </c>
      <c r="AQ39" s="17">
        <v>0</v>
      </c>
      <c r="AR39" s="17">
        <v>0</v>
      </c>
      <c r="AS39" s="17">
        <v>0</v>
      </c>
      <c r="AT39" s="17">
        <v>0</v>
      </c>
      <c r="AU39" s="17">
        <v>0</v>
      </c>
      <c r="AV39" s="17">
        <v>0</v>
      </c>
      <c r="AW39" s="12">
        <v>0</v>
      </c>
      <c r="AX39" s="16">
        <v>0</v>
      </c>
      <c r="AY39" s="17">
        <v>0</v>
      </c>
      <c r="AZ39" s="17">
        <v>0</v>
      </c>
      <c r="BA39" s="17">
        <v>0</v>
      </c>
      <c r="BB39" s="17">
        <v>0</v>
      </c>
      <c r="BC39" s="17">
        <v>0</v>
      </c>
      <c r="BD39" s="17">
        <v>83973</v>
      </c>
      <c r="BE39" s="12">
        <v>83973</v>
      </c>
    </row>
    <row r="40" spans="1:57" x14ac:dyDescent="0.3">
      <c r="A40" s="4" t="s">
        <v>30</v>
      </c>
      <c r="B40" s="92">
        <v>3688304</v>
      </c>
      <c r="C40" s="87">
        <v>45122</v>
      </c>
      <c r="D40" s="87">
        <v>100000</v>
      </c>
      <c r="E40" s="87">
        <v>0</v>
      </c>
      <c r="F40" s="87">
        <v>0</v>
      </c>
      <c r="G40" s="87">
        <v>30000</v>
      </c>
      <c r="H40" s="87">
        <v>0</v>
      </c>
      <c r="I40" s="93">
        <v>3863426</v>
      </c>
      <c r="J40" s="16">
        <v>56389</v>
      </c>
      <c r="K40" s="17">
        <v>0</v>
      </c>
      <c r="L40" s="17">
        <v>0</v>
      </c>
      <c r="M40" s="17">
        <v>0</v>
      </c>
      <c r="N40" s="17">
        <v>0</v>
      </c>
      <c r="O40" s="17">
        <v>30000</v>
      </c>
      <c r="P40" s="17">
        <v>0</v>
      </c>
      <c r="Q40" s="12">
        <v>86389</v>
      </c>
      <c r="R40" s="16">
        <v>3528096</v>
      </c>
      <c r="S40" s="17">
        <v>31105</v>
      </c>
      <c r="T40" s="17">
        <v>60000</v>
      </c>
      <c r="U40" s="17">
        <v>0</v>
      </c>
      <c r="V40" s="17">
        <v>0</v>
      </c>
      <c r="W40" s="17">
        <v>0</v>
      </c>
      <c r="X40" s="17">
        <v>0</v>
      </c>
      <c r="Y40" s="12">
        <v>3619201</v>
      </c>
      <c r="Z40" s="16">
        <v>103511</v>
      </c>
      <c r="AA40" s="17">
        <v>0</v>
      </c>
      <c r="AB40" s="17">
        <v>0</v>
      </c>
      <c r="AC40" s="17">
        <v>0</v>
      </c>
      <c r="AD40" s="17">
        <v>0</v>
      </c>
      <c r="AE40" s="17">
        <v>0</v>
      </c>
      <c r="AF40" s="17">
        <v>0</v>
      </c>
      <c r="AG40" s="12">
        <v>103511</v>
      </c>
      <c r="AH40" s="16">
        <v>0</v>
      </c>
      <c r="AI40" s="17">
        <v>0</v>
      </c>
      <c r="AJ40" s="17">
        <v>0</v>
      </c>
      <c r="AK40" s="17">
        <v>0</v>
      </c>
      <c r="AL40" s="17">
        <v>0</v>
      </c>
      <c r="AM40" s="17">
        <v>0</v>
      </c>
      <c r="AN40" s="17">
        <v>0</v>
      </c>
      <c r="AO40" s="12">
        <v>0</v>
      </c>
      <c r="AP40" s="16">
        <v>308</v>
      </c>
      <c r="AQ40" s="17">
        <v>14017</v>
      </c>
      <c r="AR40" s="17">
        <v>40000</v>
      </c>
      <c r="AS40" s="17">
        <v>0</v>
      </c>
      <c r="AT40" s="17">
        <v>0</v>
      </c>
      <c r="AU40" s="17">
        <v>0</v>
      </c>
      <c r="AV40" s="17">
        <v>0</v>
      </c>
      <c r="AW40" s="12">
        <v>54325</v>
      </c>
      <c r="AX40" s="16">
        <v>0</v>
      </c>
      <c r="AY40" s="17">
        <v>0</v>
      </c>
      <c r="AZ40" s="17">
        <v>0</v>
      </c>
      <c r="BA40" s="17">
        <v>0</v>
      </c>
      <c r="BB40" s="17">
        <v>0</v>
      </c>
      <c r="BC40" s="17">
        <v>0</v>
      </c>
      <c r="BD40" s="17">
        <v>0</v>
      </c>
      <c r="BE40" s="12">
        <v>0</v>
      </c>
    </row>
    <row r="41" spans="1:57" x14ac:dyDescent="0.3">
      <c r="A41" s="4" t="s">
        <v>31</v>
      </c>
      <c r="B41" s="92">
        <v>811017.29</v>
      </c>
      <c r="C41" s="87">
        <v>0</v>
      </c>
      <c r="D41" s="87">
        <v>589820.5</v>
      </c>
      <c r="E41" s="87">
        <v>0</v>
      </c>
      <c r="F41" s="87">
        <v>0</v>
      </c>
      <c r="G41" s="87">
        <v>0</v>
      </c>
      <c r="H41" s="87">
        <v>208327.23</v>
      </c>
      <c r="I41" s="93">
        <v>1609165.02</v>
      </c>
      <c r="J41" s="16">
        <v>0</v>
      </c>
      <c r="K41" s="17">
        <v>0</v>
      </c>
      <c r="L41" s="17">
        <v>15000</v>
      </c>
      <c r="M41" s="17">
        <v>0</v>
      </c>
      <c r="N41" s="17">
        <v>0</v>
      </c>
      <c r="O41" s="17">
        <v>0</v>
      </c>
      <c r="P41" s="17">
        <v>16187.66</v>
      </c>
      <c r="Q41" s="12">
        <v>31187.66</v>
      </c>
      <c r="R41" s="16">
        <v>631074.78</v>
      </c>
      <c r="S41" s="17">
        <v>0</v>
      </c>
      <c r="T41" s="17">
        <v>31040.5</v>
      </c>
      <c r="U41" s="17">
        <v>0</v>
      </c>
      <c r="V41" s="17">
        <v>0</v>
      </c>
      <c r="W41" s="17">
        <v>0</v>
      </c>
      <c r="X41" s="17">
        <v>0</v>
      </c>
      <c r="Y41" s="12">
        <v>662115.28</v>
      </c>
      <c r="Z41" s="16">
        <v>82011.510000000009</v>
      </c>
      <c r="AA41" s="17">
        <v>0</v>
      </c>
      <c r="AB41" s="17">
        <v>0</v>
      </c>
      <c r="AC41" s="17">
        <v>0</v>
      </c>
      <c r="AD41" s="17">
        <v>0</v>
      </c>
      <c r="AE41" s="17">
        <v>0</v>
      </c>
      <c r="AF41" s="17">
        <v>107209.79000000001</v>
      </c>
      <c r="AG41" s="12">
        <v>189221.30000000002</v>
      </c>
      <c r="AH41" s="16">
        <v>0</v>
      </c>
      <c r="AI41" s="17">
        <v>0</v>
      </c>
      <c r="AJ41" s="17">
        <v>0</v>
      </c>
      <c r="AK41" s="17">
        <v>0</v>
      </c>
      <c r="AL41" s="17">
        <v>0</v>
      </c>
      <c r="AM41" s="17">
        <v>0</v>
      </c>
      <c r="AN41" s="17">
        <v>0</v>
      </c>
      <c r="AO41" s="12">
        <v>0</v>
      </c>
      <c r="AP41" s="16">
        <v>97931</v>
      </c>
      <c r="AQ41" s="17">
        <v>0</v>
      </c>
      <c r="AR41" s="17">
        <v>543780</v>
      </c>
      <c r="AS41" s="17">
        <v>0</v>
      </c>
      <c r="AT41" s="17">
        <v>0</v>
      </c>
      <c r="AU41" s="17">
        <v>0</v>
      </c>
      <c r="AV41" s="17">
        <v>84929.78</v>
      </c>
      <c r="AW41" s="12">
        <v>726640.78</v>
      </c>
      <c r="AX41" s="16">
        <v>0</v>
      </c>
      <c r="AY41" s="17">
        <v>0</v>
      </c>
      <c r="AZ41" s="17">
        <v>0</v>
      </c>
      <c r="BA41" s="17">
        <v>0</v>
      </c>
      <c r="BB41" s="17">
        <v>0</v>
      </c>
      <c r="BC41" s="17">
        <v>0</v>
      </c>
      <c r="BD41" s="17">
        <v>0</v>
      </c>
      <c r="BE41" s="12">
        <v>0</v>
      </c>
    </row>
    <row r="42" spans="1:57" x14ac:dyDescent="0.3">
      <c r="A42" s="4" t="s">
        <v>32</v>
      </c>
      <c r="B42" s="92">
        <v>5615651.629999999</v>
      </c>
      <c r="C42" s="87">
        <v>67456.040000000008</v>
      </c>
      <c r="D42" s="87">
        <v>0</v>
      </c>
      <c r="E42" s="87">
        <v>0</v>
      </c>
      <c r="F42" s="87">
        <v>0</v>
      </c>
      <c r="G42" s="87">
        <v>2000</v>
      </c>
      <c r="H42" s="87">
        <v>2022792.59</v>
      </c>
      <c r="I42" s="93">
        <v>7707900.2599999998</v>
      </c>
      <c r="J42" s="16">
        <v>156529.53</v>
      </c>
      <c r="K42" s="17">
        <v>0</v>
      </c>
      <c r="L42" s="17">
        <v>0</v>
      </c>
      <c r="M42" s="17">
        <v>0</v>
      </c>
      <c r="N42" s="17">
        <v>0</v>
      </c>
      <c r="O42" s="17">
        <v>0</v>
      </c>
      <c r="P42" s="17">
        <v>0</v>
      </c>
      <c r="Q42" s="12">
        <v>156529.53</v>
      </c>
      <c r="R42" s="16">
        <v>2791778.41</v>
      </c>
      <c r="S42" s="17">
        <v>67456.040000000008</v>
      </c>
      <c r="T42" s="17">
        <v>0</v>
      </c>
      <c r="U42" s="17">
        <v>0</v>
      </c>
      <c r="V42" s="17">
        <v>0</v>
      </c>
      <c r="W42" s="17">
        <v>0</v>
      </c>
      <c r="X42" s="17">
        <v>0</v>
      </c>
      <c r="Y42" s="12">
        <v>2859234.45</v>
      </c>
      <c r="Z42" s="16">
        <v>2608324.9299999997</v>
      </c>
      <c r="AA42" s="17">
        <v>0</v>
      </c>
      <c r="AB42" s="17">
        <v>0</v>
      </c>
      <c r="AC42" s="17">
        <v>0</v>
      </c>
      <c r="AD42" s="17">
        <v>0</v>
      </c>
      <c r="AE42" s="17">
        <v>0</v>
      </c>
      <c r="AF42" s="17">
        <v>2022534.59</v>
      </c>
      <c r="AG42" s="12">
        <v>4630859.5199999996</v>
      </c>
      <c r="AH42" s="16">
        <v>0</v>
      </c>
      <c r="AI42" s="17">
        <v>0</v>
      </c>
      <c r="AJ42" s="17">
        <v>0</v>
      </c>
      <c r="AK42" s="17">
        <v>0</v>
      </c>
      <c r="AL42" s="17">
        <v>0</v>
      </c>
      <c r="AM42" s="17">
        <v>0</v>
      </c>
      <c r="AN42" s="17">
        <v>0</v>
      </c>
      <c r="AO42" s="12">
        <v>0</v>
      </c>
      <c r="AP42" s="16">
        <v>0</v>
      </c>
      <c r="AQ42" s="17">
        <v>0</v>
      </c>
      <c r="AR42" s="17">
        <v>0</v>
      </c>
      <c r="AS42" s="17">
        <v>0</v>
      </c>
      <c r="AT42" s="17">
        <v>0</v>
      </c>
      <c r="AU42" s="17">
        <v>2000</v>
      </c>
      <c r="AV42" s="17">
        <v>258</v>
      </c>
      <c r="AW42" s="12">
        <v>2258</v>
      </c>
      <c r="AX42" s="16">
        <v>59018.76</v>
      </c>
      <c r="AY42" s="17">
        <v>0</v>
      </c>
      <c r="AZ42" s="17">
        <v>0</v>
      </c>
      <c r="BA42" s="17">
        <v>0</v>
      </c>
      <c r="BB42" s="17">
        <v>0</v>
      </c>
      <c r="BC42" s="17">
        <v>0</v>
      </c>
      <c r="BD42" s="17">
        <v>0</v>
      </c>
      <c r="BE42" s="12">
        <v>59018.76</v>
      </c>
    </row>
    <row r="43" spans="1:57" x14ac:dyDescent="0.3">
      <c r="A43" s="4" t="s">
        <v>33</v>
      </c>
      <c r="B43" s="92">
        <v>398749</v>
      </c>
      <c r="C43" s="87">
        <v>0</v>
      </c>
      <c r="D43" s="87">
        <v>87175</v>
      </c>
      <c r="E43" s="87">
        <v>0</v>
      </c>
      <c r="F43" s="87">
        <v>0</v>
      </c>
      <c r="G43" s="87">
        <v>70888</v>
      </c>
      <c r="H43" s="87">
        <v>417667</v>
      </c>
      <c r="I43" s="93">
        <v>974479</v>
      </c>
      <c r="J43" s="16">
        <v>21595</v>
      </c>
      <c r="K43" s="17">
        <v>0</v>
      </c>
      <c r="L43" s="17">
        <v>0</v>
      </c>
      <c r="M43" s="17">
        <v>0</v>
      </c>
      <c r="N43" s="17">
        <v>0</v>
      </c>
      <c r="O43" s="17">
        <v>0</v>
      </c>
      <c r="P43" s="17">
        <v>0</v>
      </c>
      <c r="Q43" s="12">
        <v>21595</v>
      </c>
      <c r="R43" s="16">
        <v>371931</v>
      </c>
      <c r="S43" s="17">
        <v>0</v>
      </c>
      <c r="T43" s="17">
        <v>7780</v>
      </c>
      <c r="U43" s="17">
        <v>0</v>
      </c>
      <c r="V43" s="17">
        <v>0</v>
      </c>
      <c r="W43" s="17">
        <v>0</v>
      </c>
      <c r="X43" s="17">
        <v>170117</v>
      </c>
      <c r="Y43" s="12">
        <v>549828</v>
      </c>
      <c r="Z43" s="16">
        <v>4186</v>
      </c>
      <c r="AA43" s="17">
        <v>0</v>
      </c>
      <c r="AB43" s="17">
        <v>0</v>
      </c>
      <c r="AC43" s="17">
        <v>0</v>
      </c>
      <c r="AD43" s="17">
        <v>0</v>
      </c>
      <c r="AE43" s="17">
        <v>0</v>
      </c>
      <c r="AF43" s="17">
        <v>240489</v>
      </c>
      <c r="AG43" s="12">
        <v>244675</v>
      </c>
      <c r="AH43" s="16">
        <v>0</v>
      </c>
      <c r="AI43" s="17">
        <v>0</v>
      </c>
      <c r="AJ43" s="17">
        <v>73944</v>
      </c>
      <c r="AK43" s="17">
        <v>0</v>
      </c>
      <c r="AL43" s="17">
        <v>0</v>
      </c>
      <c r="AM43" s="17">
        <v>0</v>
      </c>
      <c r="AN43" s="17">
        <v>0</v>
      </c>
      <c r="AO43" s="12">
        <v>73944</v>
      </c>
      <c r="AP43" s="16">
        <v>0</v>
      </c>
      <c r="AQ43" s="17">
        <v>0</v>
      </c>
      <c r="AR43" s="17">
        <v>0</v>
      </c>
      <c r="AS43" s="17">
        <v>0</v>
      </c>
      <c r="AT43" s="17">
        <v>0</v>
      </c>
      <c r="AU43" s="17">
        <v>70488</v>
      </c>
      <c r="AV43" s="17">
        <v>0</v>
      </c>
      <c r="AW43" s="12">
        <v>70488</v>
      </c>
      <c r="AX43" s="16">
        <v>1037</v>
      </c>
      <c r="AY43" s="17">
        <v>0</v>
      </c>
      <c r="AZ43" s="17">
        <v>5451</v>
      </c>
      <c r="BA43" s="17">
        <v>0</v>
      </c>
      <c r="BB43" s="17">
        <v>0</v>
      </c>
      <c r="BC43" s="17">
        <v>400</v>
      </c>
      <c r="BD43" s="17">
        <v>7061</v>
      </c>
      <c r="BE43" s="12">
        <v>13949</v>
      </c>
    </row>
    <row r="44" spans="1:57" x14ac:dyDescent="0.3">
      <c r="A44" s="4" t="s">
        <v>34</v>
      </c>
      <c r="B44" s="92">
        <v>5193760.6499999994</v>
      </c>
      <c r="C44" s="87">
        <v>586271.18000000017</v>
      </c>
      <c r="D44" s="87">
        <v>498158</v>
      </c>
      <c r="E44" s="87">
        <v>142328.01</v>
      </c>
      <c r="F44" s="87">
        <v>0</v>
      </c>
      <c r="G44" s="87">
        <v>0</v>
      </c>
      <c r="H44" s="87">
        <v>1596318</v>
      </c>
      <c r="I44" s="93">
        <v>8016835.8399999999</v>
      </c>
      <c r="J44" s="16">
        <v>116396.85</v>
      </c>
      <c r="K44" s="17">
        <v>0</v>
      </c>
      <c r="L44" s="17">
        <v>0</v>
      </c>
      <c r="M44" s="17">
        <v>0</v>
      </c>
      <c r="N44" s="17">
        <v>0</v>
      </c>
      <c r="O44" s="17">
        <v>0</v>
      </c>
      <c r="P44" s="17">
        <v>0</v>
      </c>
      <c r="Q44" s="12">
        <v>116396.85</v>
      </c>
      <c r="R44" s="16">
        <v>4749462.54</v>
      </c>
      <c r="S44" s="17">
        <v>475090</v>
      </c>
      <c r="T44" s="17">
        <v>0</v>
      </c>
      <c r="U44" s="17">
        <v>0</v>
      </c>
      <c r="V44" s="17">
        <v>0</v>
      </c>
      <c r="W44" s="17">
        <v>0</v>
      </c>
      <c r="X44" s="17">
        <v>0</v>
      </c>
      <c r="Y44" s="12">
        <v>5224552.54</v>
      </c>
      <c r="Z44" s="16">
        <v>309001.05000000005</v>
      </c>
      <c r="AA44" s="17">
        <v>0</v>
      </c>
      <c r="AB44" s="17">
        <v>0</v>
      </c>
      <c r="AC44" s="17">
        <v>0</v>
      </c>
      <c r="AD44" s="17">
        <v>0</v>
      </c>
      <c r="AE44" s="17">
        <v>0</v>
      </c>
      <c r="AF44" s="17">
        <v>591177</v>
      </c>
      <c r="AG44" s="12">
        <v>900178.05</v>
      </c>
      <c r="AH44" s="16">
        <v>0</v>
      </c>
      <c r="AI44" s="17">
        <v>0</v>
      </c>
      <c r="AJ44" s="17">
        <v>182672</v>
      </c>
      <c r="AK44" s="17">
        <v>0</v>
      </c>
      <c r="AL44" s="17">
        <v>0</v>
      </c>
      <c r="AM44" s="17">
        <v>0</v>
      </c>
      <c r="AN44" s="17">
        <v>0</v>
      </c>
      <c r="AO44" s="12">
        <v>182672</v>
      </c>
      <c r="AP44" s="16">
        <v>0</v>
      </c>
      <c r="AQ44" s="17">
        <v>111181.18000000014</v>
      </c>
      <c r="AR44" s="17">
        <v>315486</v>
      </c>
      <c r="AS44" s="17">
        <v>142328.01</v>
      </c>
      <c r="AT44" s="17">
        <v>0</v>
      </c>
      <c r="AU44" s="17">
        <v>0</v>
      </c>
      <c r="AV44" s="17">
        <v>1005141</v>
      </c>
      <c r="AW44" s="12">
        <v>1574136.1900000002</v>
      </c>
      <c r="AX44" s="16">
        <v>18900.21</v>
      </c>
      <c r="AY44" s="17">
        <v>0</v>
      </c>
      <c r="AZ44" s="17">
        <v>0</v>
      </c>
      <c r="BA44" s="17">
        <v>0</v>
      </c>
      <c r="BB44" s="17">
        <v>0</v>
      </c>
      <c r="BC44" s="17">
        <v>0</v>
      </c>
      <c r="BD44" s="17">
        <v>0</v>
      </c>
      <c r="BE44" s="12">
        <v>18900.21</v>
      </c>
    </row>
    <row r="45" spans="1:57" x14ac:dyDescent="0.3">
      <c r="A45" s="4" t="s">
        <v>35</v>
      </c>
      <c r="B45" s="92">
        <v>3691388</v>
      </c>
      <c r="C45" s="87">
        <v>0</v>
      </c>
      <c r="D45" s="87">
        <v>22500</v>
      </c>
      <c r="E45" s="87">
        <v>768236</v>
      </c>
      <c r="F45" s="87">
        <v>17495</v>
      </c>
      <c r="G45" s="87">
        <v>264854</v>
      </c>
      <c r="H45" s="87">
        <v>924613</v>
      </c>
      <c r="I45" s="93">
        <v>5689086</v>
      </c>
      <c r="J45" s="16">
        <v>131186</v>
      </c>
      <c r="K45" s="17">
        <v>0</v>
      </c>
      <c r="L45" s="17">
        <v>0</v>
      </c>
      <c r="M45" s="17">
        <v>0</v>
      </c>
      <c r="N45" s="17">
        <v>17495</v>
      </c>
      <c r="O45" s="17">
        <v>0</v>
      </c>
      <c r="P45" s="17">
        <v>0</v>
      </c>
      <c r="Q45" s="12">
        <v>148681</v>
      </c>
      <c r="R45" s="16">
        <v>3322943</v>
      </c>
      <c r="S45" s="17">
        <v>0</v>
      </c>
      <c r="T45" s="17">
        <v>22500</v>
      </c>
      <c r="U45" s="17">
        <v>35334</v>
      </c>
      <c r="V45" s="17">
        <v>0</v>
      </c>
      <c r="W45" s="17">
        <v>0</v>
      </c>
      <c r="X45" s="17">
        <v>0</v>
      </c>
      <c r="Y45" s="12">
        <v>3380777</v>
      </c>
      <c r="Z45" s="16">
        <v>233696</v>
      </c>
      <c r="AA45" s="17">
        <v>0</v>
      </c>
      <c r="AB45" s="17">
        <v>0</v>
      </c>
      <c r="AC45" s="17">
        <v>0</v>
      </c>
      <c r="AD45" s="17">
        <v>0</v>
      </c>
      <c r="AE45" s="17">
        <v>264854</v>
      </c>
      <c r="AF45" s="17">
        <v>326612</v>
      </c>
      <c r="AG45" s="12">
        <v>825162</v>
      </c>
      <c r="AH45" s="16">
        <v>0</v>
      </c>
      <c r="AI45" s="17">
        <v>0</v>
      </c>
      <c r="AJ45" s="17">
        <v>0</v>
      </c>
      <c r="AK45" s="17">
        <v>0</v>
      </c>
      <c r="AL45" s="17">
        <v>0</v>
      </c>
      <c r="AM45" s="17">
        <v>0</v>
      </c>
      <c r="AN45" s="17">
        <v>0</v>
      </c>
      <c r="AO45" s="12">
        <v>0</v>
      </c>
      <c r="AP45" s="16">
        <v>3563</v>
      </c>
      <c r="AQ45" s="17">
        <v>0</v>
      </c>
      <c r="AR45" s="17">
        <v>0</v>
      </c>
      <c r="AS45" s="17">
        <v>0</v>
      </c>
      <c r="AT45" s="17">
        <v>0</v>
      </c>
      <c r="AU45" s="17">
        <v>0</v>
      </c>
      <c r="AV45" s="17">
        <v>394468</v>
      </c>
      <c r="AW45" s="12">
        <v>398031</v>
      </c>
      <c r="AX45" s="16">
        <v>0</v>
      </c>
      <c r="AY45" s="17">
        <v>0</v>
      </c>
      <c r="AZ45" s="17">
        <v>0</v>
      </c>
      <c r="BA45" s="17">
        <v>732902</v>
      </c>
      <c r="BB45" s="17">
        <v>0</v>
      </c>
      <c r="BC45" s="17">
        <v>0</v>
      </c>
      <c r="BD45" s="17">
        <v>203533</v>
      </c>
      <c r="BE45" s="12">
        <v>936435</v>
      </c>
    </row>
    <row r="46" spans="1:57" x14ac:dyDescent="0.3">
      <c r="A46" s="4" t="s">
        <v>36</v>
      </c>
      <c r="B46" s="92">
        <v>1774780.62</v>
      </c>
      <c r="C46" s="87">
        <v>1697351</v>
      </c>
      <c r="D46" s="87">
        <v>0</v>
      </c>
      <c r="E46" s="87">
        <v>0</v>
      </c>
      <c r="F46" s="87">
        <v>0</v>
      </c>
      <c r="G46" s="87">
        <v>0</v>
      </c>
      <c r="H46" s="87">
        <v>849548.62999999989</v>
      </c>
      <c r="I46" s="93">
        <v>4321680.25</v>
      </c>
      <c r="J46" s="16">
        <v>100457.33</v>
      </c>
      <c r="K46" s="17">
        <v>0</v>
      </c>
      <c r="L46" s="17">
        <v>0</v>
      </c>
      <c r="M46" s="17">
        <v>0</v>
      </c>
      <c r="N46" s="17">
        <v>0</v>
      </c>
      <c r="O46" s="17">
        <v>0</v>
      </c>
      <c r="P46" s="17">
        <v>111136.7</v>
      </c>
      <c r="Q46" s="12">
        <v>211594.03</v>
      </c>
      <c r="R46" s="16">
        <v>1411793.26</v>
      </c>
      <c r="S46" s="17">
        <v>60000</v>
      </c>
      <c r="T46" s="17">
        <v>0</v>
      </c>
      <c r="U46" s="17">
        <v>0</v>
      </c>
      <c r="V46" s="17">
        <v>0</v>
      </c>
      <c r="W46" s="17">
        <v>0</v>
      </c>
      <c r="X46" s="17">
        <v>71507.94</v>
      </c>
      <c r="Y46" s="12">
        <v>1543301.2</v>
      </c>
      <c r="Z46" s="16">
        <v>262124.81</v>
      </c>
      <c r="AA46" s="17">
        <v>0</v>
      </c>
      <c r="AB46" s="17">
        <v>0</v>
      </c>
      <c r="AC46" s="17">
        <v>0</v>
      </c>
      <c r="AD46" s="17">
        <v>0</v>
      </c>
      <c r="AE46" s="17">
        <v>0</v>
      </c>
      <c r="AF46" s="17">
        <v>532810.34</v>
      </c>
      <c r="AG46" s="12">
        <v>794935.14999999991</v>
      </c>
      <c r="AH46" s="16">
        <v>0</v>
      </c>
      <c r="AI46" s="17">
        <v>1637351</v>
      </c>
      <c r="AJ46" s="17">
        <v>0</v>
      </c>
      <c r="AK46" s="17">
        <v>0</v>
      </c>
      <c r="AL46" s="17">
        <v>0</v>
      </c>
      <c r="AM46" s="17">
        <v>0</v>
      </c>
      <c r="AN46" s="17">
        <v>0</v>
      </c>
      <c r="AO46" s="12">
        <v>1637351</v>
      </c>
      <c r="AP46" s="16">
        <v>405.22</v>
      </c>
      <c r="AQ46" s="17">
        <v>0</v>
      </c>
      <c r="AR46" s="17">
        <v>0</v>
      </c>
      <c r="AS46" s="17">
        <v>0</v>
      </c>
      <c r="AT46" s="17">
        <v>0</v>
      </c>
      <c r="AU46" s="17">
        <v>0</v>
      </c>
      <c r="AV46" s="17">
        <v>133865.95000000001</v>
      </c>
      <c r="AW46" s="12">
        <v>134271.17000000001</v>
      </c>
      <c r="AX46" s="16">
        <v>0</v>
      </c>
      <c r="AY46" s="17">
        <v>0</v>
      </c>
      <c r="AZ46" s="17">
        <v>0</v>
      </c>
      <c r="BA46" s="17">
        <v>0</v>
      </c>
      <c r="BB46" s="17">
        <v>0</v>
      </c>
      <c r="BC46" s="17">
        <v>0</v>
      </c>
      <c r="BD46" s="17">
        <v>227.7</v>
      </c>
      <c r="BE46" s="12">
        <v>227.7</v>
      </c>
    </row>
    <row r="47" spans="1:57" x14ac:dyDescent="0.3">
      <c r="A47" s="4" t="s">
        <v>37</v>
      </c>
      <c r="B47" s="92">
        <v>216785.31999999998</v>
      </c>
      <c r="C47" s="87">
        <v>67613.459999999992</v>
      </c>
      <c r="D47" s="87">
        <v>162948.63999999996</v>
      </c>
      <c r="E47" s="87">
        <v>0</v>
      </c>
      <c r="F47" s="87">
        <v>0</v>
      </c>
      <c r="G47" s="87">
        <v>171007.53999999998</v>
      </c>
      <c r="H47" s="87">
        <v>263296.32</v>
      </c>
      <c r="I47" s="93">
        <v>881651.28</v>
      </c>
      <c r="J47" s="16">
        <v>6327</v>
      </c>
      <c r="K47" s="17">
        <v>0</v>
      </c>
      <c r="L47" s="17">
        <v>18200</v>
      </c>
      <c r="M47" s="17">
        <v>0</v>
      </c>
      <c r="N47" s="17">
        <v>0</v>
      </c>
      <c r="O47" s="17">
        <v>0</v>
      </c>
      <c r="P47" s="17">
        <v>263296.32</v>
      </c>
      <c r="Q47" s="12">
        <v>287823.32</v>
      </c>
      <c r="R47" s="16">
        <v>145888.24</v>
      </c>
      <c r="S47" s="17">
        <v>22014.46</v>
      </c>
      <c r="T47" s="17">
        <v>237051.74</v>
      </c>
      <c r="U47" s="17">
        <v>0</v>
      </c>
      <c r="V47" s="17">
        <v>0</v>
      </c>
      <c r="W47" s="17">
        <v>0</v>
      </c>
      <c r="X47" s="17">
        <v>0</v>
      </c>
      <c r="Y47" s="12">
        <v>404954.43999999994</v>
      </c>
      <c r="Z47" s="16">
        <v>13112.83</v>
      </c>
      <c r="AA47" s="17">
        <v>45599</v>
      </c>
      <c r="AB47" s="17">
        <v>0</v>
      </c>
      <c r="AC47" s="17">
        <v>0</v>
      </c>
      <c r="AD47" s="17">
        <v>0</v>
      </c>
      <c r="AE47" s="17">
        <v>116007.54</v>
      </c>
      <c r="AF47" s="17">
        <v>0</v>
      </c>
      <c r="AG47" s="12">
        <v>174719.37</v>
      </c>
      <c r="AH47" s="16">
        <v>0</v>
      </c>
      <c r="AI47" s="17">
        <v>0</v>
      </c>
      <c r="AJ47" s="17">
        <v>0</v>
      </c>
      <c r="AK47" s="17">
        <v>0</v>
      </c>
      <c r="AL47" s="17">
        <v>0</v>
      </c>
      <c r="AM47" s="17">
        <v>0</v>
      </c>
      <c r="AN47" s="17">
        <v>0</v>
      </c>
      <c r="AO47" s="12">
        <v>0</v>
      </c>
      <c r="AP47" s="16">
        <v>0</v>
      </c>
      <c r="AQ47" s="17">
        <v>0</v>
      </c>
      <c r="AR47" s="17">
        <v>-94905.21</v>
      </c>
      <c r="AS47" s="17">
        <v>0</v>
      </c>
      <c r="AT47" s="17">
        <v>0</v>
      </c>
      <c r="AU47" s="17">
        <v>55000</v>
      </c>
      <c r="AV47" s="17">
        <v>0</v>
      </c>
      <c r="AW47" s="12">
        <v>-39905.210000000006</v>
      </c>
      <c r="AX47" s="16">
        <v>51457.25</v>
      </c>
      <c r="AY47" s="17">
        <v>0</v>
      </c>
      <c r="AZ47" s="17">
        <v>2602.11</v>
      </c>
      <c r="BA47" s="17">
        <v>0</v>
      </c>
      <c r="BB47" s="17">
        <v>0</v>
      </c>
      <c r="BC47" s="17">
        <v>0</v>
      </c>
      <c r="BD47" s="17">
        <v>0</v>
      </c>
      <c r="BE47" s="12">
        <v>54059.360000000001</v>
      </c>
    </row>
    <row r="48" spans="1:57" x14ac:dyDescent="0.3">
      <c r="A48" s="4" t="s">
        <v>38</v>
      </c>
      <c r="B48" s="92">
        <v>1316748.1599999999</v>
      </c>
      <c r="C48" s="87">
        <v>56799.45</v>
      </c>
      <c r="D48" s="87">
        <v>8822089.9419999998</v>
      </c>
      <c r="E48" s="87">
        <v>2442761</v>
      </c>
      <c r="F48" s="87">
        <v>4057498.44</v>
      </c>
      <c r="G48" s="87">
        <v>356972.04</v>
      </c>
      <c r="H48" s="87">
        <v>7888026.9839999992</v>
      </c>
      <c r="I48" s="93">
        <v>24940896.015999991</v>
      </c>
      <c r="J48" s="16">
        <v>53366.53</v>
      </c>
      <c r="K48" s="17">
        <v>0</v>
      </c>
      <c r="L48" s="17">
        <v>0</v>
      </c>
      <c r="M48" s="17">
        <v>0</v>
      </c>
      <c r="N48" s="17">
        <v>18276.14</v>
      </c>
      <c r="O48" s="17">
        <v>0</v>
      </c>
      <c r="P48" s="17">
        <v>0</v>
      </c>
      <c r="Q48" s="12">
        <v>71642.67</v>
      </c>
      <c r="R48" s="16">
        <v>1136265.56</v>
      </c>
      <c r="S48" s="17">
        <v>26899.45</v>
      </c>
      <c r="T48" s="17">
        <v>0</v>
      </c>
      <c r="U48" s="17">
        <v>0</v>
      </c>
      <c r="V48" s="17">
        <v>0</v>
      </c>
      <c r="W48" s="17">
        <v>0</v>
      </c>
      <c r="X48" s="17">
        <v>658.03</v>
      </c>
      <c r="Y48" s="12">
        <v>1163823.04</v>
      </c>
      <c r="Z48" s="16">
        <v>76347.159999999989</v>
      </c>
      <c r="AA48" s="17">
        <v>0</v>
      </c>
      <c r="AB48" s="17">
        <v>59895</v>
      </c>
      <c r="AC48" s="17">
        <v>0</v>
      </c>
      <c r="AD48" s="17">
        <v>0</v>
      </c>
      <c r="AE48" s="17">
        <v>0</v>
      </c>
      <c r="AF48" s="17">
        <v>341882.54</v>
      </c>
      <c r="AG48" s="12">
        <v>478124.69999999995</v>
      </c>
      <c r="AH48" s="16">
        <v>0</v>
      </c>
      <c r="AI48" s="17">
        <v>0</v>
      </c>
      <c r="AJ48" s="17">
        <v>5646310.8419999992</v>
      </c>
      <c r="AK48" s="17">
        <v>0</v>
      </c>
      <c r="AL48" s="17">
        <v>0</v>
      </c>
      <c r="AM48" s="17">
        <v>0</v>
      </c>
      <c r="AN48" s="17">
        <v>7326458.6639999989</v>
      </c>
      <c r="AO48" s="12">
        <v>12972769.505999997</v>
      </c>
      <c r="AP48" s="16">
        <v>50768.909999999996</v>
      </c>
      <c r="AQ48" s="17">
        <v>29900</v>
      </c>
      <c r="AR48" s="17">
        <v>3115884.1</v>
      </c>
      <c r="AS48" s="17">
        <v>2442761</v>
      </c>
      <c r="AT48" s="17">
        <v>4039222.3</v>
      </c>
      <c r="AU48" s="17">
        <v>356297.04</v>
      </c>
      <c r="AV48" s="17">
        <v>215589.26</v>
      </c>
      <c r="AW48" s="12">
        <v>10250422.609999998</v>
      </c>
      <c r="AX48" s="16">
        <v>0</v>
      </c>
      <c r="AY48" s="17">
        <v>0</v>
      </c>
      <c r="AZ48" s="17">
        <v>0</v>
      </c>
      <c r="BA48" s="17">
        <v>0</v>
      </c>
      <c r="BB48" s="17">
        <v>0</v>
      </c>
      <c r="BC48" s="17">
        <v>675</v>
      </c>
      <c r="BD48" s="17">
        <v>3438.49</v>
      </c>
      <c r="BE48" s="12">
        <v>4113.49</v>
      </c>
    </row>
    <row r="49" spans="1:57" x14ac:dyDescent="0.3">
      <c r="A49" s="4" t="s">
        <v>39</v>
      </c>
      <c r="B49" s="92">
        <v>1548151.0430351649</v>
      </c>
      <c r="C49" s="87">
        <v>27510.48</v>
      </c>
      <c r="D49" s="87">
        <v>2516396.54</v>
      </c>
      <c r="E49" s="87">
        <v>536402</v>
      </c>
      <c r="F49" s="87">
        <v>2609405.14</v>
      </c>
      <c r="G49" s="87">
        <v>591618.09131626273</v>
      </c>
      <c r="H49" s="87">
        <v>1918690.3998329998</v>
      </c>
      <c r="I49" s="93">
        <v>9748173.6941844281</v>
      </c>
      <c r="J49" s="16">
        <v>90968.03</v>
      </c>
      <c r="K49" s="17">
        <v>0</v>
      </c>
      <c r="L49" s="17">
        <v>0</v>
      </c>
      <c r="M49" s="17">
        <v>0</v>
      </c>
      <c r="N49" s="17">
        <v>0</v>
      </c>
      <c r="O49" s="17">
        <v>0</v>
      </c>
      <c r="P49" s="17">
        <v>-200</v>
      </c>
      <c r="Q49" s="12">
        <v>90768.03</v>
      </c>
      <c r="R49" s="16">
        <v>1199972.6130351648</v>
      </c>
      <c r="S49" s="17">
        <v>27510.48</v>
      </c>
      <c r="T49" s="17">
        <v>0</v>
      </c>
      <c r="U49" s="17">
        <v>0</v>
      </c>
      <c r="V49" s="17">
        <v>0</v>
      </c>
      <c r="W49" s="17">
        <v>16.681316262826261</v>
      </c>
      <c r="X49" s="17">
        <v>0</v>
      </c>
      <c r="Y49" s="12">
        <v>1227499.7743514276</v>
      </c>
      <c r="Z49" s="16">
        <v>257210.40000000002</v>
      </c>
      <c r="AA49" s="17">
        <v>0</v>
      </c>
      <c r="AB49" s="17">
        <v>2471396.54</v>
      </c>
      <c r="AC49" s="17">
        <v>536402</v>
      </c>
      <c r="AD49" s="17">
        <v>2609405.14</v>
      </c>
      <c r="AE49" s="17">
        <v>591529.34</v>
      </c>
      <c r="AF49" s="17">
        <v>1357229.7498329999</v>
      </c>
      <c r="AG49" s="12">
        <v>7823173.1698329998</v>
      </c>
      <c r="AH49" s="16">
        <v>0</v>
      </c>
      <c r="AI49" s="17">
        <v>0</v>
      </c>
      <c r="AJ49" s="17">
        <v>0</v>
      </c>
      <c r="AK49" s="17">
        <v>0</v>
      </c>
      <c r="AL49" s="17">
        <v>0</v>
      </c>
      <c r="AM49" s="17">
        <v>0</v>
      </c>
      <c r="AN49" s="17">
        <v>0</v>
      </c>
      <c r="AO49" s="12">
        <v>0</v>
      </c>
      <c r="AP49" s="16">
        <v>0</v>
      </c>
      <c r="AQ49" s="17">
        <v>0</v>
      </c>
      <c r="AR49" s="17">
        <v>0</v>
      </c>
      <c r="AS49" s="17">
        <v>0</v>
      </c>
      <c r="AT49" s="17">
        <v>0</v>
      </c>
      <c r="AU49" s="17">
        <v>0</v>
      </c>
      <c r="AV49" s="17">
        <v>0</v>
      </c>
      <c r="AW49" s="12">
        <v>0</v>
      </c>
      <c r="AX49" s="16">
        <v>0</v>
      </c>
      <c r="AY49" s="17">
        <v>0</v>
      </c>
      <c r="AZ49" s="17">
        <v>45000</v>
      </c>
      <c r="BA49" s="17">
        <v>0</v>
      </c>
      <c r="BB49" s="17">
        <v>0</v>
      </c>
      <c r="BC49" s="17">
        <v>72.069999999999993</v>
      </c>
      <c r="BD49" s="17">
        <v>561660.65</v>
      </c>
      <c r="BE49" s="12">
        <v>606732.72</v>
      </c>
    </row>
    <row r="50" spans="1:57" x14ac:dyDescent="0.3">
      <c r="A50" s="4" t="s">
        <v>40</v>
      </c>
      <c r="B50" s="92">
        <v>364864</v>
      </c>
      <c r="C50" s="87">
        <v>35748</v>
      </c>
      <c r="D50" s="87">
        <v>494639</v>
      </c>
      <c r="E50" s="87">
        <v>0</v>
      </c>
      <c r="F50" s="87">
        <v>0</v>
      </c>
      <c r="G50" s="87">
        <v>43583</v>
      </c>
      <c r="H50" s="87">
        <v>65100</v>
      </c>
      <c r="I50" s="93">
        <v>1003934</v>
      </c>
      <c r="J50" s="16">
        <v>9705</v>
      </c>
      <c r="K50" s="17">
        <v>0</v>
      </c>
      <c r="L50" s="17">
        <v>0</v>
      </c>
      <c r="M50" s="17">
        <v>0</v>
      </c>
      <c r="N50" s="17">
        <v>0</v>
      </c>
      <c r="O50" s="17">
        <v>0</v>
      </c>
      <c r="P50" s="17">
        <v>0</v>
      </c>
      <c r="Q50" s="12">
        <v>9705</v>
      </c>
      <c r="R50" s="16">
        <v>312894</v>
      </c>
      <c r="S50" s="17">
        <v>35123</v>
      </c>
      <c r="T50" s="17">
        <v>93632</v>
      </c>
      <c r="U50" s="17">
        <v>0</v>
      </c>
      <c r="V50" s="17">
        <v>0</v>
      </c>
      <c r="W50" s="17">
        <v>87</v>
      </c>
      <c r="X50" s="17">
        <v>0</v>
      </c>
      <c r="Y50" s="12">
        <v>441736</v>
      </c>
      <c r="Z50" s="16">
        <v>38881</v>
      </c>
      <c r="AA50" s="17">
        <v>625</v>
      </c>
      <c r="AB50" s="17">
        <v>0</v>
      </c>
      <c r="AC50" s="17">
        <v>0</v>
      </c>
      <c r="AD50" s="17">
        <v>0</v>
      </c>
      <c r="AE50" s="17">
        <v>0</v>
      </c>
      <c r="AF50" s="17">
        <v>65100</v>
      </c>
      <c r="AG50" s="12">
        <v>104606</v>
      </c>
      <c r="AH50" s="16">
        <v>0</v>
      </c>
      <c r="AI50" s="17">
        <v>0</v>
      </c>
      <c r="AJ50" s="17">
        <v>0</v>
      </c>
      <c r="AK50" s="17">
        <v>0</v>
      </c>
      <c r="AL50" s="17">
        <v>0</v>
      </c>
      <c r="AM50" s="17">
        <v>0</v>
      </c>
      <c r="AN50" s="17">
        <v>0</v>
      </c>
      <c r="AO50" s="12">
        <v>0</v>
      </c>
      <c r="AP50" s="16">
        <v>3384</v>
      </c>
      <c r="AQ50" s="17">
        <v>0</v>
      </c>
      <c r="AR50" s="17">
        <v>182498</v>
      </c>
      <c r="AS50" s="17">
        <v>0</v>
      </c>
      <c r="AT50" s="17">
        <v>0</v>
      </c>
      <c r="AU50" s="17">
        <v>43496</v>
      </c>
      <c r="AV50" s="17">
        <v>0</v>
      </c>
      <c r="AW50" s="12">
        <v>229378</v>
      </c>
      <c r="AX50" s="16">
        <v>0</v>
      </c>
      <c r="AY50" s="17">
        <v>0</v>
      </c>
      <c r="AZ50" s="17">
        <v>218509</v>
      </c>
      <c r="BA50" s="17">
        <v>0</v>
      </c>
      <c r="BB50" s="17">
        <v>0</v>
      </c>
      <c r="BC50" s="17">
        <v>0</v>
      </c>
      <c r="BD50" s="17">
        <v>0</v>
      </c>
      <c r="BE50" s="12">
        <v>218509</v>
      </c>
    </row>
    <row r="51" spans="1:57" x14ac:dyDescent="0.3">
      <c r="A51" s="4" t="s">
        <v>41</v>
      </c>
      <c r="B51" s="92">
        <v>1993505</v>
      </c>
      <c r="C51" s="87">
        <v>8194</v>
      </c>
      <c r="D51" s="87">
        <v>0</v>
      </c>
      <c r="E51" s="87">
        <v>0</v>
      </c>
      <c r="F51" s="87">
        <v>0</v>
      </c>
      <c r="G51" s="87">
        <v>0</v>
      </c>
      <c r="H51" s="87">
        <v>1385371</v>
      </c>
      <c r="I51" s="93">
        <v>3387070</v>
      </c>
      <c r="J51" s="16">
        <v>103055</v>
      </c>
      <c r="K51" s="17">
        <v>0</v>
      </c>
      <c r="L51" s="17">
        <v>0</v>
      </c>
      <c r="M51" s="17">
        <v>0</v>
      </c>
      <c r="N51" s="17">
        <v>0</v>
      </c>
      <c r="O51" s="17">
        <v>0</v>
      </c>
      <c r="P51" s="17">
        <v>0</v>
      </c>
      <c r="Q51" s="12">
        <v>103055</v>
      </c>
      <c r="R51" s="16">
        <v>1743991</v>
      </c>
      <c r="S51" s="17">
        <v>8194</v>
      </c>
      <c r="T51" s="17">
        <v>0</v>
      </c>
      <c r="U51" s="17">
        <v>0</v>
      </c>
      <c r="V51" s="17">
        <v>0</v>
      </c>
      <c r="W51" s="17">
        <v>0</v>
      </c>
      <c r="X51" s="17">
        <v>1536</v>
      </c>
      <c r="Y51" s="12">
        <v>1753721</v>
      </c>
      <c r="Z51" s="16">
        <v>146459</v>
      </c>
      <c r="AA51" s="17">
        <v>0</v>
      </c>
      <c r="AB51" s="17">
        <v>0</v>
      </c>
      <c r="AC51" s="17">
        <v>0</v>
      </c>
      <c r="AD51" s="17">
        <v>0</v>
      </c>
      <c r="AE51" s="17">
        <v>0</v>
      </c>
      <c r="AF51" s="17">
        <v>550500</v>
      </c>
      <c r="AG51" s="12">
        <v>696959</v>
      </c>
      <c r="AH51" s="16">
        <v>0</v>
      </c>
      <c r="AI51" s="17">
        <v>0</v>
      </c>
      <c r="AJ51" s="17">
        <v>0</v>
      </c>
      <c r="AK51" s="17">
        <v>0</v>
      </c>
      <c r="AL51" s="17">
        <v>0</v>
      </c>
      <c r="AM51" s="17">
        <v>0</v>
      </c>
      <c r="AN51" s="17">
        <v>0</v>
      </c>
      <c r="AO51" s="12">
        <v>0</v>
      </c>
      <c r="AP51" s="16">
        <v>0</v>
      </c>
      <c r="AQ51" s="17">
        <v>0</v>
      </c>
      <c r="AR51" s="17">
        <v>0</v>
      </c>
      <c r="AS51" s="17">
        <v>0</v>
      </c>
      <c r="AT51" s="17">
        <v>0</v>
      </c>
      <c r="AU51" s="17">
        <v>0</v>
      </c>
      <c r="AV51" s="17">
        <v>51184</v>
      </c>
      <c r="AW51" s="12">
        <v>51184</v>
      </c>
      <c r="AX51" s="16">
        <v>0</v>
      </c>
      <c r="AY51" s="17">
        <v>0</v>
      </c>
      <c r="AZ51" s="17">
        <v>0</v>
      </c>
      <c r="BA51" s="17">
        <v>0</v>
      </c>
      <c r="BB51" s="17">
        <v>0</v>
      </c>
      <c r="BC51" s="17">
        <v>0</v>
      </c>
      <c r="BD51" s="17">
        <v>782151</v>
      </c>
      <c r="BE51" s="12">
        <v>782151</v>
      </c>
    </row>
    <row r="52" spans="1:57" x14ac:dyDescent="0.3">
      <c r="A52" s="4" t="s">
        <v>42</v>
      </c>
      <c r="B52" s="92">
        <v>2361828.79</v>
      </c>
      <c r="C52" s="87">
        <v>18241</v>
      </c>
      <c r="D52" s="87">
        <v>2019920.6300000001</v>
      </c>
      <c r="E52" s="87">
        <v>39142</v>
      </c>
      <c r="F52" s="87">
        <v>0</v>
      </c>
      <c r="G52" s="87">
        <v>2471539.83</v>
      </c>
      <c r="H52" s="87">
        <v>627931.13999999221</v>
      </c>
      <c r="I52" s="93">
        <v>7538603.3899999931</v>
      </c>
      <c r="J52" s="16">
        <v>116251.5</v>
      </c>
      <c r="K52" s="17">
        <v>0</v>
      </c>
      <c r="L52" s="17">
        <v>0</v>
      </c>
      <c r="M52" s="17">
        <v>0</v>
      </c>
      <c r="N52" s="17">
        <v>0</v>
      </c>
      <c r="O52" s="17">
        <v>337000</v>
      </c>
      <c r="P52" s="17">
        <v>0</v>
      </c>
      <c r="Q52" s="12">
        <v>453251.5</v>
      </c>
      <c r="R52" s="16">
        <v>1959343.06</v>
      </c>
      <c r="S52" s="17">
        <v>0</v>
      </c>
      <c r="T52" s="17">
        <v>23060.55</v>
      </c>
      <c r="U52" s="17">
        <v>0</v>
      </c>
      <c r="V52" s="17">
        <v>0</v>
      </c>
      <c r="W52" s="17">
        <v>0</v>
      </c>
      <c r="X52" s="17">
        <v>0</v>
      </c>
      <c r="Y52" s="12">
        <v>1982403.61</v>
      </c>
      <c r="Z52" s="16">
        <v>285478.68</v>
      </c>
      <c r="AA52" s="17">
        <v>0</v>
      </c>
      <c r="AB52" s="17">
        <v>0</v>
      </c>
      <c r="AC52" s="17">
        <v>0</v>
      </c>
      <c r="AD52" s="17">
        <v>0</v>
      </c>
      <c r="AE52" s="17">
        <v>2113349.6800000002</v>
      </c>
      <c r="AF52" s="17">
        <v>627931.13999999221</v>
      </c>
      <c r="AG52" s="12">
        <v>3026759.4999999925</v>
      </c>
      <c r="AH52" s="16">
        <v>0</v>
      </c>
      <c r="AI52" s="17">
        <v>0</v>
      </c>
      <c r="AJ52" s="17">
        <v>851080.08000000007</v>
      </c>
      <c r="AK52" s="17">
        <v>39142</v>
      </c>
      <c r="AL52" s="17">
        <v>0</v>
      </c>
      <c r="AM52" s="17">
        <v>21190.15</v>
      </c>
      <c r="AN52" s="17">
        <v>0</v>
      </c>
      <c r="AO52" s="12">
        <v>911412.2300000001</v>
      </c>
      <c r="AP52" s="16">
        <v>755.55</v>
      </c>
      <c r="AQ52" s="17">
        <v>18241</v>
      </c>
      <c r="AR52" s="17">
        <v>0</v>
      </c>
      <c r="AS52" s="17">
        <v>0</v>
      </c>
      <c r="AT52" s="17">
        <v>0</v>
      </c>
      <c r="AU52" s="17">
        <v>0</v>
      </c>
      <c r="AV52" s="17">
        <v>0</v>
      </c>
      <c r="AW52" s="12">
        <v>18996.55</v>
      </c>
      <c r="AX52" s="16">
        <v>0</v>
      </c>
      <c r="AY52" s="17">
        <v>0</v>
      </c>
      <c r="AZ52" s="17">
        <v>1145780</v>
      </c>
      <c r="BA52" s="17">
        <v>0</v>
      </c>
      <c r="BB52" s="17">
        <v>0</v>
      </c>
      <c r="BC52" s="17">
        <v>0</v>
      </c>
      <c r="BD52" s="17">
        <v>0</v>
      </c>
      <c r="BE52" s="12">
        <v>1145780</v>
      </c>
    </row>
    <row r="53" spans="1:57" x14ac:dyDescent="0.3">
      <c r="A53" s="4" t="s">
        <v>43</v>
      </c>
      <c r="B53" s="92">
        <v>3612000</v>
      </c>
      <c r="C53" s="87">
        <v>119000</v>
      </c>
      <c r="D53" s="87">
        <v>1219000</v>
      </c>
      <c r="E53" s="87">
        <v>0</v>
      </c>
      <c r="F53" s="87">
        <v>0</v>
      </c>
      <c r="G53" s="87">
        <v>5224000</v>
      </c>
      <c r="H53" s="87">
        <v>5915000</v>
      </c>
      <c r="I53" s="93">
        <v>16089000</v>
      </c>
      <c r="J53" s="16">
        <v>287000</v>
      </c>
      <c r="K53" s="17">
        <v>0</v>
      </c>
      <c r="L53" s="17">
        <v>0</v>
      </c>
      <c r="M53" s="17">
        <v>0</v>
      </c>
      <c r="N53" s="17">
        <v>0</v>
      </c>
      <c r="O53" s="17">
        <v>0</v>
      </c>
      <c r="P53" s="17">
        <v>285000</v>
      </c>
      <c r="Q53" s="12">
        <v>572000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3325000</v>
      </c>
      <c r="AQ53" s="17">
        <v>119000</v>
      </c>
      <c r="AR53" s="17">
        <v>1219000</v>
      </c>
      <c r="AS53" s="17">
        <v>0</v>
      </c>
      <c r="AT53" s="17">
        <v>0</v>
      </c>
      <c r="AU53" s="17">
        <v>5224000</v>
      </c>
      <c r="AV53" s="17">
        <v>5630000</v>
      </c>
      <c r="AW53" s="12">
        <v>15517000</v>
      </c>
      <c r="AX53" s="16">
        <v>0</v>
      </c>
      <c r="AY53" s="17">
        <v>0</v>
      </c>
      <c r="AZ53" s="17">
        <v>0</v>
      </c>
      <c r="BA53" s="17">
        <v>0</v>
      </c>
      <c r="BB53" s="17">
        <v>0</v>
      </c>
      <c r="BC53" s="17">
        <v>0</v>
      </c>
      <c r="BD53" s="17">
        <v>0</v>
      </c>
      <c r="BE53" s="12">
        <v>0</v>
      </c>
    </row>
    <row r="54" spans="1:57" x14ac:dyDescent="0.3">
      <c r="A54" s="4" t="s">
        <v>262</v>
      </c>
      <c r="B54" s="92">
        <v>5161421.47</v>
      </c>
      <c r="C54" s="87">
        <v>95623.2</v>
      </c>
      <c r="D54" s="87">
        <v>280803.64</v>
      </c>
      <c r="E54" s="87">
        <v>8412</v>
      </c>
      <c r="F54" s="87">
        <v>0</v>
      </c>
      <c r="G54" s="87">
        <v>252028268.48999998</v>
      </c>
      <c r="H54" s="87">
        <v>5818904.9100000001</v>
      </c>
      <c r="I54" s="93">
        <v>263393433.70999998</v>
      </c>
      <c r="J54" s="16">
        <v>125675.52</v>
      </c>
      <c r="K54" s="17">
        <v>83850</v>
      </c>
      <c r="L54" s="17">
        <v>0</v>
      </c>
      <c r="M54" s="17">
        <v>0</v>
      </c>
      <c r="N54" s="17">
        <v>0</v>
      </c>
      <c r="O54" s="17">
        <v>0</v>
      </c>
      <c r="P54" s="17">
        <v>0</v>
      </c>
      <c r="Q54" s="12">
        <v>209525.52000000002</v>
      </c>
      <c r="R54" s="16">
        <v>3090853.4099999997</v>
      </c>
      <c r="S54" s="17">
        <v>11773.199999999995</v>
      </c>
      <c r="T54" s="17">
        <v>0</v>
      </c>
      <c r="U54" s="17">
        <v>8412</v>
      </c>
      <c r="V54" s="17">
        <v>0</v>
      </c>
      <c r="W54" s="17">
        <v>0</v>
      </c>
      <c r="X54" s="17">
        <v>0</v>
      </c>
      <c r="Y54" s="12">
        <v>3111038.61</v>
      </c>
      <c r="Z54" s="16">
        <v>571298.51</v>
      </c>
      <c r="AA54" s="17">
        <v>0</v>
      </c>
      <c r="AB54" s="17">
        <v>0</v>
      </c>
      <c r="AC54" s="17">
        <v>0</v>
      </c>
      <c r="AD54" s="17">
        <v>0</v>
      </c>
      <c r="AE54" s="17">
        <v>252028268.48999998</v>
      </c>
      <c r="AF54" s="17">
        <v>5033428.8099999996</v>
      </c>
      <c r="AG54" s="12">
        <v>257632995.80999997</v>
      </c>
      <c r="AH54" s="16">
        <v>0</v>
      </c>
      <c r="AI54" s="17">
        <v>0</v>
      </c>
      <c r="AJ54" s="17">
        <v>0</v>
      </c>
      <c r="AK54" s="17">
        <v>0</v>
      </c>
      <c r="AL54" s="17">
        <v>0</v>
      </c>
      <c r="AM54" s="17">
        <v>0</v>
      </c>
      <c r="AN54" s="17">
        <v>0</v>
      </c>
      <c r="AO54" s="12">
        <v>0</v>
      </c>
      <c r="AP54" s="16">
        <v>9607.5</v>
      </c>
      <c r="AQ54" s="17">
        <v>0</v>
      </c>
      <c r="AR54" s="17">
        <v>70803.64</v>
      </c>
      <c r="AS54" s="17">
        <v>0</v>
      </c>
      <c r="AT54" s="17">
        <v>0</v>
      </c>
      <c r="AU54" s="17">
        <v>0</v>
      </c>
      <c r="AV54" s="17">
        <v>146489.79</v>
      </c>
      <c r="AW54" s="12">
        <v>226900.93</v>
      </c>
      <c r="AX54" s="16">
        <v>1363986.5300000003</v>
      </c>
      <c r="AY54" s="17">
        <v>0</v>
      </c>
      <c r="AZ54" s="17">
        <v>210000</v>
      </c>
      <c r="BA54" s="17">
        <v>0</v>
      </c>
      <c r="BB54" s="17">
        <v>0</v>
      </c>
      <c r="BC54" s="17">
        <v>0</v>
      </c>
      <c r="BD54" s="17">
        <v>638986.31000000006</v>
      </c>
      <c r="BE54" s="12">
        <v>2212972.8400000003</v>
      </c>
    </row>
    <row r="55" spans="1:57" x14ac:dyDescent="0.3">
      <c r="A55" s="174" t="s">
        <v>326</v>
      </c>
      <c r="B55" s="92">
        <v>3289215.4600000004</v>
      </c>
      <c r="C55" s="87">
        <v>0</v>
      </c>
      <c r="D55" s="87">
        <v>134223.24</v>
      </c>
      <c r="E55" s="87">
        <v>0</v>
      </c>
      <c r="F55" s="87">
        <v>52370</v>
      </c>
      <c r="G55" s="87">
        <v>0</v>
      </c>
      <c r="H55" s="87">
        <v>1571094.74</v>
      </c>
      <c r="I55" s="93">
        <v>5046903.4400000013</v>
      </c>
      <c r="J55" s="16">
        <v>192378.21000000002</v>
      </c>
      <c r="K55" s="17">
        <v>0</v>
      </c>
      <c r="L55" s="17">
        <v>0</v>
      </c>
      <c r="M55" s="17">
        <v>0</v>
      </c>
      <c r="N55" s="17">
        <v>0</v>
      </c>
      <c r="O55" s="17">
        <v>0</v>
      </c>
      <c r="P55" s="17">
        <v>0</v>
      </c>
      <c r="Q55" s="12">
        <v>192378.21000000002</v>
      </c>
      <c r="R55" s="16">
        <v>2557317.3000000003</v>
      </c>
      <c r="S55" s="17">
        <v>0</v>
      </c>
      <c r="T55" s="17">
        <v>54223.24</v>
      </c>
      <c r="U55" s="17">
        <v>0</v>
      </c>
      <c r="V55" s="17">
        <v>0</v>
      </c>
      <c r="W55" s="17">
        <v>0</v>
      </c>
      <c r="X55" s="17">
        <v>32662.73</v>
      </c>
      <c r="Y55" s="12">
        <v>2644203.2700000005</v>
      </c>
      <c r="Z55" s="16">
        <v>526852.87</v>
      </c>
      <c r="AA55" s="17">
        <v>0</v>
      </c>
      <c r="AB55" s="17">
        <v>0</v>
      </c>
      <c r="AC55" s="17">
        <v>0</v>
      </c>
      <c r="AD55" s="17">
        <v>0</v>
      </c>
      <c r="AE55" s="17">
        <v>0</v>
      </c>
      <c r="AF55" s="17">
        <v>1235657.52</v>
      </c>
      <c r="AG55" s="12">
        <v>1762510.3900000001</v>
      </c>
      <c r="AH55" s="16">
        <v>0</v>
      </c>
      <c r="AI55" s="17">
        <v>0</v>
      </c>
      <c r="AJ55" s="17">
        <v>0</v>
      </c>
      <c r="AK55" s="17">
        <v>0</v>
      </c>
      <c r="AL55" s="17">
        <v>0</v>
      </c>
      <c r="AM55" s="17">
        <v>0</v>
      </c>
      <c r="AN55" s="17">
        <v>0</v>
      </c>
      <c r="AO55" s="12">
        <v>0</v>
      </c>
      <c r="AP55" s="16">
        <v>0</v>
      </c>
      <c r="AQ55" s="17">
        <v>0</v>
      </c>
      <c r="AR55" s="17">
        <v>0</v>
      </c>
      <c r="AS55" s="17">
        <v>0</v>
      </c>
      <c r="AT55" s="17">
        <v>52370</v>
      </c>
      <c r="AU55" s="17">
        <v>0</v>
      </c>
      <c r="AV55" s="17">
        <v>185273.24</v>
      </c>
      <c r="AW55" s="12">
        <v>237643.24</v>
      </c>
      <c r="AX55" s="16">
        <v>12667.079999999998</v>
      </c>
      <c r="AY55" s="17">
        <v>0</v>
      </c>
      <c r="AZ55" s="17">
        <v>80000</v>
      </c>
      <c r="BA55" s="17">
        <v>0</v>
      </c>
      <c r="BB55" s="17">
        <v>0</v>
      </c>
      <c r="BC55" s="17">
        <v>0</v>
      </c>
      <c r="BD55" s="17">
        <v>117501.25</v>
      </c>
      <c r="BE55" s="12">
        <v>210168.33000000002</v>
      </c>
    </row>
    <row r="56" spans="1:57" x14ac:dyDescent="0.3">
      <c r="A56" s="4" t="s">
        <v>44</v>
      </c>
      <c r="B56" s="92">
        <v>1568000</v>
      </c>
      <c r="C56" s="87">
        <v>273000</v>
      </c>
      <c r="D56" s="87">
        <v>116000</v>
      </c>
      <c r="E56" s="87">
        <v>0</v>
      </c>
      <c r="F56" s="87">
        <v>500000</v>
      </c>
      <c r="G56" s="87">
        <v>695000</v>
      </c>
      <c r="H56" s="87">
        <v>1206717</v>
      </c>
      <c r="I56" s="93">
        <v>4358717</v>
      </c>
      <c r="J56" s="16">
        <v>0</v>
      </c>
      <c r="K56" s="17">
        <v>0</v>
      </c>
      <c r="L56" s="17">
        <v>0</v>
      </c>
      <c r="M56" s="17">
        <v>0</v>
      </c>
      <c r="N56" s="17">
        <v>0</v>
      </c>
      <c r="O56" s="17">
        <v>59000</v>
      </c>
      <c r="P56" s="17">
        <v>0</v>
      </c>
      <c r="Q56" s="12">
        <v>59000</v>
      </c>
      <c r="R56" s="16">
        <v>1098000</v>
      </c>
      <c r="S56" s="17">
        <v>198000</v>
      </c>
      <c r="T56" s="17">
        <v>23000</v>
      </c>
      <c r="U56" s="17">
        <v>0</v>
      </c>
      <c r="V56" s="17">
        <v>0</v>
      </c>
      <c r="W56" s="17">
        <v>1000</v>
      </c>
      <c r="X56" s="17">
        <v>0</v>
      </c>
      <c r="Y56" s="12">
        <v>1320000</v>
      </c>
      <c r="Z56" s="16">
        <v>317000</v>
      </c>
      <c r="AA56" s="17">
        <v>0</v>
      </c>
      <c r="AB56" s="17">
        <v>0</v>
      </c>
      <c r="AC56" s="17">
        <v>0</v>
      </c>
      <c r="AD56" s="17">
        <v>0</v>
      </c>
      <c r="AE56" s="17">
        <v>87000</v>
      </c>
      <c r="AF56" s="17">
        <v>1081717</v>
      </c>
      <c r="AG56" s="12">
        <v>1485717</v>
      </c>
      <c r="AH56" s="16">
        <v>0</v>
      </c>
      <c r="AI56" s="17">
        <v>0</v>
      </c>
      <c r="AJ56" s="17">
        <v>26000</v>
      </c>
      <c r="AK56" s="17">
        <v>0</v>
      </c>
      <c r="AL56" s="17">
        <v>0</v>
      </c>
      <c r="AM56" s="17">
        <v>0</v>
      </c>
      <c r="AN56" s="17">
        <v>0</v>
      </c>
      <c r="AO56" s="12">
        <v>26000</v>
      </c>
      <c r="AP56" s="16">
        <v>125000</v>
      </c>
      <c r="AQ56" s="17">
        <v>75000</v>
      </c>
      <c r="AR56" s="17">
        <v>67000</v>
      </c>
      <c r="AS56" s="17">
        <v>0</v>
      </c>
      <c r="AT56" s="17">
        <v>500000</v>
      </c>
      <c r="AU56" s="17">
        <v>548000</v>
      </c>
      <c r="AV56" s="17">
        <v>125000</v>
      </c>
      <c r="AW56" s="12">
        <v>1440000</v>
      </c>
      <c r="AX56" s="16">
        <v>28000</v>
      </c>
      <c r="AY56" s="17">
        <v>0</v>
      </c>
      <c r="AZ56" s="17">
        <v>0</v>
      </c>
      <c r="BA56" s="17">
        <v>0</v>
      </c>
      <c r="BB56" s="17">
        <v>0</v>
      </c>
      <c r="BC56" s="17">
        <v>0</v>
      </c>
      <c r="BD56" s="17">
        <v>0</v>
      </c>
      <c r="BE56" s="12">
        <v>28000</v>
      </c>
    </row>
    <row r="57" spans="1:57" x14ac:dyDescent="0.3">
      <c r="A57" s="4" t="s">
        <v>45</v>
      </c>
      <c r="B57" s="92">
        <v>1883996.85</v>
      </c>
      <c r="C57" s="87">
        <v>40711.130000000005</v>
      </c>
      <c r="D57" s="87">
        <v>1091821.94</v>
      </c>
      <c r="E57" s="87">
        <v>0</v>
      </c>
      <c r="F57" s="87">
        <v>0</v>
      </c>
      <c r="G57" s="87">
        <v>18561998.220000003</v>
      </c>
      <c r="H57" s="87">
        <v>578505.62</v>
      </c>
      <c r="I57" s="93">
        <v>22157033.760000002</v>
      </c>
      <c r="J57" s="16">
        <v>47792.56</v>
      </c>
      <c r="K57" s="17">
        <v>0</v>
      </c>
      <c r="L57" s="17">
        <v>0</v>
      </c>
      <c r="M57" s="17">
        <v>0</v>
      </c>
      <c r="N57" s="17">
        <v>0</v>
      </c>
      <c r="O57" s="17">
        <v>0</v>
      </c>
      <c r="P57" s="17">
        <v>0</v>
      </c>
      <c r="Q57" s="12">
        <v>47792.56</v>
      </c>
      <c r="R57" s="16">
        <v>1704369.04</v>
      </c>
      <c r="S57" s="17">
        <v>19430.400000000001</v>
      </c>
      <c r="T57" s="17">
        <v>0</v>
      </c>
      <c r="U57" s="17">
        <v>0</v>
      </c>
      <c r="V57" s="17">
        <v>0</v>
      </c>
      <c r="W57" s="17">
        <v>0</v>
      </c>
      <c r="X57" s="17">
        <v>0</v>
      </c>
      <c r="Y57" s="12">
        <v>1723799.44</v>
      </c>
      <c r="Z57" s="16">
        <v>91211.9</v>
      </c>
      <c r="AA57" s="17">
        <v>0</v>
      </c>
      <c r="AB57" s="17">
        <v>0</v>
      </c>
      <c r="AC57" s="17">
        <v>0</v>
      </c>
      <c r="AD57" s="17">
        <v>0</v>
      </c>
      <c r="AE57" s="17">
        <v>18204361.530000001</v>
      </c>
      <c r="AF57" s="17">
        <v>403120.66</v>
      </c>
      <c r="AG57" s="12">
        <v>18698694.09</v>
      </c>
      <c r="AH57" s="16">
        <v>0</v>
      </c>
      <c r="AI57" s="17">
        <v>21280.73</v>
      </c>
      <c r="AJ57" s="17">
        <v>1063177.3999999999</v>
      </c>
      <c r="AK57" s="17">
        <v>0</v>
      </c>
      <c r="AL57" s="17">
        <v>0</v>
      </c>
      <c r="AM57" s="17">
        <v>295363.76</v>
      </c>
      <c r="AN57" s="17">
        <v>0</v>
      </c>
      <c r="AO57" s="12">
        <v>1379821.89</v>
      </c>
      <c r="AP57" s="16">
        <v>0</v>
      </c>
      <c r="AQ57" s="17">
        <v>0</v>
      </c>
      <c r="AR57" s="17">
        <v>0</v>
      </c>
      <c r="AS57" s="17">
        <v>0</v>
      </c>
      <c r="AT57" s="17">
        <v>0</v>
      </c>
      <c r="AU57" s="17">
        <v>39936.589999999997</v>
      </c>
      <c r="AV57" s="17">
        <v>0</v>
      </c>
      <c r="AW57" s="12">
        <v>39936.589999999997</v>
      </c>
      <c r="AX57" s="16">
        <v>40623.35</v>
      </c>
      <c r="AY57" s="17">
        <v>0</v>
      </c>
      <c r="AZ57" s="17">
        <v>28644.54</v>
      </c>
      <c r="BA57" s="17">
        <v>0</v>
      </c>
      <c r="BB57" s="17">
        <v>0</v>
      </c>
      <c r="BC57" s="17">
        <v>22336.34</v>
      </c>
      <c r="BD57" s="17">
        <v>175384.95999999999</v>
      </c>
      <c r="BE57" s="12">
        <v>266989.19</v>
      </c>
    </row>
    <row r="58" spans="1:57" x14ac:dyDescent="0.3">
      <c r="A58" s="4" t="s">
        <v>46</v>
      </c>
      <c r="B58" s="92">
        <v>501608.64</v>
      </c>
      <c r="C58" s="87">
        <v>130520.55</v>
      </c>
      <c r="D58" s="87">
        <v>31200</v>
      </c>
      <c r="E58" s="87">
        <v>0</v>
      </c>
      <c r="F58" s="87">
        <v>0</v>
      </c>
      <c r="G58" s="87">
        <v>178767.59999999998</v>
      </c>
      <c r="H58" s="87">
        <v>1008260</v>
      </c>
      <c r="I58" s="93">
        <v>1850356.7900000003</v>
      </c>
      <c r="J58" s="16">
        <v>0</v>
      </c>
      <c r="K58" s="17">
        <v>0</v>
      </c>
      <c r="L58" s="17">
        <v>0</v>
      </c>
      <c r="M58" s="17">
        <v>0</v>
      </c>
      <c r="N58" s="17">
        <v>0</v>
      </c>
      <c r="O58" s="17">
        <v>0</v>
      </c>
      <c r="P58" s="17">
        <v>27207</v>
      </c>
      <c r="Q58" s="12">
        <v>27207</v>
      </c>
      <c r="R58" s="16">
        <v>417325.22</v>
      </c>
      <c r="S58" s="17">
        <v>125520.55</v>
      </c>
      <c r="T58" s="17">
        <v>31200</v>
      </c>
      <c r="U58" s="17">
        <v>0</v>
      </c>
      <c r="V58" s="17">
        <v>0</v>
      </c>
      <c r="W58" s="17">
        <v>0</v>
      </c>
      <c r="X58" s="17">
        <v>0</v>
      </c>
      <c r="Y58" s="12">
        <v>574045.77</v>
      </c>
      <c r="Z58" s="16">
        <v>82987.83</v>
      </c>
      <c r="AA58" s="17">
        <v>0</v>
      </c>
      <c r="AB58" s="17">
        <v>0</v>
      </c>
      <c r="AC58" s="17">
        <v>0</v>
      </c>
      <c r="AD58" s="17">
        <v>0</v>
      </c>
      <c r="AE58" s="17">
        <v>8897.27</v>
      </c>
      <c r="AF58" s="17">
        <v>879011</v>
      </c>
      <c r="AG58" s="12">
        <v>970896.1</v>
      </c>
      <c r="AH58" s="16">
        <v>0</v>
      </c>
      <c r="AI58" s="17">
        <v>0</v>
      </c>
      <c r="AJ58" s="17">
        <v>0</v>
      </c>
      <c r="AK58" s="17">
        <v>0</v>
      </c>
      <c r="AL58" s="17">
        <v>0</v>
      </c>
      <c r="AM58" s="17">
        <v>0</v>
      </c>
      <c r="AN58" s="17">
        <v>0</v>
      </c>
      <c r="AO58" s="12">
        <v>0</v>
      </c>
      <c r="AP58" s="16">
        <v>600</v>
      </c>
      <c r="AQ58" s="17">
        <v>5000</v>
      </c>
      <c r="AR58" s="17">
        <v>0</v>
      </c>
      <c r="AS58" s="17">
        <v>0</v>
      </c>
      <c r="AT58" s="17">
        <v>0</v>
      </c>
      <c r="AU58" s="17">
        <v>169870.33</v>
      </c>
      <c r="AV58" s="17">
        <v>102042</v>
      </c>
      <c r="AW58" s="12">
        <v>277512.32999999996</v>
      </c>
      <c r="AX58" s="16">
        <v>695.59</v>
      </c>
      <c r="AY58" s="17">
        <v>0</v>
      </c>
      <c r="AZ58" s="17">
        <v>0</v>
      </c>
      <c r="BA58" s="17">
        <v>0</v>
      </c>
      <c r="BB58" s="17">
        <v>0</v>
      </c>
      <c r="BC58" s="17">
        <v>0</v>
      </c>
      <c r="BD58" s="17">
        <v>0</v>
      </c>
      <c r="BE58" s="12">
        <v>695.59</v>
      </c>
    </row>
    <row r="59" spans="1:57" x14ac:dyDescent="0.3">
      <c r="A59" s="4" t="s">
        <v>47</v>
      </c>
      <c r="B59" s="92">
        <v>2702222</v>
      </c>
      <c r="C59" s="87">
        <v>0</v>
      </c>
      <c r="D59" s="87">
        <v>2990324</v>
      </c>
      <c r="E59" s="87">
        <v>0</v>
      </c>
      <c r="F59" s="87">
        <v>0</v>
      </c>
      <c r="G59" s="87">
        <v>3306234</v>
      </c>
      <c r="H59" s="87">
        <v>2002406</v>
      </c>
      <c r="I59" s="93">
        <v>11001186</v>
      </c>
      <c r="J59" s="16">
        <v>86748</v>
      </c>
      <c r="K59" s="17">
        <v>0</v>
      </c>
      <c r="L59" s="17">
        <v>536000</v>
      </c>
      <c r="M59" s="17">
        <v>0</v>
      </c>
      <c r="N59" s="17">
        <v>0</v>
      </c>
      <c r="O59" s="17">
        <v>-44887</v>
      </c>
      <c r="P59" s="17">
        <v>570000</v>
      </c>
      <c r="Q59" s="12">
        <v>1147861</v>
      </c>
      <c r="R59" s="16">
        <v>2397664</v>
      </c>
      <c r="S59" s="17">
        <v>0</v>
      </c>
      <c r="T59" s="17">
        <v>0</v>
      </c>
      <c r="U59" s="17">
        <v>0</v>
      </c>
      <c r="V59" s="17">
        <v>0</v>
      </c>
      <c r="W59" s="17">
        <v>0</v>
      </c>
      <c r="X59" s="17">
        <v>5980</v>
      </c>
      <c r="Y59" s="12">
        <v>2403644</v>
      </c>
      <c r="Z59" s="16">
        <v>0</v>
      </c>
      <c r="AA59" s="17">
        <v>0</v>
      </c>
      <c r="AB59" s="17">
        <v>0</v>
      </c>
      <c r="AC59" s="17">
        <v>0</v>
      </c>
      <c r="AD59" s="17">
        <v>0</v>
      </c>
      <c r="AE59" s="17">
        <v>0</v>
      </c>
      <c r="AF59" s="17">
        <v>1324654</v>
      </c>
      <c r="AG59" s="12">
        <v>1324654</v>
      </c>
      <c r="AH59" s="16">
        <v>0</v>
      </c>
      <c r="AI59" s="17">
        <v>0</v>
      </c>
      <c r="AJ59" s="17">
        <v>0</v>
      </c>
      <c r="AK59" s="17">
        <v>0</v>
      </c>
      <c r="AL59" s="17">
        <v>0</v>
      </c>
      <c r="AM59" s="17">
        <v>0</v>
      </c>
      <c r="AN59" s="17">
        <v>0</v>
      </c>
      <c r="AO59" s="12">
        <v>0</v>
      </c>
      <c r="AP59" s="16">
        <v>206680</v>
      </c>
      <c r="AQ59" s="17">
        <v>0</v>
      </c>
      <c r="AR59" s="17">
        <v>0</v>
      </c>
      <c r="AS59" s="17">
        <v>0</v>
      </c>
      <c r="AT59" s="17">
        <v>0</v>
      </c>
      <c r="AU59" s="17">
        <v>0</v>
      </c>
      <c r="AV59" s="17">
        <v>0</v>
      </c>
      <c r="AW59" s="12">
        <v>206680</v>
      </c>
      <c r="AX59" s="16">
        <v>11130</v>
      </c>
      <c r="AY59" s="17">
        <v>0</v>
      </c>
      <c r="AZ59" s="17">
        <v>2454324</v>
      </c>
      <c r="BA59" s="17">
        <v>0</v>
      </c>
      <c r="BB59" s="17">
        <v>0</v>
      </c>
      <c r="BC59" s="17">
        <v>3351121</v>
      </c>
      <c r="BD59" s="17">
        <v>101772</v>
      </c>
      <c r="BE59" s="12">
        <v>5918347</v>
      </c>
    </row>
    <row r="60" spans="1:57" x14ac:dyDescent="0.3">
      <c r="A60" s="4" t="s">
        <v>48</v>
      </c>
      <c r="B60" s="92">
        <v>1518985.27</v>
      </c>
      <c r="C60" s="87">
        <v>265614.28000000003</v>
      </c>
      <c r="D60" s="87">
        <v>125803.91</v>
      </c>
      <c r="E60" s="87">
        <v>0</v>
      </c>
      <c r="F60" s="87">
        <v>0</v>
      </c>
      <c r="G60" s="87">
        <v>126030.45017241381</v>
      </c>
      <c r="H60" s="87">
        <v>1257617.78</v>
      </c>
      <c r="I60" s="93">
        <v>3294051.6901724134</v>
      </c>
      <c r="J60" s="16">
        <v>92019.64</v>
      </c>
      <c r="K60" s="17">
        <v>0</v>
      </c>
      <c r="L60" s="17">
        <v>0</v>
      </c>
      <c r="M60" s="17">
        <v>0</v>
      </c>
      <c r="N60" s="17">
        <v>0</v>
      </c>
      <c r="O60" s="17">
        <v>0</v>
      </c>
      <c r="P60" s="17">
        <v>3525.69</v>
      </c>
      <c r="Q60" s="12">
        <v>95545.33</v>
      </c>
      <c r="R60" s="16">
        <v>774280.51</v>
      </c>
      <c r="S60" s="17">
        <v>150114.28</v>
      </c>
      <c r="T60" s="17">
        <v>60000</v>
      </c>
      <c r="U60" s="17">
        <v>0</v>
      </c>
      <c r="V60" s="17">
        <v>0</v>
      </c>
      <c r="W60" s="17">
        <v>0</v>
      </c>
      <c r="X60" s="17">
        <v>9.09</v>
      </c>
      <c r="Y60" s="12">
        <v>984403.88</v>
      </c>
      <c r="Z60" s="16">
        <v>507548.11999999994</v>
      </c>
      <c r="AA60" s="17">
        <v>0</v>
      </c>
      <c r="AB60" s="17">
        <v>0</v>
      </c>
      <c r="AC60" s="17">
        <v>0</v>
      </c>
      <c r="AD60" s="17">
        <v>0</v>
      </c>
      <c r="AE60" s="17">
        <v>84893.172758620698</v>
      </c>
      <c r="AF60" s="17">
        <v>1254083</v>
      </c>
      <c r="AG60" s="12">
        <v>1846524.2927586206</v>
      </c>
      <c r="AH60" s="16">
        <v>0</v>
      </c>
      <c r="AI60" s="17">
        <v>0</v>
      </c>
      <c r="AJ60" s="17">
        <v>0</v>
      </c>
      <c r="AK60" s="17">
        <v>0</v>
      </c>
      <c r="AL60" s="17">
        <v>0</v>
      </c>
      <c r="AM60" s="17">
        <v>0</v>
      </c>
      <c r="AN60" s="17">
        <v>0</v>
      </c>
      <c r="AO60" s="12">
        <v>0</v>
      </c>
      <c r="AP60" s="16">
        <v>145137</v>
      </c>
      <c r="AQ60" s="17">
        <v>0</v>
      </c>
      <c r="AR60" s="17">
        <v>65803.91</v>
      </c>
      <c r="AS60" s="17">
        <v>0</v>
      </c>
      <c r="AT60" s="17">
        <v>0</v>
      </c>
      <c r="AU60" s="17">
        <v>37433.104655172414</v>
      </c>
      <c r="AV60" s="17">
        <v>0</v>
      </c>
      <c r="AW60" s="12">
        <v>248374.01465517242</v>
      </c>
      <c r="AX60" s="16">
        <v>0</v>
      </c>
      <c r="AY60" s="17">
        <v>115500</v>
      </c>
      <c r="AZ60" s="17">
        <v>0</v>
      </c>
      <c r="BA60" s="17">
        <v>0</v>
      </c>
      <c r="BB60" s="17">
        <v>0</v>
      </c>
      <c r="BC60" s="17">
        <v>3704.1727586206907</v>
      </c>
      <c r="BD60" s="17">
        <v>0</v>
      </c>
      <c r="BE60" s="12">
        <v>119204.1727586207</v>
      </c>
    </row>
    <row r="61" spans="1:57" x14ac:dyDescent="0.3">
      <c r="A61" s="4" t="s">
        <v>49</v>
      </c>
      <c r="B61" s="92">
        <v>990308.86</v>
      </c>
      <c r="C61" s="87">
        <v>77589.42</v>
      </c>
      <c r="D61" s="87">
        <v>-654911.78</v>
      </c>
      <c r="E61" s="87">
        <v>1009718.4</v>
      </c>
      <c r="F61" s="87">
        <v>0</v>
      </c>
      <c r="G61" s="87">
        <v>2221686.41</v>
      </c>
      <c r="H61" s="87">
        <v>2080664.6199999999</v>
      </c>
      <c r="I61" s="93">
        <v>5725055.9300000006</v>
      </c>
      <c r="J61" s="16">
        <v>729</v>
      </c>
      <c r="K61" s="17">
        <v>0</v>
      </c>
      <c r="L61" s="17">
        <v>1755.22</v>
      </c>
      <c r="M61" s="17">
        <v>0</v>
      </c>
      <c r="N61" s="17">
        <v>0</v>
      </c>
      <c r="O61" s="17">
        <v>0</v>
      </c>
      <c r="P61" s="17">
        <v>33706</v>
      </c>
      <c r="Q61" s="12">
        <v>36190.22</v>
      </c>
      <c r="R61" s="16">
        <v>938025.13</v>
      </c>
      <c r="S61" s="17">
        <v>24868.42</v>
      </c>
      <c r="T61" s="17">
        <v>0</v>
      </c>
      <c r="U61" s="17">
        <v>0</v>
      </c>
      <c r="V61" s="17">
        <v>0</v>
      </c>
      <c r="W61" s="17">
        <v>0</v>
      </c>
      <c r="X61" s="17">
        <v>2212.7199999999998</v>
      </c>
      <c r="Y61" s="12">
        <v>965106.27</v>
      </c>
      <c r="Z61" s="16">
        <v>51554.73</v>
      </c>
      <c r="AA61" s="17">
        <v>52721</v>
      </c>
      <c r="AB61" s="17">
        <v>0</v>
      </c>
      <c r="AC61" s="17">
        <v>0</v>
      </c>
      <c r="AD61" s="17">
        <v>0</v>
      </c>
      <c r="AE61" s="17">
        <v>2221686.41</v>
      </c>
      <c r="AF61" s="17">
        <v>561839.94999999995</v>
      </c>
      <c r="AG61" s="12">
        <v>2887802.09</v>
      </c>
      <c r="AH61" s="16">
        <v>0</v>
      </c>
      <c r="AI61" s="17">
        <v>0</v>
      </c>
      <c r="AJ61" s="17">
        <v>-656667</v>
      </c>
      <c r="AK61" s="17">
        <v>1009718.4</v>
      </c>
      <c r="AL61" s="17">
        <v>0</v>
      </c>
      <c r="AM61" s="17">
        <v>0</v>
      </c>
      <c r="AN61" s="17">
        <v>1004691</v>
      </c>
      <c r="AO61" s="12">
        <v>1357742.4</v>
      </c>
      <c r="AP61" s="16">
        <v>0</v>
      </c>
      <c r="AQ61" s="17">
        <v>0</v>
      </c>
      <c r="AR61" s="17">
        <v>0</v>
      </c>
      <c r="AS61" s="17">
        <v>0</v>
      </c>
      <c r="AT61" s="17">
        <v>0</v>
      </c>
      <c r="AU61" s="17">
        <v>0</v>
      </c>
      <c r="AV61" s="17">
        <v>165181.95000000001</v>
      </c>
      <c r="AW61" s="12">
        <v>165181.95000000001</v>
      </c>
      <c r="AX61" s="16">
        <v>0</v>
      </c>
      <c r="AY61" s="17">
        <v>0</v>
      </c>
      <c r="AZ61" s="17">
        <v>0</v>
      </c>
      <c r="BA61" s="17">
        <v>0</v>
      </c>
      <c r="BB61" s="17">
        <v>0</v>
      </c>
      <c r="BC61" s="17">
        <v>0</v>
      </c>
      <c r="BD61" s="17">
        <v>313033</v>
      </c>
      <c r="BE61" s="12">
        <v>313033</v>
      </c>
    </row>
    <row r="62" spans="1:57" x14ac:dyDescent="0.3">
      <c r="A62" s="4" t="s">
        <v>50</v>
      </c>
      <c r="B62" s="92">
        <v>6996544.9699999997</v>
      </c>
      <c r="C62" s="87">
        <v>184016.13</v>
      </c>
      <c r="D62" s="87">
        <v>70714</v>
      </c>
      <c r="E62" s="87">
        <v>0</v>
      </c>
      <c r="F62" s="87">
        <v>0</v>
      </c>
      <c r="G62" s="87">
        <v>179615.82</v>
      </c>
      <c r="H62" s="87">
        <v>1396801.2899999998</v>
      </c>
      <c r="I62" s="93">
        <v>8827692.209999999</v>
      </c>
      <c r="J62" s="16">
        <v>2398.6</v>
      </c>
      <c r="K62" s="17">
        <v>0</v>
      </c>
      <c r="L62" s="17">
        <v>0</v>
      </c>
      <c r="M62" s="17">
        <v>0</v>
      </c>
      <c r="N62" s="17">
        <v>0</v>
      </c>
      <c r="O62" s="17">
        <v>190994.53</v>
      </c>
      <c r="P62" s="17">
        <v>0</v>
      </c>
      <c r="Q62" s="12">
        <v>193393.13</v>
      </c>
      <c r="R62" s="16">
        <v>6472155.2000000002</v>
      </c>
      <c r="S62" s="17">
        <v>27698.13</v>
      </c>
      <c r="T62" s="17">
        <v>60000</v>
      </c>
      <c r="U62" s="17">
        <v>0</v>
      </c>
      <c r="V62" s="17">
        <v>0</v>
      </c>
      <c r="W62" s="17">
        <v>0</v>
      </c>
      <c r="X62" s="17">
        <v>61536.03</v>
      </c>
      <c r="Y62" s="12">
        <v>6621389.3600000003</v>
      </c>
      <c r="Z62" s="16">
        <v>521991.17</v>
      </c>
      <c r="AA62" s="17">
        <v>156318</v>
      </c>
      <c r="AB62" s="17">
        <v>0</v>
      </c>
      <c r="AC62" s="17">
        <v>0</v>
      </c>
      <c r="AD62" s="17">
        <v>0</v>
      </c>
      <c r="AE62" s="17">
        <v>0</v>
      </c>
      <c r="AF62" s="17">
        <v>1335265.2599999998</v>
      </c>
      <c r="AG62" s="12">
        <v>2013574.4299999997</v>
      </c>
      <c r="AH62" s="16">
        <v>0</v>
      </c>
      <c r="AI62" s="17">
        <v>0</v>
      </c>
      <c r="AJ62" s="17">
        <v>0</v>
      </c>
      <c r="AK62" s="17">
        <v>0</v>
      </c>
      <c r="AL62" s="17">
        <v>0</v>
      </c>
      <c r="AM62" s="17">
        <v>0</v>
      </c>
      <c r="AN62" s="17">
        <v>0</v>
      </c>
      <c r="AO62" s="12">
        <v>0</v>
      </c>
      <c r="AP62" s="16">
        <v>0</v>
      </c>
      <c r="AQ62" s="17">
        <v>0</v>
      </c>
      <c r="AR62" s="17">
        <v>10714</v>
      </c>
      <c r="AS62" s="17">
        <v>0</v>
      </c>
      <c r="AT62" s="17">
        <v>0</v>
      </c>
      <c r="AU62" s="17">
        <v>0</v>
      </c>
      <c r="AV62" s="17">
        <v>0</v>
      </c>
      <c r="AW62" s="12">
        <v>10714</v>
      </c>
      <c r="AX62" s="16">
        <v>0</v>
      </c>
      <c r="AY62" s="17">
        <v>0</v>
      </c>
      <c r="AZ62" s="17">
        <v>0</v>
      </c>
      <c r="BA62" s="17">
        <v>0</v>
      </c>
      <c r="BB62" s="17">
        <v>0</v>
      </c>
      <c r="BC62" s="17">
        <v>-11378.71</v>
      </c>
      <c r="BD62" s="17">
        <v>0</v>
      </c>
      <c r="BE62" s="12">
        <v>-11378.71</v>
      </c>
    </row>
    <row r="63" spans="1:57" x14ac:dyDescent="0.3">
      <c r="A63" s="4" t="s">
        <v>51</v>
      </c>
      <c r="B63" s="92">
        <v>517022</v>
      </c>
      <c r="C63" s="87">
        <v>162293</v>
      </c>
      <c r="D63" s="87">
        <v>55000</v>
      </c>
      <c r="E63" s="87">
        <v>0</v>
      </c>
      <c r="F63" s="87">
        <v>0</v>
      </c>
      <c r="G63" s="87">
        <v>106139</v>
      </c>
      <c r="H63" s="87">
        <v>164474</v>
      </c>
      <c r="I63" s="93">
        <v>1004928</v>
      </c>
      <c r="J63" s="16">
        <v>16773</v>
      </c>
      <c r="K63" s="17">
        <v>0</v>
      </c>
      <c r="L63" s="17">
        <v>0</v>
      </c>
      <c r="M63" s="17">
        <v>0</v>
      </c>
      <c r="N63" s="17">
        <v>0</v>
      </c>
      <c r="O63" s="17">
        <v>0</v>
      </c>
      <c r="P63" s="17">
        <v>0</v>
      </c>
      <c r="Q63" s="12">
        <v>16773</v>
      </c>
      <c r="R63" s="16">
        <v>346992</v>
      </c>
      <c r="S63" s="17">
        <v>15838</v>
      </c>
      <c r="T63" s="17">
        <v>55000</v>
      </c>
      <c r="U63" s="17">
        <v>0</v>
      </c>
      <c r="V63" s="17">
        <v>0</v>
      </c>
      <c r="W63" s="17">
        <v>543</v>
      </c>
      <c r="X63" s="17">
        <v>0</v>
      </c>
      <c r="Y63" s="12">
        <v>418373</v>
      </c>
      <c r="Z63" s="16">
        <v>67189</v>
      </c>
      <c r="AA63" s="17">
        <v>0</v>
      </c>
      <c r="AB63" s="17">
        <v>0</v>
      </c>
      <c r="AC63" s="17">
        <v>0</v>
      </c>
      <c r="AD63" s="17">
        <v>0</v>
      </c>
      <c r="AE63" s="17">
        <v>93673</v>
      </c>
      <c r="AF63" s="17">
        <v>164474</v>
      </c>
      <c r="AG63" s="12">
        <v>325336</v>
      </c>
      <c r="AH63" s="16">
        <v>0</v>
      </c>
      <c r="AI63" s="17">
        <v>146455</v>
      </c>
      <c r="AJ63" s="17">
        <v>0</v>
      </c>
      <c r="AK63" s="17">
        <v>0</v>
      </c>
      <c r="AL63" s="17">
        <v>0</v>
      </c>
      <c r="AM63" s="17">
        <v>6650</v>
      </c>
      <c r="AN63" s="17">
        <v>0</v>
      </c>
      <c r="AO63" s="12">
        <v>153105</v>
      </c>
      <c r="AP63" s="16">
        <v>85768</v>
      </c>
      <c r="AQ63" s="17">
        <v>0</v>
      </c>
      <c r="AR63" s="17">
        <v>0</v>
      </c>
      <c r="AS63" s="17">
        <v>0</v>
      </c>
      <c r="AT63" s="17">
        <v>0</v>
      </c>
      <c r="AU63" s="17">
        <v>0</v>
      </c>
      <c r="AV63" s="17">
        <v>0</v>
      </c>
      <c r="AW63" s="12">
        <v>85768</v>
      </c>
      <c r="AX63" s="16">
        <v>300</v>
      </c>
      <c r="AY63" s="17">
        <v>0</v>
      </c>
      <c r="AZ63" s="17">
        <v>0</v>
      </c>
      <c r="BA63" s="17">
        <v>0</v>
      </c>
      <c r="BB63" s="17">
        <v>0</v>
      </c>
      <c r="BC63" s="17">
        <v>5273</v>
      </c>
      <c r="BD63" s="17">
        <v>0</v>
      </c>
      <c r="BE63" s="12">
        <v>5573</v>
      </c>
    </row>
    <row r="64" spans="1:57" x14ac:dyDescent="0.3">
      <c r="A64" s="4" t="s">
        <v>52</v>
      </c>
      <c r="B64" s="92">
        <v>340271</v>
      </c>
      <c r="C64" s="87">
        <v>0</v>
      </c>
      <c r="D64" s="87">
        <v>0</v>
      </c>
      <c r="E64" s="87">
        <v>0</v>
      </c>
      <c r="F64" s="87">
        <v>0</v>
      </c>
      <c r="G64" s="87">
        <v>147500</v>
      </c>
      <c r="H64" s="87">
        <v>197795</v>
      </c>
      <c r="I64" s="93">
        <v>685566</v>
      </c>
      <c r="J64" s="16">
        <v>279542</v>
      </c>
      <c r="K64" s="17">
        <v>0</v>
      </c>
      <c r="L64" s="17">
        <v>0</v>
      </c>
      <c r="M64" s="17">
        <v>0</v>
      </c>
      <c r="N64" s="17">
        <v>0</v>
      </c>
      <c r="O64" s="17">
        <v>144360</v>
      </c>
      <c r="P64" s="17">
        <v>0</v>
      </c>
      <c r="Q64" s="12">
        <v>423902</v>
      </c>
      <c r="R64" s="16">
        <v>0</v>
      </c>
      <c r="S64" s="17">
        <v>0</v>
      </c>
      <c r="T64" s="17">
        <v>0</v>
      </c>
      <c r="U64" s="17">
        <v>0</v>
      </c>
      <c r="V64" s="17">
        <v>0</v>
      </c>
      <c r="W64" s="17">
        <v>0</v>
      </c>
      <c r="X64" s="17">
        <v>0</v>
      </c>
      <c r="Y64" s="12">
        <v>0</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c r="AP64" s="16">
        <v>60729</v>
      </c>
      <c r="AQ64" s="17">
        <v>0</v>
      </c>
      <c r="AR64" s="17">
        <v>0</v>
      </c>
      <c r="AS64" s="17">
        <v>0</v>
      </c>
      <c r="AT64" s="17">
        <v>0</v>
      </c>
      <c r="AU64" s="17">
        <v>3140</v>
      </c>
      <c r="AV64" s="17">
        <v>197795</v>
      </c>
      <c r="AW64" s="12">
        <v>261664</v>
      </c>
      <c r="AX64" s="16">
        <v>0</v>
      </c>
      <c r="AY64" s="17">
        <v>0</v>
      </c>
      <c r="AZ64" s="17">
        <v>0</v>
      </c>
      <c r="BA64" s="17">
        <v>0</v>
      </c>
      <c r="BB64" s="17">
        <v>0</v>
      </c>
      <c r="BC64" s="17">
        <v>0</v>
      </c>
      <c r="BD64" s="17">
        <v>0</v>
      </c>
      <c r="BE64" s="12">
        <v>0</v>
      </c>
    </row>
    <row r="65" spans="1:57" x14ac:dyDescent="0.3">
      <c r="A65" s="4" t="s">
        <v>53</v>
      </c>
      <c r="B65" s="92">
        <v>392514</v>
      </c>
      <c r="C65" s="87">
        <v>0</v>
      </c>
      <c r="D65" s="87">
        <v>108533</v>
      </c>
      <c r="E65" s="87">
        <v>0</v>
      </c>
      <c r="F65" s="87">
        <v>37933</v>
      </c>
      <c r="G65" s="87">
        <v>98917</v>
      </c>
      <c r="H65" s="87">
        <v>185125</v>
      </c>
      <c r="I65" s="93">
        <v>823022</v>
      </c>
      <c r="J65" s="16">
        <v>14862</v>
      </c>
      <c r="K65" s="17">
        <v>0</v>
      </c>
      <c r="L65" s="17">
        <v>28936</v>
      </c>
      <c r="M65" s="17">
        <v>0</v>
      </c>
      <c r="N65" s="17">
        <v>0</v>
      </c>
      <c r="O65" s="17">
        <v>0</v>
      </c>
      <c r="P65" s="17">
        <v>0</v>
      </c>
      <c r="Q65" s="12">
        <v>43798</v>
      </c>
      <c r="R65" s="16">
        <v>350791</v>
      </c>
      <c r="S65" s="17">
        <v>0</v>
      </c>
      <c r="T65" s="17">
        <v>79597</v>
      </c>
      <c r="U65" s="17">
        <v>0</v>
      </c>
      <c r="V65" s="17">
        <v>0</v>
      </c>
      <c r="W65" s="17">
        <v>2035</v>
      </c>
      <c r="X65" s="17">
        <v>0</v>
      </c>
      <c r="Y65" s="12">
        <v>432423</v>
      </c>
      <c r="Z65" s="16">
        <v>25372</v>
      </c>
      <c r="AA65" s="17">
        <v>0</v>
      </c>
      <c r="AB65" s="17">
        <v>0</v>
      </c>
      <c r="AC65" s="17">
        <v>0</v>
      </c>
      <c r="AD65" s="17">
        <v>0</v>
      </c>
      <c r="AE65" s="17">
        <v>94883</v>
      </c>
      <c r="AF65" s="17">
        <v>185125</v>
      </c>
      <c r="AG65" s="12">
        <v>305380</v>
      </c>
      <c r="AH65" s="16">
        <v>0</v>
      </c>
      <c r="AI65" s="17">
        <v>0</v>
      </c>
      <c r="AJ65" s="17">
        <v>0</v>
      </c>
      <c r="AK65" s="17">
        <v>0</v>
      </c>
      <c r="AL65" s="17">
        <v>37933</v>
      </c>
      <c r="AM65" s="17">
        <v>0</v>
      </c>
      <c r="AN65" s="17">
        <v>0</v>
      </c>
      <c r="AO65" s="12">
        <v>37933</v>
      </c>
      <c r="AP65" s="16">
        <v>0</v>
      </c>
      <c r="AQ65" s="17">
        <v>0</v>
      </c>
      <c r="AR65" s="17">
        <v>0</v>
      </c>
      <c r="AS65" s="17">
        <v>0</v>
      </c>
      <c r="AT65" s="17">
        <v>0</v>
      </c>
      <c r="AU65" s="17">
        <v>1999</v>
      </c>
      <c r="AV65" s="17">
        <v>0</v>
      </c>
      <c r="AW65" s="12">
        <v>1999</v>
      </c>
      <c r="AX65" s="16">
        <v>1489</v>
      </c>
      <c r="AY65" s="17">
        <v>0</v>
      </c>
      <c r="AZ65" s="17">
        <v>0</v>
      </c>
      <c r="BA65" s="17">
        <v>0</v>
      </c>
      <c r="BB65" s="17">
        <v>0</v>
      </c>
      <c r="BC65" s="17">
        <v>0</v>
      </c>
      <c r="BD65" s="17">
        <v>0</v>
      </c>
      <c r="BE65" s="12">
        <v>1489</v>
      </c>
    </row>
    <row r="66" spans="1:57" x14ac:dyDescent="0.3">
      <c r="A66" s="4" t="s">
        <v>54</v>
      </c>
      <c r="B66" s="92">
        <v>1085000</v>
      </c>
      <c r="C66" s="87">
        <v>0</v>
      </c>
      <c r="D66" s="87">
        <v>547000</v>
      </c>
      <c r="E66" s="87">
        <v>0</v>
      </c>
      <c r="F66" s="87">
        <v>327000</v>
      </c>
      <c r="G66" s="87">
        <v>107000</v>
      </c>
      <c r="H66" s="87">
        <v>1275000</v>
      </c>
      <c r="I66" s="93">
        <v>3341000</v>
      </c>
      <c r="J66" s="16">
        <v>0</v>
      </c>
      <c r="K66" s="17">
        <v>0</v>
      </c>
      <c r="L66" s="17">
        <v>547000</v>
      </c>
      <c r="M66" s="17">
        <v>0</v>
      </c>
      <c r="N66" s="17">
        <v>326000</v>
      </c>
      <c r="O66" s="17">
        <v>101000</v>
      </c>
      <c r="P66" s="17">
        <v>0</v>
      </c>
      <c r="Q66" s="12">
        <v>974000</v>
      </c>
      <c r="R66" s="16">
        <v>968000</v>
      </c>
      <c r="S66" s="17">
        <v>0</v>
      </c>
      <c r="T66" s="17">
        <v>0</v>
      </c>
      <c r="U66" s="17">
        <v>0</v>
      </c>
      <c r="V66" s="17">
        <v>1000</v>
      </c>
      <c r="W66" s="17">
        <v>0</v>
      </c>
      <c r="X66" s="17">
        <v>68000</v>
      </c>
      <c r="Y66" s="12">
        <v>1037000</v>
      </c>
      <c r="Z66" s="16">
        <v>57000</v>
      </c>
      <c r="AA66" s="17">
        <v>0</v>
      </c>
      <c r="AB66" s="17">
        <v>0</v>
      </c>
      <c r="AC66" s="17">
        <v>0</v>
      </c>
      <c r="AD66" s="17">
        <v>0</v>
      </c>
      <c r="AE66" s="17">
        <v>6000</v>
      </c>
      <c r="AF66" s="17">
        <v>1040000</v>
      </c>
      <c r="AG66" s="12">
        <v>1103000</v>
      </c>
      <c r="AH66" s="16">
        <v>0</v>
      </c>
      <c r="AI66" s="17">
        <v>0</v>
      </c>
      <c r="AJ66" s="17">
        <v>0</v>
      </c>
      <c r="AK66" s="17">
        <v>0</v>
      </c>
      <c r="AL66" s="17">
        <v>0</v>
      </c>
      <c r="AM66" s="17">
        <v>0</v>
      </c>
      <c r="AN66" s="17">
        <v>0</v>
      </c>
      <c r="AO66" s="12">
        <v>0</v>
      </c>
      <c r="AP66" s="16">
        <v>60000</v>
      </c>
      <c r="AQ66" s="17">
        <v>0</v>
      </c>
      <c r="AR66" s="17">
        <v>0</v>
      </c>
      <c r="AS66" s="17">
        <v>0</v>
      </c>
      <c r="AT66" s="17">
        <v>0</v>
      </c>
      <c r="AU66" s="17">
        <v>0</v>
      </c>
      <c r="AV66" s="17">
        <v>164000</v>
      </c>
      <c r="AW66" s="12">
        <v>224000</v>
      </c>
      <c r="AX66" s="16">
        <v>0</v>
      </c>
      <c r="AY66" s="17">
        <v>0</v>
      </c>
      <c r="AZ66" s="17">
        <v>0</v>
      </c>
      <c r="BA66" s="17">
        <v>0</v>
      </c>
      <c r="BB66" s="17">
        <v>0</v>
      </c>
      <c r="BC66" s="17">
        <v>0</v>
      </c>
      <c r="BD66" s="17">
        <v>3000</v>
      </c>
      <c r="BE66" s="12">
        <v>3000</v>
      </c>
    </row>
    <row r="67" spans="1:57" x14ac:dyDescent="0.3">
      <c r="A67" s="4" t="s">
        <v>55</v>
      </c>
      <c r="B67" s="92">
        <v>195438</v>
      </c>
      <c r="C67" s="87">
        <v>0</v>
      </c>
      <c r="D67" s="87">
        <v>163200</v>
      </c>
      <c r="E67" s="87">
        <v>0</v>
      </c>
      <c r="F67" s="87">
        <v>0</v>
      </c>
      <c r="G67" s="87">
        <v>48685</v>
      </c>
      <c r="H67" s="87">
        <v>14144</v>
      </c>
      <c r="I67" s="93">
        <v>421467</v>
      </c>
      <c r="J67" s="16">
        <v>13368</v>
      </c>
      <c r="K67" s="17">
        <v>0</v>
      </c>
      <c r="L67" s="17">
        <v>0</v>
      </c>
      <c r="M67" s="17">
        <v>0</v>
      </c>
      <c r="N67" s="17">
        <v>0</v>
      </c>
      <c r="O67" s="17">
        <v>0</v>
      </c>
      <c r="P67" s="17">
        <v>0</v>
      </c>
      <c r="Q67" s="12">
        <v>13368</v>
      </c>
      <c r="R67" s="16">
        <v>160732</v>
      </c>
      <c r="S67" s="17">
        <v>0</v>
      </c>
      <c r="T67" s="17">
        <v>0</v>
      </c>
      <c r="U67" s="17">
        <v>0</v>
      </c>
      <c r="V67" s="17">
        <v>0</v>
      </c>
      <c r="W67" s="17">
        <v>0</v>
      </c>
      <c r="X67" s="17">
        <v>0</v>
      </c>
      <c r="Y67" s="12">
        <v>160732</v>
      </c>
      <c r="Z67" s="16">
        <v>20220</v>
      </c>
      <c r="AA67" s="17">
        <v>0</v>
      </c>
      <c r="AB67" s="17">
        <v>81000</v>
      </c>
      <c r="AC67" s="17">
        <v>0</v>
      </c>
      <c r="AD67" s="17">
        <v>0</v>
      </c>
      <c r="AE67" s="17">
        <v>48685</v>
      </c>
      <c r="AF67" s="17">
        <v>12176</v>
      </c>
      <c r="AG67" s="12">
        <v>162081</v>
      </c>
      <c r="AH67" s="16">
        <v>0</v>
      </c>
      <c r="AI67" s="17">
        <v>0</v>
      </c>
      <c r="AJ67" s="17">
        <v>82200</v>
      </c>
      <c r="AK67" s="17">
        <v>0</v>
      </c>
      <c r="AL67" s="17">
        <v>0</v>
      </c>
      <c r="AM67" s="17">
        <v>0</v>
      </c>
      <c r="AN67" s="17">
        <v>0</v>
      </c>
      <c r="AO67" s="12">
        <v>82200</v>
      </c>
      <c r="AP67" s="16">
        <v>1082</v>
      </c>
      <c r="AQ67" s="17">
        <v>0</v>
      </c>
      <c r="AR67" s="17">
        <v>0</v>
      </c>
      <c r="AS67" s="17">
        <v>0</v>
      </c>
      <c r="AT67" s="17">
        <v>0</v>
      </c>
      <c r="AU67" s="17">
        <v>0</v>
      </c>
      <c r="AV67" s="17">
        <v>1614</v>
      </c>
      <c r="AW67" s="12">
        <v>2696</v>
      </c>
      <c r="AX67" s="16">
        <v>36</v>
      </c>
      <c r="AY67" s="17">
        <v>0</v>
      </c>
      <c r="AZ67" s="17">
        <v>0</v>
      </c>
      <c r="BA67" s="17">
        <v>0</v>
      </c>
      <c r="BB67" s="17">
        <v>0</v>
      </c>
      <c r="BC67" s="17">
        <v>0</v>
      </c>
      <c r="BD67" s="17">
        <v>354</v>
      </c>
      <c r="BE67" s="12">
        <v>390</v>
      </c>
    </row>
    <row r="68" spans="1:57" x14ac:dyDescent="0.3">
      <c r="A68" s="4" t="s">
        <v>56</v>
      </c>
      <c r="B68" s="92">
        <v>-131755</v>
      </c>
      <c r="C68" s="87">
        <v>82257</v>
      </c>
      <c r="D68" s="87">
        <v>6500388</v>
      </c>
      <c r="E68" s="87">
        <v>0</v>
      </c>
      <c r="F68" s="87">
        <v>180000</v>
      </c>
      <c r="G68" s="87">
        <v>0</v>
      </c>
      <c r="H68" s="87">
        <v>8902324.5100000016</v>
      </c>
      <c r="I68" s="93">
        <v>15533214.510000002</v>
      </c>
      <c r="J68" s="16">
        <v>0</v>
      </c>
      <c r="K68" s="17">
        <v>0</v>
      </c>
      <c r="L68" s="17">
        <v>0</v>
      </c>
      <c r="M68" s="17">
        <v>0</v>
      </c>
      <c r="N68" s="17">
        <v>0</v>
      </c>
      <c r="O68" s="17">
        <v>0</v>
      </c>
      <c r="P68" s="17">
        <v>182263</v>
      </c>
      <c r="Q68" s="12">
        <v>182263</v>
      </c>
      <c r="R68" s="16">
        <v>1010197</v>
      </c>
      <c r="S68" s="17">
        <v>82257</v>
      </c>
      <c r="T68" s="17">
        <v>42769</v>
      </c>
      <c r="U68" s="17">
        <v>0</v>
      </c>
      <c r="V68" s="17">
        <v>0</v>
      </c>
      <c r="W68" s="17">
        <v>0</v>
      </c>
      <c r="X68" s="17">
        <v>1050</v>
      </c>
      <c r="Y68" s="12">
        <v>1136273</v>
      </c>
      <c r="Z68" s="16">
        <v>282585</v>
      </c>
      <c r="AA68" s="17">
        <v>0</v>
      </c>
      <c r="AB68" s="17">
        <v>0</v>
      </c>
      <c r="AC68" s="17">
        <v>0</v>
      </c>
      <c r="AD68" s="17">
        <v>0</v>
      </c>
      <c r="AE68" s="17">
        <v>0</v>
      </c>
      <c r="AF68" s="17">
        <v>10550489.510000002</v>
      </c>
      <c r="AG68" s="12">
        <v>10833074.510000002</v>
      </c>
      <c r="AH68" s="16">
        <v>-1424537</v>
      </c>
      <c r="AI68" s="17">
        <v>0</v>
      </c>
      <c r="AJ68" s="17">
        <v>145837</v>
      </c>
      <c r="AK68" s="17">
        <v>0</v>
      </c>
      <c r="AL68" s="17">
        <v>0</v>
      </c>
      <c r="AM68" s="17">
        <v>0</v>
      </c>
      <c r="AN68" s="17">
        <v>-1896008</v>
      </c>
      <c r="AO68" s="12">
        <v>-3174708</v>
      </c>
      <c r="AP68" s="16">
        <v>0</v>
      </c>
      <c r="AQ68" s="17">
        <v>0</v>
      </c>
      <c r="AR68" s="17">
        <v>0</v>
      </c>
      <c r="AS68" s="17">
        <v>0</v>
      </c>
      <c r="AT68" s="17">
        <v>0</v>
      </c>
      <c r="AU68" s="17">
        <v>0</v>
      </c>
      <c r="AV68" s="17">
        <v>0</v>
      </c>
      <c r="AW68" s="12">
        <v>0</v>
      </c>
      <c r="AX68" s="16">
        <v>0</v>
      </c>
      <c r="AY68" s="17">
        <v>0</v>
      </c>
      <c r="AZ68" s="17">
        <v>6311782</v>
      </c>
      <c r="BA68" s="17">
        <v>0</v>
      </c>
      <c r="BB68" s="17">
        <v>180000</v>
      </c>
      <c r="BC68" s="17">
        <v>0</v>
      </c>
      <c r="BD68" s="17">
        <v>64530</v>
      </c>
      <c r="BE68" s="12">
        <v>6556312</v>
      </c>
    </row>
    <row r="69" spans="1:57" x14ac:dyDescent="0.3">
      <c r="A69" s="4" t="s">
        <v>57</v>
      </c>
      <c r="B69" s="92">
        <v>191541.1</v>
      </c>
      <c r="C69" s="87">
        <v>21940</v>
      </c>
      <c r="D69" s="87">
        <v>88900</v>
      </c>
      <c r="E69" s="87">
        <v>0</v>
      </c>
      <c r="F69" s="87">
        <v>0</v>
      </c>
      <c r="G69" s="87">
        <v>200</v>
      </c>
      <c r="H69" s="87">
        <v>78242</v>
      </c>
      <c r="I69" s="93">
        <v>380823.1</v>
      </c>
      <c r="J69" s="16">
        <v>3237.1</v>
      </c>
      <c r="K69" s="17">
        <v>0</v>
      </c>
      <c r="L69" s="17">
        <v>0</v>
      </c>
      <c r="M69" s="17">
        <v>0</v>
      </c>
      <c r="N69" s="17">
        <v>0</v>
      </c>
      <c r="O69" s="17">
        <v>0</v>
      </c>
      <c r="P69" s="17">
        <v>0</v>
      </c>
      <c r="Q69" s="12">
        <v>3237.1</v>
      </c>
      <c r="R69" s="16">
        <v>171445</v>
      </c>
      <c r="S69" s="17">
        <v>21940</v>
      </c>
      <c r="T69" s="17">
        <v>0</v>
      </c>
      <c r="U69" s="17">
        <v>0</v>
      </c>
      <c r="V69" s="17">
        <v>0</v>
      </c>
      <c r="W69" s="17">
        <v>0</v>
      </c>
      <c r="X69" s="17">
        <v>0</v>
      </c>
      <c r="Y69" s="12">
        <v>193385</v>
      </c>
      <c r="Z69" s="16">
        <v>15755</v>
      </c>
      <c r="AA69" s="17">
        <v>0</v>
      </c>
      <c r="AB69" s="17">
        <v>0</v>
      </c>
      <c r="AC69" s="17">
        <v>0</v>
      </c>
      <c r="AD69" s="17">
        <v>0</v>
      </c>
      <c r="AE69" s="17">
        <v>0</v>
      </c>
      <c r="AF69" s="17">
        <v>72168</v>
      </c>
      <c r="AG69" s="12">
        <v>87923</v>
      </c>
      <c r="AH69" s="16">
        <v>0</v>
      </c>
      <c r="AI69" s="17">
        <v>0</v>
      </c>
      <c r="AJ69" s="17">
        <v>0</v>
      </c>
      <c r="AK69" s="17">
        <v>0</v>
      </c>
      <c r="AL69" s="17">
        <v>0</v>
      </c>
      <c r="AM69" s="17">
        <v>0</v>
      </c>
      <c r="AN69" s="17">
        <v>0</v>
      </c>
      <c r="AO69" s="12">
        <v>0</v>
      </c>
      <c r="AP69" s="16">
        <v>1104</v>
      </c>
      <c r="AQ69" s="17">
        <v>0</v>
      </c>
      <c r="AR69" s="17">
        <v>19200</v>
      </c>
      <c r="AS69" s="17">
        <v>0</v>
      </c>
      <c r="AT69" s="17">
        <v>0</v>
      </c>
      <c r="AU69" s="17">
        <v>200</v>
      </c>
      <c r="AV69" s="17">
        <v>6074</v>
      </c>
      <c r="AW69" s="12">
        <v>26578</v>
      </c>
      <c r="AX69" s="16">
        <v>0</v>
      </c>
      <c r="AY69" s="17">
        <v>0</v>
      </c>
      <c r="AZ69" s="17">
        <v>69700</v>
      </c>
      <c r="BA69" s="17">
        <v>0</v>
      </c>
      <c r="BB69" s="17">
        <v>0</v>
      </c>
      <c r="BC69" s="17">
        <v>0</v>
      </c>
      <c r="BD69" s="17">
        <v>0</v>
      </c>
      <c r="BE69" s="12">
        <v>69700</v>
      </c>
    </row>
    <row r="70" spans="1:57" x14ac:dyDescent="0.3">
      <c r="A70" s="4" t="s">
        <v>58</v>
      </c>
      <c r="B70" s="92">
        <v>69332.38</v>
      </c>
      <c r="C70" s="87">
        <v>41663</v>
      </c>
      <c r="D70" s="87">
        <v>203579.18</v>
      </c>
      <c r="E70" s="87">
        <v>0</v>
      </c>
      <c r="F70" s="87">
        <v>0</v>
      </c>
      <c r="G70" s="87">
        <v>0</v>
      </c>
      <c r="H70" s="87">
        <v>32161.399999999998</v>
      </c>
      <c r="I70" s="93">
        <v>346735.95999999996</v>
      </c>
      <c r="J70" s="16">
        <v>3370.91</v>
      </c>
      <c r="K70" s="17">
        <v>0</v>
      </c>
      <c r="L70" s="17">
        <v>0</v>
      </c>
      <c r="M70" s="17">
        <v>0</v>
      </c>
      <c r="N70" s="17">
        <v>0</v>
      </c>
      <c r="O70" s="17">
        <v>0</v>
      </c>
      <c r="P70" s="17">
        <v>0</v>
      </c>
      <c r="Q70" s="12">
        <v>3370.91</v>
      </c>
      <c r="R70" s="16">
        <v>59166.65</v>
      </c>
      <c r="S70" s="17">
        <v>0</v>
      </c>
      <c r="T70" s="17">
        <v>0</v>
      </c>
      <c r="U70" s="17">
        <v>0</v>
      </c>
      <c r="V70" s="17">
        <v>0</v>
      </c>
      <c r="W70" s="17">
        <v>0</v>
      </c>
      <c r="X70" s="17">
        <v>7057.19</v>
      </c>
      <c r="Y70" s="12">
        <v>66223.839999999997</v>
      </c>
      <c r="Z70" s="16">
        <v>6681.83</v>
      </c>
      <c r="AA70" s="17">
        <v>41663</v>
      </c>
      <c r="AB70" s="17">
        <v>54786.68</v>
      </c>
      <c r="AC70" s="17">
        <v>0</v>
      </c>
      <c r="AD70" s="17">
        <v>0</v>
      </c>
      <c r="AE70" s="17">
        <v>0</v>
      </c>
      <c r="AF70" s="17">
        <v>25104.21</v>
      </c>
      <c r="AG70" s="12">
        <v>128235.72</v>
      </c>
      <c r="AH70" s="16">
        <v>0</v>
      </c>
      <c r="AI70" s="17">
        <v>0</v>
      </c>
      <c r="AJ70" s="17">
        <v>0</v>
      </c>
      <c r="AK70" s="17">
        <v>0</v>
      </c>
      <c r="AL70" s="17">
        <v>0</v>
      </c>
      <c r="AM70" s="17">
        <v>0</v>
      </c>
      <c r="AN70" s="17">
        <v>0</v>
      </c>
      <c r="AO70" s="12">
        <v>0</v>
      </c>
      <c r="AP70" s="16">
        <v>0</v>
      </c>
      <c r="AQ70" s="17">
        <v>0</v>
      </c>
      <c r="AR70" s="17">
        <v>148792.5</v>
      </c>
      <c r="AS70" s="17">
        <v>0</v>
      </c>
      <c r="AT70" s="17">
        <v>0</v>
      </c>
      <c r="AU70" s="17">
        <v>0</v>
      </c>
      <c r="AV70" s="17">
        <v>0</v>
      </c>
      <c r="AW70" s="12">
        <v>148792.5</v>
      </c>
      <c r="AX70" s="16">
        <v>112.99</v>
      </c>
      <c r="AY70" s="17">
        <v>0</v>
      </c>
      <c r="AZ70" s="17">
        <v>0</v>
      </c>
      <c r="BA70" s="17">
        <v>0</v>
      </c>
      <c r="BB70" s="17">
        <v>0</v>
      </c>
      <c r="BC70" s="17">
        <v>0</v>
      </c>
      <c r="BD70" s="17">
        <v>0</v>
      </c>
      <c r="BE70" s="12">
        <v>112.99</v>
      </c>
    </row>
    <row r="71" spans="1:57" x14ac:dyDescent="0.3">
      <c r="A71" s="4" t="s">
        <v>59</v>
      </c>
      <c r="B71" s="92">
        <v>682814</v>
      </c>
      <c r="C71" s="87">
        <v>171594</v>
      </c>
      <c r="D71" s="87">
        <v>4710961</v>
      </c>
      <c r="E71" s="87">
        <v>0</v>
      </c>
      <c r="F71" s="87">
        <v>0</v>
      </c>
      <c r="G71" s="87">
        <v>660922</v>
      </c>
      <c r="H71" s="87">
        <v>203558</v>
      </c>
      <c r="I71" s="93">
        <v>6429849</v>
      </c>
      <c r="J71" s="16">
        <v>12025</v>
      </c>
      <c r="K71" s="17">
        <v>0</v>
      </c>
      <c r="L71" s="17">
        <v>0</v>
      </c>
      <c r="M71" s="17">
        <v>0</v>
      </c>
      <c r="N71" s="17">
        <v>0</v>
      </c>
      <c r="O71" s="17">
        <v>0</v>
      </c>
      <c r="P71" s="17">
        <v>0</v>
      </c>
      <c r="Q71" s="12">
        <v>12025</v>
      </c>
      <c r="R71" s="16">
        <v>494316</v>
      </c>
      <c r="S71" s="17">
        <v>0</v>
      </c>
      <c r="T71" s="17">
        <v>20000</v>
      </c>
      <c r="U71" s="17">
        <v>0</v>
      </c>
      <c r="V71" s="17">
        <v>0</v>
      </c>
      <c r="W71" s="17">
        <v>24214</v>
      </c>
      <c r="X71" s="17">
        <v>4501</v>
      </c>
      <c r="Y71" s="12">
        <v>543031</v>
      </c>
      <c r="Z71" s="16">
        <v>43808</v>
      </c>
      <c r="AA71" s="17">
        <v>171594</v>
      </c>
      <c r="AB71" s="17">
        <v>53148</v>
      </c>
      <c r="AC71" s="17">
        <v>0</v>
      </c>
      <c r="AD71" s="17">
        <v>0</v>
      </c>
      <c r="AE71" s="17">
        <v>124257</v>
      </c>
      <c r="AF71" s="17">
        <v>199057</v>
      </c>
      <c r="AG71" s="12">
        <v>591864</v>
      </c>
      <c r="AH71" s="16">
        <v>0</v>
      </c>
      <c r="AI71" s="17">
        <v>0</v>
      </c>
      <c r="AJ71" s="17">
        <v>4279465</v>
      </c>
      <c r="AK71" s="17">
        <v>0</v>
      </c>
      <c r="AL71" s="17">
        <v>0</v>
      </c>
      <c r="AM71" s="17">
        <v>0</v>
      </c>
      <c r="AN71" s="17">
        <v>0</v>
      </c>
      <c r="AO71" s="12">
        <v>4279465</v>
      </c>
      <c r="AP71" s="16">
        <v>0</v>
      </c>
      <c r="AQ71" s="17">
        <v>0</v>
      </c>
      <c r="AR71" s="17">
        <v>358348</v>
      </c>
      <c r="AS71" s="17">
        <v>0</v>
      </c>
      <c r="AT71" s="17">
        <v>0</v>
      </c>
      <c r="AU71" s="17">
        <v>512451</v>
      </c>
      <c r="AV71" s="17">
        <v>0</v>
      </c>
      <c r="AW71" s="12">
        <v>870799</v>
      </c>
      <c r="AX71" s="16">
        <v>132665</v>
      </c>
      <c r="AY71" s="17">
        <v>0</v>
      </c>
      <c r="AZ71" s="17">
        <v>0</v>
      </c>
      <c r="BA71" s="17">
        <v>0</v>
      </c>
      <c r="BB71" s="17">
        <v>0</v>
      </c>
      <c r="BC71" s="17">
        <v>0</v>
      </c>
      <c r="BD71" s="17">
        <v>0</v>
      </c>
      <c r="BE71" s="12">
        <v>132665</v>
      </c>
    </row>
    <row r="72" spans="1:57" x14ac:dyDescent="0.3">
      <c r="A72" s="4" t="s">
        <v>60</v>
      </c>
      <c r="B72" s="92">
        <v>258360</v>
      </c>
      <c r="C72" s="87">
        <v>0</v>
      </c>
      <c r="D72" s="87">
        <v>101200</v>
      </c>
      <c r="E72" s="87">
        <v>0</v>
      </c>
      <c r="F72" s="87">
        <v>0</v>
      </c>
      <c r="G72" s="87">
        <v>169165</v>
      </c>
      <c r="H72" s="87">
        <v>313296</v>
      </c>
      <c r="I72" s="93">
        <v>842021</v>
      </c>
      <c r="J72" s="16">
        <v>16376</v>
      </c>
      <c r="K72" s="17">
        <v>0</v>
      </c>
      <c r="L72" s="17">
        <v>0</v>
      </c>
      <c r="M72" s="17">
        <v>0</v>
      </c>
      <c r="N72" s="17">
        <v>0</v>
      </c>
      <c r="O72" s="17">
        <v>500</v>
      </c>
      <c r="P72" s="17">
        <v>0</v>
      </c>
      <c r="Q72" s="12">
        <v>16876</v>
      </c>
      <c r="R72" s="16">
        <v>218933</v>
      </c>
      <c r="S72" s="17">
        <v>0</v>
      </c>
      <c r="T72" s="17">
        <v>0</v>
      </c>
      <c r="U72" s="17">
        <v>0</v>
      </c>
      <c r="V72" s="17">
        <v>0</v>
      </c>
      <c r="W72" s="17">
        <v>32181</v>
      </c>
      <c r="X72" s="17">
        <v>27900</v>
      </c>
      <c r="Y72" s="12">
        <v>279014</v>
      </c>
      <c r="Z72" s="16">
        <v>23015</v>
      </c>
      <c r="AA72" s="17">
        <v>0</v>
      </c>
      <c r="AB72" s="17">
        <v>0</v>
      </c>
      <c r="AC72" s="17">
        <v>0</v>
      </c>
      <c r="AD72" s="17">
        <v>0</v>
      </c>
      <c r="AE72" s="17">
        <v>47068</v>
      </c>
      <c r="AF72" s="17">
        <v>103845</v>
      </c>
      <c r="AG72" s="12">
        <v>173928</v>
      </c>
      <c r="AH72" s="16">
        <v>0</v>
      </c>
      <c r="AI72" s="17">
        <v>0</v>
      </c>
      <c r="AJ72" s="17">
        <v>0</v>
      </c>
      <c r="AK72" s="17">
        <v>0</v>
      </c>
      <c r="AL72" s="17">
        <v>0</v>
      </c>
      <c r="AM72" s="17">
        <v>0</v>
      </c>
      <c r="AN72" s="17">
        <v>0</v>
      </c>
      <c r="AO72" s="12">
        <v>0</v>
      </c>
      <c r="AP72" s="16">
        <v>36</v>
      </c>
      <c r="AQ72" s="17">
        <v>0</v>
      </c>
      <c r="AR72" s="17">
        <v>101200</v>
      </c>
      <c r="AS72" s="17">
        <v>0</v>
      </c>
      <c r="AT72" s="17">
        <v>0</v>
      </c>
      <c r="AU72" s="17">
        <v>89416</v>
      </c>
      <c r="AV72" s="17">
        <v>181551</v>
      </c>
      <c r="AW72" s="12">
        <v>372203</v>
      </c>
      <c r="AX72" s="16">
        <v>0</v>
      </c>
      <c r="AY72" s="17">
        <v>0</v>
      </c>
      <c r="AZ72" s="17">
        <v>0</v>
      </c>
      <c r="BA72" s="17">
        <v>0</v>
      </c>
      <c r="BB72" s="17">
        <v>0</v>
      </c>
      <c r="BC72" s="17">
        <v>0</v>
      </c>
      <c r="BD72" s="17">
        <v>0</v>
      </c>
      <c r="BE72" s="12">
        <v>0</v>
      </c>
    </row>
    <row r="73" spans="1:57" x14ac:dyDescent="0.3">
      <c r="A73" s="4" t="s">
        <v>61</v>
      </c>
      <c r="B73" s="92">
        <v>4781819.46</v>
      </c>
      <c r="C73" s="87">
        <v>0</v>
      </c>
      <c r="D73" s="87">
        <v>150198</v>
      </c>
      <c r="E73" s="87">
        <v>0</v>
      </c>
      <c r="F73" s="87">
        <v>350848</v>
      </c>
      <c r="G73" s="87">
        <v>451255.47</v>
      </c>
      <c r="H73" s="87">
        <v>2774387.8</v>
      </c>
      <c r="I73" s="93">
        <v>8508508.7300000004</v>
      </c>
      <c r="J73" s="16">
        <v>0</v>
      </c>
      <c r="K73" s="17">
        <v>0</v>
      </c>
      <c r="L73" s="17">
        <v>0</v>
      </c>
      <c r="M73" s="17">
        <v>0</v>
      </c>
      <c r="N73" s="17">
        <v>225000</v>
      </c>
      <c r="O73" s="17">
        <v>90909.09</v>
      </c>
      <c r="P73" s="17">
        <v>2028181.7</v>
      </c>
      <c r="Q73" s="12">
        <v>2344090.79</v>
      </c>
      <c r="R73" s="16">
        <v>4464403.96</v>
      </c>
      <c r="S73" s="17">
        <v>0</v>
      </c>
      <c r="T73" s="17">
        <v>150198</v>
      </c>
      <c r="U73" s="17">
        <v>0</v>
      </c>
      <c r="V73" s="17">
        <v>125848</v>
      </c>
      <c r="W73" s="17">
        <v>6622.4</v>
      </c>
      <c r="X73" s="17">
        <v>0</v>
      </c>
      <c r="Y73" s="12">
        <v>4747072.3600000003</v>
      </c>
      <c r="Z73" s="16">
        <v>313971</v>
      </c>
      <c r="AA73" s="17">
        <v>0</v>
      </c>
      <c r="AB73" s="17">
        <v>0</v>
      </c>
      <c r="AC73" s="17">
        <v>0</v>
      </c>
      <c r="AD73" s="17">
        <v>0</v>
      </c>
      <c r="AE73" s="17">
        <v>315527.34999999998</v>
      </c>
      <c r="AF73" s="17">
        <v>746206.1</v>
      </c>
      <c r="AG73" s="12">
        <v>1375704.45</v>
      </c>
      <c r="AH73" s="16">
        <v>0</v>
      </c>
      <c r="AI73" s="17">
        <v>0</v>
      </c>
      <c r="AJ73" s="17">
        <v>0</v>
      </c>
      <c r="AK73" s="17">
        <v>0</v>
      </c>
      <c r="AL73" s="17">
        <v>0</v>
      </c>
      <c r="AM73" s="17">
        <v>0</v>
      </c>
      <c r="AN73" s="17">
        <v>0</v>
      </c>
      <c r="AO73" s="12">
        <v>0</v>
      </c>
      <c r="AP73" s="16">
        <v>3444.5</v>
      </c>
      <c r="AQ73" s="17">
        <v>0</v>
      </c>
      <c r="AR73" s="17">
        <v>0</v>
      </c>
      <c r="AS73" s="17">
        <v>0</v>
      </c>
      <c r="AT73" s="17">
        <v>0</v>
      </c>
      <c r="AU73" s="17">
        <v>0</v>
      </c>
      <c r="AV73" s="17">
        <v>0</v>
      </c>
      <c r="AW73" s="12">
        <v>3444.5</v>
      </c>
      <c r="AX73" s="16">
        <v>0</v>
      </c>
      <c r="AY73" s="17">
        <v>0</v>
      </c>
      <c r="AZ73" s="17">
        <v>0</v>
      </c>
      <c r="BA73" s="17">
        <v>0</v>
      </c>
      <c r="BB73" s="17">
        <v>0</v>
      </c>
      <c r="BC73" s="17">
        <v>38196.630000000005</v>
      </c>
      <c r="BD73" s="17">
        <v>0</v>
      </c>
      <c r="BE73" s="12">
        <v>38196.630000000005</v>
      </c>
    </row>
    <row r="74" spans="1:57" x14ac:dyDescent="0.3">
      <c r="A74" s="4" t="s">
        <v>62</v>
      </c>
      <c r="B74" s="92">
        <v>292295.79999999993</v>
      </c>
      <c r="C74" s="87">
        <v>7847.94</v>
      </c>
      <c r="D74" s="87">
        <v>0</v>
      </c>
      <c r="E74" s="87">
        <v>0</v>
      </c>
      <c r="F74" s="87">
        <v>0</v>
      </c>
      <c r="G74" s="87">
        <v>0</v>
      </c>
      <c r="H74" s="87">
        <v>524224.45999999996</v>
      </c>
      <c r="I74" s="93">
        <v>824368.2</v>
      </c>
      <c r="J74" s="16">
        <v>12269.3</v>
      </c>
      <c r="K74" s="17">
        <v>0</v>
      </c>
      <c r="L74" s="17">
        <v>0</v>
      </c>
      <c r="M74" s="17">
        <v>0</v>
      </c>
      <c r="N74" s="17">
        <v>0</v>
      </c>
      <c r="O74" s="17">
        <v>0</v>
      </c>
      <c r="P74" s="17">
        <v>1000</v>
      </c>
      <c r="Q74" s="12">
        <v>13269.3</v>
      </c>
      <c r="R74" s="16">
        <v>203814.13999999998</v>
      </c>
      <c r="S74" s="17">
        <v>7847.94</v>
      </c>
      <c r="T74" s="17">
        <v>0</v>
      </c>
      <c r="U74" s="17">
        <v>0</v>
      </c>
      <c r="V74" s="17">
        <v>0</v>
      </c>
      <c r="W74" s="17">
        <v>0</v>
      </c>
      <c r="X74" s="17">
        <v>0</v>
      </c>
      <c r="Y74" s="12">
        <v>211662.07999999999</v>
      </c>
      <c r="Z74" s="16">
        <v>70214.5</v>
      </c>
      <c r="AA74" s="17">
        <v>0</v>
      </c>
      <c r="AB74" s="17">
        <v>0</v>
      </c>
      <c r="AC74" s="17">
        <v>0</v>
      </c>
      <c r="AD74" s="17">
        <v>0</v>
      </c>
      <c r="AE74" s="17">
        <v>0</v>
      </c>
      <c r="AF74" s="17">
        <v>403114.33999999997</v>
      </c>
      <c r="AG74" s="12">
        <v>473328.83999999997</v>
      </c>
      <c r="AH74" s="16">
        <v>0</v>
      </c>
      <c r="AI74" s="17">
        <v>0</v>
      </c>
      <c r="AJ74" s="17">
        <v>0</v>
      </c>
      <c r="AK74" s="17">
        <v>0</v>
      </c>
      <c r="AL74" s="17">
        <v>0</v>
      </c>
      <c r="AM74" s="17">
        <v>0</v>
      </c>
      <c r="AN74" s="17">
        <v>0</v>
      </c>
      <c r="AO74" s="12">
        <v>0</v>
      </c>
      <c r="AP74" s="16">
        <v>0</v>
      </c>
      <c r="AQ74" s="17">
        <v>0</v>
      </c>
      <c r="AR74" s="17">
        <v>0</v>
      </c>
      <c r="AS74" s="17">
        <v>0</v>
      </c>
      <c r="AT74" s="17">
        <v>0</v>
      </c>
      <c r="AU74" s="17">
        <v>0</v>
      </c>
      <c r="AV74" s="17">
        <v>120110.12</v>
      </c>
      <c r="AW74" s="12">
        <v>120110.12</v>
      </c>
      <c r="AX74" s="16">
        <v>5997.8600000000006</v>
      </c>
      <c r="AY74" s="17">
        <v>0</v>
      </c>
      <c r="AZ74" s="17">
        <v>0</v>
      </c>
      <c r="BA74" s="17">
        <v>0</v>
      </c>
      <c r="BB74" s="17">
        <v>0</v>
      </c>
      <c r="BC74" s="17">
        <v>0</v>
      </c>
      <c r="BD74" s="17">
        <v>0</v>
      </c>
      <c r="BE74" s="12">
        <v>5997.8600000000006</v>
      </c>
    </row>
    <row r="75" spans="1:57" x14ac:dyDescent="0.3">
      <c r="A75" s="4" t="s">
        <v>63</v>
      </c>
      <c r="B75" s="92">
        <v>1042378.3</v>
      </c>
      <c r="C75" s="87">
        <v>37731.69</v>
      </c>
      <c r="D75" s="87">
        <v>189195.55</v>
      </c>
      <c r="E75" s="87">
        <v>0</v>
      </c>
      <c r="F75" s="87">
        <v>0</v>
      </c>
      <c r="G75" s="87">
        <v>852540.87</v>
      </c>
      <c r="H75" s="87">
        <v>535536.06999999995</v>
      </c>
      <c r="I75" s="93">
        <v>2657382.48</v>
      </c>
      <c r="J75" s="16">
        <v>40817.03</v>
      </c>
      <c r="K75" s="17">
        <v>0</v>
      </c>
      <c r="L75" s="17">
        <v>4941.7299999999996</v>
      </c>
      <c r="M75" s="17">
        <v>0</v>
      </c>
      <c r="N75" s="17">
        <v>0</v>
      </c>
      <c r="O75" s="17">
        <v>2460</v>
      </c>
      <c r="P75" s="17">
        <v>0</v>
      </c>
      <c r="Q75" s="12">
        <v>48218.759999999995</v>
      </c>
      <c r="R75" s="16">
        <v>851304.54</v>
      </c>
      <c r="S75" s="17">
        <v>37731.69</v>
      </c>
      <c r="T75" s="17">
        <v>126172.65</v>
      </c>
      <c r="U75" s="17">
        <v>0</v>
      </c>
      <c r="V75" s="17">
        <v>0</v>
      </c>
      <c r="W75" s="17">
        <v>120946.19</v>
      </c>
      <c r="X75" s="17">
        <v>0</v>
      </c>
      <c r="Y75" s="12">
        <v>1136155.07</v>
      </c>
      <c r="Z75" s="16">
        <v>104106.45</v>
      </c>
      <c r="AA75" s="17">
        <v>0</v>
      </c>
      <c r="AB75" s="17">
        <v>0</v>
      </c>
      <c r="AC75" s="17">
        <v>0</v>
      </c>
      <c r="AD75" s="17">
        <v>0</v>
      </c>
      <c r="AE75" s="17">
        <v>558259.1</v>
      </c>
      <c r="AF75" s="17">
        <v>535536.06999999995</v>
      </c>
      <c r="AG75" s="12">
        <v>1197901.6199999999</v>
      </c>
      <c r="AH75" s="16">
        <v>0</v>
      </c>
      <c r="AI75" s="17">
        <v>0</v>
      </c>
      <c r="AJ75" s="17">
        <v>0</v>
      </c>
      <c r="AK75" s="17">
        <v>0</v>
      </c>
      <c r="AL75" s="17">
        <v>0</v>
      </c>
      <c r="AM75" s="17">
        <v>0</v>
      </c>
      <c r="AN75" s="17">
        <v>0</v>
      </c>
      <c r="AO75" s="12">
        <v>0</v>
      </c>
      <c r="AP75" s="16">
        <v>46150.28</v>
      </c>
      <c r="AQ75" s="17">
        <v>0</v>
      </c>
      <c r="AR75" s="17">
        <v>58081.17</v>
      </c>
      <c r="AS75" s="17">
        <v>0</v>
      </c>
      <c r="AT75" s="17">
        <v>0</v>
      </c>
      <c r="AU75" s="17">
        <v>170875.58</v>
      </c>
      <c r="AV75" s="17">
        <v>0</v>
      </c>
      <c r="AW75" s="12">
        <v>275107.02999999997</v>
      </c>
      <c r="AX75" s="16">
        <v>0</v>
      </c>
      <c r="AY75" s="17">
        <v>0</v>
      </c>
      <c r="AZ75" s="17">
        <v>0</v>
      </c>
      <c r="BA75" s="17">
        <v>0</v>
      </c>
      <c r="BB75" s="17">
        <v>0</v>
      </c>
      <c r="BC75" s="17">
        <v>0</v>
      </c>
      <c r="BD75" s="17">
        <v>0</v>
      </c>
      <c r="BE75" s="12">
        <v>0</v>
      </c>
    </row>
    <row r="76" spans="1:57" x14ac:dyDescent="0.3">
      <c r="A76" s="4" t="s">
        <v>64</v>
      </c>
      <c r="B76" s="92">
        <v>429783.71285800042</v>
      </c>
      <c r="C76" s="87">
        <v>0</v>
      </c>
      <c r="D76" s="87">
        <v>79500</v>
      </c>
      <c r="E76" s="87">
        <v>0</v>
      </c>
      <c r="F76" s="87">
        <v>0</v>
      </c>
      <c r="G76" s="87">
        <v>0</v>
      </c>
      <c r="H76" s="87">
        <v>554898.55132322607</v>
      </c>
      <c r="I76" s="93">
        <v>1064182.2641812267</v>
      </c>
      <c r="J76" s="16">
        <v>29875.85</v>
      </c>
      <c r="K76" s="17">
        <v>0</v>
      </c>
      <c r="L76" s="17">
        <v>75000</v>
      </c>
      <c r="M76" s="17">
        <v>0</v>
      </c>
      <c r="N76" s="17">
        <v>0</v>
      </c>
      <c r="O76" s="17">
        <v>0</v>
      </c>
      <c r="P76" s="17">
        <v>0</v>
      </c>
      <c r="Q76" s="12">
        <v>104875.85</v>
      </c>
      <c r="R76" s="16">
        <v>241575.99</v>
      </c>
      <c r="S76" s="17">
        <v>0</v>
      </c>
      <c r="T76" s="17">
        <v>4500</v>
      </c>
      <c r="U76" s="17">
        <v>0</v>
      </c>
      <c r="V76" s="17">
        <v>0</v>
      </c>
      <c r="W76" s="17">
        <v>0</v>
      </c>
      <c r="X76" s="17">
        <v>385</v>
      </c>
      <c r="Y76" s="12">
        <v>246460.99</v>
      </c>
      <c r="Z76" s="16">
        <v>158252.01</v>
      </c>
      <c r="AA76" s="17">
        <v>0</v>
      </c>
      <c r="AB76" s="17">
        <v>0</v>
      </c>
      <c r="AC76" s="17">
        <v>0</v>
      </c>
      <c r="AD76" s="17">
        <v>0</v>
      </c>
      <c r="AE76" s="17">
        <v>0</v>
      </c>
      <c r="AF76" s="17">
        <v>504980.14</v>
      </c>
      <c r="AG76" s="12">
        <v>663232.15</v>
      </c>
      <c r="AH76" s="16">
        <v>0</v>
      </c>
      <c r="AI76" s="17">
        <v>0</v>
      </c>
      <c r="AJ76" s="17">
        <v>0</v>
      </c>
      <c r="AK76" s="17">
        <v>0</v>
      </c>
      <c r="AL76" s="17">
        <v>0</v>
      </c>
      <c r="AM76" s="17">
        <v>0</v>
      </c>
      <c r="AN76" s="17">
        <v>0</v>
      </c>
      <c r="AO76" s="12">
        <v>0</v>
      </c>
      <c r="AP76" s="16">
        <v>0</v>
      </c>
      <c r="AQ76" s="17">
        <v>0</v>
      </c>
      <c r="AR76" s="17">
        <v>0</v>
      </c>
      <c r="AS76" s="17">
        <v>0</v>
      </c>
      <c r="AT76" s="17">
        <v>0</v>
      </c>
      <c r="AU76" s="17">
        <v>0</v>
      </c>
      <c r="AV76" s="17">
        <v>48861.11</v>
      </c>
      <c r="AW76" s="12">
        <v>48861.11</v>
      </c>
      <c r="AX76" s="16">
        <v>79.862858000432098</v>
      </c>
      <c r="AY76" s="17">
        <v>0</v>
      </c>
      <c r="AZ76" s="17">
        <v>0</v>
      </c>
      <c r="BA76" s="17">
        <v>0</v>
      </c>
      <c r="BB76" s="17">
        <v>0</v>
      </c>
      <c r="BC76" s="17">
        <v>0</v>
      </c>
      <c r="BD76" s="17">
        <v>672.30132322609302</v>
      </c>
      <c r="BE76" s="12">
        <v>752.1641812265251</v>
      </c>
    </row>
    <row r="77" spans="1:57" x14ac:dyDescent="0.3">
      <c r="A77" s="4" t="s">
        <v>65</v>
      </c>
      <c r="B77" s="92">
        <v>181202.62</v>
      </c>
      <c r="C77" s="87">
        <v>0</v>
      </c>
      <c r="D77" s="87">
        <v>594433.65</v>
      </c>
      <c r="E77" s="87">
        <v>0</v>
      </c>
      <c r="F77" s="87">
        <v>0</v>
      </c>
      <c r="G77" s="87">
        <v>35846.270000000004</v>
      </c>
      <c r="H77" s="87">
        <v>1529995.2999999998</v>
      </c>
      <c r="I77" s="93">
        <v>2341477.8400000003</v>
      </c>
      <c r="J77" s="16">
        <v>0</v>
      </c>
      <c r="K77" s="17">
        <v>0</v>
      </c>
      <c r="L77" s="17">
        <v>0</v>
      </c>
      <c r="M77" s="17">
        <v>0</v>
      </c>
      <c r="N77" s="17">
        <v>0</v>
      </c>
      <c r="O77" s="17">
        <v>0</v>
      </c>
      <c r="P77" s="17">
        <v>74567.839999999997</v>
      </c>
      <c r="Q77" s="12">
        <v>74567.839999999997</v>
      </c>
      <c r="R77" s="16">
        <v>91971.94</v>
      </c>
      <c r="S77" s="17">
        <v>0</v>
      </c>
      <c r="T77" s="17">
        <v>0</v>
      </c>
      <c r="U77" s="17">
        <v>0</v>
      </c>
      <c r="V77" s="17">
        <v>0</v>
      </c>
      <c r="W77" s="17">
        <v>0</v>
      </c>
      <c r="X77" s="17">
        <v>0</v>
      </c>
      <c r="Y77" s="12">
        <v>91971.94</v>
      </c>
      <c r="Z77" s="16">
        <v>12903.15</v>
      </c>
      <c r="AA77" s="17">
        <v>0</v>
      </c>
      <c r="AB77" s="17">
        <v>115609.75</v>
      </c>
      <c r="AC77" s="17">
        <v>0</v>
      </c>
      <c r="AD77" s="17">
        <v>0</v>
      </c>
      <c r="AE77" s="17">
        <v>0</v>
      </c>
      <c r="AF77" s="17">
        <v>294975</v>
      </c>
      <c r="AG77" s="12">
        <v>423487.9</v>
      </c>
      <c r="AH77" s="16">
        <v>14280.93</v>
      </c>
      <c r="AI77" s="17">
        <v>0</v>
      </c>
      <c r="AJ77" s="17">
        <v>478823.9</v>
      </c>
      <c r="AK77" s="17">
        <v>0</v>
      </c>
      <c r="AL77" s="17">
        <v>0</v>
      </c>
      <c r="AM77" s="17">
        <v>20500</v>
      </c>
      <c r="AN77" s="17">
        <v>863357</v>
      </c>
      <c r="AO77" s="12">
        <v>1376961.83</v>
      </c>
      <c r="AP77" s="16">
        <v>62046.6</v>
      </c>
      <c r="AQ77" s="17">
        <v>0</v>
      </c>
      <c r="AR77" s="17">
        <v>0</v>
      </c>
      <c r="AS77" s="17">
        <v>0</v>
      </c>
      <c r="AT77" s="17">
        <v>0</v>
      </c>
      <c r="AU77" s="17">
        <v>15346.27</v>
      </c>
      <c r="AV77" s="17">
        <v>91013.040000000008</v>
      </c>
      <c r="AW77" s="12">
        <v>168405.91</v>
      </c>
      <c r="AX77" s="16">
        <v>0</v>
      </c>
      <c r="AY77" s="17">
        <v>0</v>
      </c>
      <c r="AZ77" s="17">
        <v>0</v>
      </c>
      <c r="BA77" s="17">
        <v>0</v>
      </c>
      <c r="BB77" s="17">
        <v>0</v>
      </c>
      <c r="BC77" s="17">
        <v>0</v>
      </c>
      <c r="BD77" s="17">
        <v>206082.42</v>
      </c>
      <c r="BE77" s="12">
        <v>206082.42</v>
      </c>
    </row>
    <row r="78" spans="1:57" x14ac:dyDescent="0.3">
      <c r="A78" s="4" t="s">
        <v>66</v>
      </c>
      <c r="B78" s="92">
        <v>2390415.09</v>
      </c>
      <c r="C78" s="87">
        <v>67870</v>
      </c>
      <c r="D78" s="87">
        <v>342615</v>
      </c>
      <c r="E78" s="87">
        <v>0</v>
      </c>
      <c r="F78" s="87">
        <v>865147.49</v>
      </c>
      <c r="G78" s="87">
        <v>556320.81000000006</v>
      </c>
      <c r="H78" s="87">
        <v>354267.53</v>
      </c>
      <c r="I78" s="93">
        <v>4576635.92</v>
      </c>
      <c r="J78" s="16">
        <v>74041.09</v>
      </c>
      <c r="K78" s="17">
        <v>0</v>
      </c>
      <c r="L78" s="17">
        <v>102615</v>
      </c>
      <c r="M78" s="17">
        <v>0</v>
      </c>
      <c r="N78" s="17">
        <v>0</v>
      </c>
      <c r="O78" s="17">
        <v>0</v>
      </c>
      <c r="P78" s="17">
        <v>11262.7</v>
      </c>
      <c r="Q78" s="12">
        <v>187918.79</v>
      </c>
      <c r="R78" s="16">
        <v>1155261.18</v>
      </c>
      <c r="S78" s="17">
        <v>67870</v>
      </c>
      <c r="T78" s="17">
        <v>0</v>
      </c>
      <c r="U78" s="17">
        <v>0</v>
      </c>
      <c r="V78" s="17">
        <v>0</v>
      </c>
      <c r="W78" s="17">
        <v>0</v>
      </c>
      <c r="X78" s="17">
        <v>5011.0600000000004</v>
      </c>
      <c r="Y78" s="12">
        <v>1228142.24</v>
      </c>
      <c r="Z78" s="16">
        <v>798928.51</v>
      </c>
      <c r="AA78" s="17">
        <v>0</v>
      </c>
      <c r="AB78" s="17">
        <v>0</v>
      </c>
      <c r="AC78" s="17">
        <v>0</v>
      </c>
      <c r="AD78" s="17">
        <v>0</v>
      </c>
      <c r="AE78" s="17">
        <v>263044.34999999998</v>
      </c>
      <c r="AF78" s="17">
        <v>321860.34000000003</v>
      </c>
      <c r="AG78" s="12">
        <v>1383833.2</v>
      </c>
      <c r="AH78" s="16">
        <v>0</v>
      </c>
      <c r="AI78" s="17">
        <v>0</v>
      </c>
      <c r="AJ78" s="17">
        <v>0</v>
      </c>
      <c r="AK78" s="17">
        <v>0</v>
      </c>
      <c r="AL78" s="17">
        <v>835147.49</v>
      </c>
      <c r="AM78" s="17">
        <v>0</v>
      </c>
      <c r="AN78" s="17">
        <v>16025.41</v>
      </c>
      <c r="AO78" s="12">
        <v>851172.9</v>
      </c>
      <c r="AP78" s="16">
        <v>0</v>
      </c>
      <c r="AQ78" s="17">
        <v>0</v>
      </c>
      <c r="AR78" s="17">
        <v>240000</v>
      </c>
      <c r="AS78" s="17">
        <v>0</v>
      </c>
      <c r="AT78" s="17">
        <v>0</v>
      </c>
      <c r="AU78" s="17">
        <v>31408.959999999999</v>
      </c>
      <c r="AV78" s="17">
        <v>108.02</v>
      </c>
      <c r="AW78" s="12">
        <v>271516.98000000004</v>
      </c>
      <c r="AX78" s="16">
        <v>362184.31</v>
      </c>
      <c r="AY78" s="17">
        <v>0</v>
      </c>
      <c r="AZ78" s="17">
        <v>0</v>
      </c>
      <c r="BA78" s="17">
        <v>0</v>
      </c>
      <c r="BB78" s="17">
        <v>30000</v>
      </c>
      <c r="BC78" s="17">
        <v>261867.5</v>
      </c>
      <c r="BD78" s="17">
        <v>0</v>
      </c>
      <c r="BE78" s="12">
        <v>654051.81000000006</v>
      </c>
    </row>
    <row r="79" spans="1:57" x14ac:dyDescent="0.3">
      <c r="A79" s="4" t="s">
        <v>67</v>
      </c>
      <c r="B79" s="92">
        <v>1640032.5899999999</v>
      </c>
      <c r="C79" s="87">
        <v>782634</v>
      </c>
      <c r="D79" s="87">
        <v>272775</v>
      </c>
      <c r="E79" s="87">
        <v>0</v>
      </c>
      <c r="F79" s="87">
        <v>0</v>
      </c>
      <c r="G79" s="87">
        <v>532399</v>
      </c>
      <c r="H79" s="87">
        <v>1834948</v>
      </c>
      <c r="I79" s="93">
        <v>5062788.59</v>
      </c>
      <c r="J79" s="16">
        <v>0</v>
      </c>
      <c r="K79" s="17">
        <v>0</v>
      </c>
      <c r="L79" s="17">
        <v>0</v>
      </c>
      <c r="M79" s="17">
        <v>0</v>
      </c>
      <c r="N79" s="17">
        <v>0</v>
      </c>
      <c r="O79" s="17">
        <v>280000</v>
      </c>
      <c r="P79" s="17">
        <v>35053</v>
      </c>
      <c r="Q79" s="12">
        <v>315053</v>
      </c>
      <c r="R79" s="16">
        <v>931155.96</v>
      </c>
      <c r="S79" s="17">
        <v>17943</v>
      </c>
      <c r="T79" s="17">
        <v>0</v>
      </c>
      <c r="U79" s="17">
        <v>0</v>
      </c>
      <c r="V79" s="17">
        <v>0</v>
      </c>
      <c r="W79" s="17">
        <v>8540</v>
      </c>
      <c r="X79" s="17">
        <v>0</v>
      </c>
      <c r="Y79" s="12">
        <v>957638.96</v>
      </c>
      <c r="Z79" s="16">
        <v>0</v>
      </c>
      <c r="AA79" s="17">
        <v>0</v>
      </c>
      <c r="AB79" s="17">
        <v>0</v>
      </c>
      <c r="AC79" s="17">
        <v>0</v>
      </c>
      <c r="AD79" s="17">
        <v>0</v>
      </c>
      <c r="AE79" s="17">
        <v>71000</v>
      </c>
      <c r="AF79" s="17">
        <v>203848</v>
      </c>
      <c r="AG79" s="12">
        <v>274848</v>
      </c>
      <c r="AH79" s="16">
        <v>0</v>
      </c>
      <c r="AI79" s="17">
        <v>13200</v>
      </c>
      <c r="AJ79" s="17">
        <v>0</v>
      </c>
      <c r="AK79" s="17">
        <v>0</v>
      </c>
      <c r="AL79" s="17">
        <v>0</v>
      </c>
      <c r="AM79" s="17">
        <v>0</v>
      </c>
      <c r="AN79" s="17">
        <v>4417</v>
      </c>
      <c r="AO79" s="12">
        <v>17617</v>
      </c>
      <c r="AP79" s="16">
        <v>635901.63</v>
      </c>
      <c r="AQ79" s="17">
        <v>751491</v>
      </c>
      <c r="AR79" s="17">
        <v>0</v>
      </c>
      <c r="AS79" s="17">
        <v>0</v>
      </c>
      <c r="AT79" s="17">
        <v>0</v>
      </c>
      <c r="AU79" s="17">
        <v>167744</v>
      </c>
      <c r="AV79" s="17">
        <v>1591363</v>
      </c>
      <c r="AW79" s="12">
        <v>3146499.63</v>
      </c>
      <c r="AX79" s="16">
        <v>72975</v>
      </c>
      <c r="AY79" s="17">
        <v>0</v>
      </c>
      <c r="AZ79" s="17">
        <v>272775</v>
      </c>
      <c r="BA79" s="17">
        <v>0</v>
      </c>
      <c r="BB79" s="17">
        <v>0</v>
      </c>
      <c r="BC79" s="17">
        <v>5115</v>
      </c>
      <c r="BD79" s="17">
        <v>267</v>
      </c>
      <c r="BE79" s="12">
        <v>351132</v>
      </c>
    </row>
    <row r="80" spans="1:57" x14ac:dyDescent="0.3">
      <c r="A80" s="4" t="s">
        <v>68</v>
      </c>
      <c r="B80" s="92">
        <v>1544888.9899999998</v>
      </c>
      <c r="C80" s="87">
        <v>182275.36000000002</v>
      </c>
      <c r="D80" s="87">
        <v>482278.57</v>
      </c>
      <c r="E80" s="87">
        <v>0</v>
      </c>
      <c r="F80" s="87">
        <v>0</v>
      </c>
      <c r="G80" s="87">
        <v>117246.51</v>
      </c>
      <c r="H80" s="87">
        <v>1014213.54</v>
      </c>
      <c r="I80" s="93">
        <v>3340902.9699999997</v>
      </c>
      <c r="J80" s="16">
        <v>0</v>
      </c>
      <c r="K80" s="17">
        <v>0</v>
      </c>
      <c r="L80" s="17">
        <v>0</v>
      </c>
      <c r="M80" s="17">
        <v>0</v>
      </c>
      <c r="N80" s="17">
        <v>0</v>
      </c>
      <c r="O80" s="17">
        <v>0</v>
      </c>
      <c r="P80" s="17">
        <v>0</v>
      </c>
      <c r="Q80" s="12">
        <v>0</v>
      </c>
      <c r="R80" s="16">
        <v>763539.37999999989</v>
      </c>
      <c r="S80" s="17">
        <v>108793.98000000001</v>
      </c>
      <c r="T80" s="17">
        <v>0</v>
      </c>
      <c r="U80" s="17">
        <v>0</v>
      </c>
      <c r="V80" s="17">
        <v>0</v>
      </c>
      <c r="W80" s="17">
        <v>7986</v>
      </c>
      <c r="X80" s="17">
        <v>0</v>
      </c>
      <c r="Y80" s="12">
        <v>880319.35999999987</v>
      </c>
      <c r="Z80" s="16">
        <v>91446.43</v>
      </c>
      <c r="AA80" s="17">
        <v>63579</v>
      </c>
      <c r="AB80" s="17">
        <v>0</v>
      </c>
      <c r="AC80" s="17">
        <v>0</v>
      </c>
      <c r="AD80" s="17">
        <v>0</v>
      </c>
      <c r="AE80" s="17">
        <v>0</v>
      </c>
      <c r="AF80" s="17">
        <v>1014213.54</v>
      </c>
      <c r="AG80" s="12">
        <v>1169238.97</v>
      </c>
      <c r="AH80" s="16">
        <v>0</v>
      </c>
      <c r="AI80" s="17">
        <v>0</v>
      </c>
      <c r="AJ80" s="17">
        <v>482278.57</v>
      </c>
      <c r="AK80" s="17">
        <v>0</v>
      </c>
      <c r="AL80" s="17">
        <v>0</v>
      </c>
      <c r="AM80" s="17">
        <v>0</v>
      </c>
      <c r="AN80" s="17">
        <v>0</v>
      </c>
      <c r="AO80" s="12">
        <v>482278.57</v>
      </c>
      <c r="AP80" s="16">
        <v>43.64</v>
      </c>
      <c r="AQ80" s="17">
        <v>9902.3799999999992</v>
      </c>
      <c r="AR80" s="17">
        <v>0</v>
      </c>
      <c r="AS80" s="17">
        <v>0</v>
      </c>
      <c r="AT80" s="17">
        <v>0</v>
      </c>
      <c r="AU80" s="17">
        <v>109260.51</v>
      </c>
      <c r="AV80" s="17">
        <v>0</v>
      </c>
      <c r="AW80" s="12">
        <v>119206.53</v>
      </c>
      <c r="AX80" s="16">
        <v>689859.53999999992</v>
      </c>
      <c r="AY80" s="17">
        <v>0</v>
      </c>
      <c r="AZ80" s="17">
        <v>0</v>
      </c>
      <c r="BA80" s="17">
        <v>0</v>
      </c>
      <c r="BB80" s="17">
        <v>0</v>
      </c>
      <c r="BC80" s="17">
        <v>0</v>
      </c>
      <c r="BD80" s="17">
        <v>0</v>
      </c>
      <c r="BE80" s="12">
        <v>689859.53999999992</v>
      </c>
    </row>
    <row r="81" spans="1:61" x14ac:dyDescent="0.3">
      <c r="A81" s="4" t="s">
        <v>69</v>
      </c>
      <c r="B81" s="92">
        <v>101386</v>
      </c>
      <c r="C81" s="87">
        <v>122704</v>
      </c>
      <c r="D81" s="87">
        <v>44360</v>
      </c>
      <c r="E81" s="87">
        <v>0</v>
      </c>
      <c r="F81" s="87">
        <v>0</v>
      </c>
      <c r="G81" s="87">
        <v>39529</v>
      </c>
      <c r="H81" s="87">
        <v>388032</v>
      </c>
      <c r="I81" s="93">
        <v>696011</v>
      </c>
      <c r="J81" s="16">
        <v>13236</v>
      </c>
      <c r="K81" s="17">
        <v>0</v>
      </c>
      <c r="L81" s="17">
        <v>0</v>
      </c>
      <c r="M81" s="17">
        <v>0</v>
      </c>
      <c r="N81" s="17">
        <v>0</v>
      </c>
      <c r="O81" s="17">
        <v>23138</v>
      </c>
      <c r="P81" s="17">
        <v>87834</v>
      </c>
      <c r="Q81" s="12">
        <v>124208</v>
      </c>
      <c r="R81" s="16">
        <v>55111</v>
      </c>
      <c r="S81" s="17">
        <v>122704</v>
      </c>
      <c r="T81" s="17">
        <v>0</v>
      </c>
      <c r="U81" s="17">
        <v>0</v>
      </c>
      <c r="V81" s="17">
        <v>0</v>
      </c>
      <c r="W81" s="17">
        <v>0</v>
      </c>
      <c r="X81" s="17">
        <v>0</v>
      </c>
      <c r="Y81" s="12">
        <v>177815</v>
      </c>
      <c r="Z81" s="16">
        <v>18990</v>
      </c>
      <c r="AA81" s="17">
        <v>0</v>
      </c>
      <c r="AB81" s="17">
        <v>44360</v>
      </c>
      <c r="AC81" s="17">
        <v>0</v>
      </c>
      <c r="AD81" s="17">
        <v>0</v>
      </c>
      <c r="AE81" s="17">
        <v>0</v>
      </c>
      <c r="AF81" s="17">
        <v>222990</v>
      </c>
      <c r="AG81" s="12">
        <v>286340</v>
      </c>
      <c r="AH81" s="16">
        <v>0</v>
      </c>
      <c r="AI81" s="17">
        <v>0</v>
      </c>
      <c r="AJ81" s="17">
        <v>0</v>
      </c>
      <c r="AK81" s="17">
        <v>0</v>
      </c>
      <c r="AL81" s="17">
        <v>0</v>
      </c>
      <c r="AM81" s="17">
        <v>0</v>
      </c>
      <c r="AN81" s="17">
        <v>0</v>
      </c>
      <c r="AO81" s="12">
        <v>0</v>
      </c>
      <c r="AP81" s="16">
        <v>14049</v>
      </c>
      <c r="AQ81" s="17">
        <v>0</v>
      </c>
      <c r="AR81" s="17">
        <v>0</v>
      </c>
      <c r="AS81" s="17">
        <v>0</v>
      </c>
      <c r="AT81" s="17">
        <v>0</v>
      </c>
      <c r="AU81" s="17">
        <v>16391</v>
      </c>
      <c r="AV81" s="17">
        <v>77208</v>
      </c>
      <c r="AW81" s="12">
        <v>107648</v>
      </c>
      <c r="AX81" s="16">
        <v>0</v>
      </c>
      <c r="AY81" s="17">
        <v>0</v>
      </c>
      <c r="AZ81" s="17">
        <v>0</v>
      </c>
      <c r="BA81" s="17">
        <v>0</v>
      </c>
      <c r="BB81" s="17">
        <v>0</v>
      </c>
      <c r="BC81" s="17">
        <v>0</v>
      </c>
      <c r="BD81" s="17">
        <v>0</v>
      </c>
      <c r="BE81" s="12">
        <v>0</v>
      </c>
    </row>
    <row r="82" spans="1:61" x14ac:dyDescent="0.3">
      <c r="A82" s="4" t="s">
        <v>70</v>
      </c>
      <c r="B82" s="92">
        <v>3256606</v>
      </c>
      <c r="C82" s="87">
        <v>21127</v>
      </c>
      <c r="D82" s="87">
        <v>980891</v>
      </c>
      <c r="E82" s="87">
        <v>186</v>
      </c>
      <c r="F82" s="87">
        <v>0</v>
      </c>
      <c r="G82" s="87">
        <v>20470</v>
      </c>
      <c r="H82" s="87">
        <v>1362982</v>
      </c>
      <c r="I82" s="93">
        <v>5642262</v>
      </c>
      <c r="J82" s="16">
        <v>117920</v>
      </c>
      <c r="K82" s="17">
        <v>0</v>
      </c>
      <c r="L82" s="17">
        <v>0</v>
      </c>
      <c r="M82" s="17">
        <v>0</v>
      </c>
      <c r="N82" s="17">
        <v>0</v>
      </c>
      <c r="O82" s="17">
        <v>0</v>
      </c>
      <c r="P82" s="17">
        <v>0</v>
      </c>
      <c r="Q82" s="12">
        <v>117920</v>
      </c>
      <c r="R82" s="16">
        <v>2570196</v>
      </c>
      <c r="S82" s="17">
        <v>21127</v>
      </c>
      <c r="T82" s="17">
        <v>0</v>
      </c>
      <c r="U82" s="17">
        <v>0</v>
      </c>
      <c r="V82" s="17">
        <v>0</v>
      </c>
      <c r="W82" s="17">
        <v>0</v>
      </c>
      <c r="X82" s="17">
        <v>25248</v>
      </c>
      <c r="Y82" s="12">
        <v>2616571</v>
      </c>
      <c r="Z82" s="16">
        <v>288235</v>
      </c>
      <c r="AA82" s="17">
        <v>0</v>
      </c>
      <c r="AB82" s="17">
        <v>0</v>
      </c>
      <c r="AC82" s="17">
        <v>0</v>
      </c>
      <c r="AD82" s="17">
        <v>0</v>
      </c>
      <c r="AE82" s="17">
        <v>0</v>
      </c>
      <c r="AF82" s="17">
        <v>1274508</v>
      </c>
      <c r="AG82" s="12">
        <v>1562743</v>
      </c>
      <c r="AH82" s="16">
        <v>0</v>
      </c>
      <c r="AI82" s="17">
        <v>0</v>
      </c>
      <c r="AJ82" s="17">
        <v>0</v>
      </c>
      <c r="AK82" s="17">
        <v>0</v>
      </c>
      <c r="AL82" s="17">
        <v>0</v>
      </c>
      <c r="AM82" s="17">
        <v>0</v>
      </c>
      <c r="AN82" s="17">
        <v>0</v>
      </c>
      <c r="AO82" s="12">
        <v>0</v>
      </c>
      <c r="AP82" s="16">
        <v>280255</v>
      </c>
      <c r="AQ82" s="17">
        <v>0</v>
      </c>
      <c r="AR82" s="17">
        <v>980891</v>
      </c>
      <c r="AS82" s="17">
        <v>0</v>
      </c>
      <c r="AT82" s="17">
        <v>0</v>
      </c>
      <c r="AU82" s="17">
        <v>0</v>
      </c>
      <c r="AV82" s="17">
        <v>0</v>
      </c>
      <c r="AW82" s="12">
        <v>1261146</v>
      </c>
      <c r="AX82" s="16">
        <v>0</v>
      </c>
      <c r="AY82" s="17">
        <v>0</v>
      </c>
      <c r="AZ82" s="17">
        <v>0</v>
      </c>
      <c r="BA82" s="17">
        <v>186</v>
      </c>
      <c r="BB82" s="17">
        <v>0</v>
      </c>
      <c r="BC82" s="17">
        <v>20470</v>
      </c>
      <c r="BD82" s="17">
        <v>63226</v>
      </c>
      <c r="BE82" s="12">
        <v>83882</v>
      </c>
    </row>
    <row r="83" spans="1:61" x14ac:dyDescent="0.3">
      <c r="A83" s="4" t="s">
        <v>71</v>
      </c>
      <c r="B83" s="92">
        <v>6367835.1600000001</v>
      </c>
      <c r="C83" s="87">
        <v>22979</v>
      </c>
      <c r="D83" s="87">
        <v>311982</v>
      </c>
      <c r="E83" s="87">
        <v>0</v>
      </c>
      <c r="F83" s="87">
        <v>36490</v>
      </c>
      <c r="G83" s="87">
        <v>0</v>
      </c>
      <c r="H83" s="87">
        <v>5198350.0959640956</v>
      </c>
      <c r="I83" s="93">
        <v>11937636.255964095</v>
      </c>
      <c r="J83" s="16">
        <v>29070</v>
      </c>
      <c r="K83" s="17">
        <v>0</v>
      </c>
      <c r="L83" s="17">
        <v>0</v>
      </c>
      <c r="M83" s="17">
        <v>0</v>
      </c>
      <c r="N83" s="17">
        <v>0</v>
      </c>
      <c r="O83" s="17">
        <v>0</v>
      </c>
      <c r="P83" s="17">
        <v>0</v>
      </c>
      <c r="Q83" s="12">
        <v>29070</v>
      </c>
      <c r="R83" s="16">
        <v>5931963</v>
      </c>
      <c r="S83" s="17">
        <v>22979</v>
      </c>
      <c r="T83" s="17">
        <v>143500</v>
      </c>
      <c r="U83" s="17">
        <v>0</v>
      </c>
      <c r="V83" s="17">
        <v>0</v>
      </c>
      <c r="W83" s="17">
        <v>0</v>
      </c>
      <c r="X83" s="17">
        <v>118868.14000000004</v>
      </c>
      <c r="Y83" s="12">
        <v>6217310.1399999997</v>
      </c>
      <c r="Z83" s="16">
        <v>257565</v>
      </c>
      <c r="AA83" s="17">
        <v>0</v>
      </c>
      <c r="AB83" s="17">
        <v>21320</v>
      </c>
      <c r="AC83" s="17">
        <v>0</v>
      </c>
      <c r="AD83" s="17">
        <v>0</v>
      </c>
      <c r="AE83" s="17">
        <v>0</v>
      </c>
      <c r="AF83" s="17">
        <v>2382803.0499999989</v>
      </c>
      <c r="AG83" s="12">
        <v>2661688.0499999989</v>
      </c>
      <c r="AH83" s="16">
        <v>0</v>
      </c>
      <c r="AI83" s="17">
        <v>0</v>
      </c>
      <c r="AJ83" s="17">
        <v>0</v>
      </c>
      <c r="AK83" s="17">
        <v>0</v>
      </c>
      <c r="AL83" s="17">
        <v>0</v>
      </c>
      <c r="AM83" s="17">
        <v>0</v>
      </c>
      <c r="AN83" s="17">
        <v>0</v>
      </c>
      <c r="AO83" s="12">
        <v>0</v>
      </c>
      <c r="AP83" s="16">
        <v>153751.16</v>
      </c>
      <c r="AQ83" s="17">
        <v>0</v>
      </c>
      <c r="AR83" s="17">
        <v>147162</v>
      </c>
      <c r="AS83" s="17">
        <v>0</v>
      </c>
      <c r="AT83" s="17">
        <v>36490</v>
      </c>
      <c r="AU83" s="17">
        <v>0</v>
      </c>
      <c r="AV83" s="17">
        <v>2634955.9359640963</v>
      </c>
      <c r="AW83" s="12">
        <v>2972359.0959640965</v>
      </c>
      <c r="AX83" s="16">
        <v>-4514</v>
      </c>
      <c r="AY83" s="17">
        <v>0</v>
      </c>
      <c r="AZ83" s="17">
        <v>0</v>
      </c>
      <c r="BA83" s="17">
        <v>0</v>
      </c>
      <c r="BB83" s="17">
        <v>0</v>
      </c>
      <c r="BC83" s="17">
        <v>0</v>
      </c>
      <c r="BD83" s="17">
        <v>61722.970000000016</v>
      </c>
      <c r="BE83" s="12">
        <v>57208.970000000016</v>
      </c>
    </row>
    <row r="84" spans="1:61" x14ac:dyDescent="0.3">
      <c r="A84" s="4" t="s">
        <v>72</v>
      </c>
      <c r="B84" s="92">
        <v>1054461</v>
      </c>
      <c r="C84" s="87">
        <v>41623</v>
      </c>
      <c r="D84" s="87">
        <v>0</v>
      </c>
      <c r="E84" s="87">
        <v>0</v>
      </c>
      <c r="F84" s="87">
        <v>0</v>
      </c>
      <c r="G84" s="87">
        <v>0</v>
      </c>
      <c r="H84" s="87">
        <v>257721</v>
      </c>
      <c r="I84" s="93">
        <v>1353805</v>
      </c>
      <c r="J84" s="16">
        <v>66136</v>
      </c>
      <c r="K84" s="17">
        <v>0</v>
      </c>
      <c r="L84" s="17">
        <v>0</v>
      </c>
      <c r="M84" s="17">
        <v>0</v>
      </c>
      <c r="N84" s="17">
        <v>0</v>
      </c>
      <c r="O84" s="17">
        <v>0</v>
      </c>
      <c r="P84" s="17">
        <v>0</v>
      </c>
      <c r="Q84" s="12">
        <v>66136</v>
      </c>
      <c r="R84" s="16">
        <v>580991</v>
      </c>
      <c r="S84" s="17">
        <v>0</v>
      </c>
      <c r="T84" s="17">
        <v>0</v>
      </c>
      <c r="U84" s="17">
        <v>0</v>
      </c>
      <c r="V84" s="17">
        <v>0</v>
      </c>
      <c r="W84" s="17">
        <v>0</v>
      </c>
      <c r="X84" s="17">
        <v>0</v>
      </c>
      <c r="Y84" s="12">
        <v>580991</v>
      </c>
      <c r="Z84" s="16">
        <v>81410</v>
      </c>
      <c r="AA84" s="17">
        <v>0</v>
      </c>
      <c r="AB84" s="17">
        <v>0</v>
      </c>
      <c r="AC84" s="17">
        <v>0</v>
      </c>
      <c r="AD84" s="17">
        <v>0</v>
      </c>
      <c r="AE84" s="17">
        <v>0</v>
      </c>
      <c r="AF84" s="17">
        <v>257721</v>
      </c>
      <c r="AG84" s="12">
        <v>339131</v>
      </c>
      <c r="AH84" s="16">
        <v>0</v>
      </c>
      <c r="AI84" s="17">
        <v>41623</v>
      </c>
      <c r="AJ84" s="17">
        <v>0</v>
      </c>
      <c r="AK84" s="17">
        <v>0</v>
      </c>
      <c r="AL84" s="17">
        <v>0</v>
      </c>
      <c r="AM84" s="17">
        <v>0</v>
      </c>
      <c r="AN84" s="17">
        <v>0</v>
      </c>
      <c r="AO84" s="12">
        <v>41623</v>
      </c>
      <c r="AP84" s="16">
        <v>1154</v>
      </c>
      <c r="AQ84" s="17">
        <v>0</v>
      </c>
      <c r="AR84" s="17">
        <v>0</v>
      </c>
      <c r="AS84" s="17">
        <v>0</v>
      </c>
      <c r="AT84" s="17">
        <v>0</v>
      </c>
      <c r="AU84" s="17">
        <v>0</v>
      </c>
      <c r="AV84" s="17">
        <v>0</v>
      </c>
      <c r="AW84" s="12">
        <v>1154</v>
      </c>
      <c r="AX84" s="16">
        <v>324770</v>
      </c>
      <c r="AY84" s="17">
        <v>0</v>
      </c>
      <c r="AZ84" s="17">
        <v>0</v>
      </c>
      <c r="BA84" s="17">
        <v>0</v>
      </c>
      <c r="BB84" s="17">
        <v>0</v>
      </c>
      <c r="BC84" s="17">
        <v>0</v>
      </c>
      <c r="BD84" s="17">
        <v>0</v>
      </c>
      <c r="BE84" s="12">
        <v>324770</v>
      </c>
    </row>
    <row r="85" spans="1:61" x14ac:dyDescent="0.3">
      <c r="A85" s="4" t="s">
        <v>73</v>
      </c>
      <c r="B85" s="92">
        <v>9114253.3317243438</v>
      </c>
      <c r="C85" s="87">
        <v>25100.19</v>
      </c>
      <c r="D85" s="87">
        <v>439324.2091069044</v>
      </c>
      <c r="E85" s="87">
        <v>0</v>
      </c>
      <c r="F85" s="87">
        <v>0</v>
      </c>
      <c r="G85" s="87">
        <v>47837448.18140737</v>
      </c>
      <c r="H85" s="87">
        <v>0</v>
      </c>
      <c r="I85" s="93">
        <v>57416125.912238613</v>
      </c>
      <c r="J85" s="16">
        <v>333037.5622445668</v>
      </c>
      <c r="K85" s="17">
        <v>0</v>
      </c>
      <c r="L85" s="17">
        <v>0</v>
      </c>
      <c r="M85" s="17">
        <v>0</v>
      </c>
      <c r="N85" s="17">
        <v>0</v>
      </c>
      <c r="O85" s="17">
        <v>47827424.670366116</v>
      </c>
      <c r="P85" s="17">
        <v>0</v>
      </c>
      <c r="Q85" s="12">
        <v>48160462.23261068</v>
      </c>
      <c r="R85" s="16">
        <v>8710921.6504030917</v>
      </c>
      <c r="S85" s="17">
        <v>25100.19</v>
      </c>
      <c r="T85" s="17">
        <v>439324.2091069044</v>
      </c>
      <c r="U85" s="17">
        <v>0</v>
      </c>
      <c r="V85" s="17">
        <v>0</v>
      </c>
      <c r="W85" s="17">
        <v>10023.511041255442</v>
      </c>
      <c r="X85" s="17">
        <v>0</v>
      </c>
      <c r="Y85" s="12">
        <v>9185369.5605512504</v>
      </c>
      <c r="Z85" s="16">
        <v>16363.730490439939</v>
      </c>
      <c r="AA85" s="17">
        <v>0</v>
      </c>
      <c r="AB85" s="17">
        <v>0</v>
      </c>
      <c r="AC85" s="17">
        <v>0</v>
      </c>
      <c r="AD85" s="17">
        <v>0</v>
      </c>
      <c r="AE85" s="17">
        <v>0</v>
      </c>
      <c r="AF85" s="17">
        <v>0</v>
      </c>
      <c r="AG85" s="12">
        <v>16363.730490439939</v>
      </c>
      <c r="AH85" s="16">
        <v>53930.38858624595</v>
      </c>
      <c r="AI85" s="17">
        <v>0</v>
      </c>
      <c r="AJ85" s="17">
        <v>0</v>
      </c>
      <c r="AK85" s="17">
        <v>0</v>
      </c>
      <c r="AL85" s="17">
        <v>0</v>
      </c>
      <c r="AM85" s="17">
        <v>0</v>
      </c>
      <c r="AN85" s="17">
        <v>0</v>
      </c>
      <c r="AO85" s="12">
        <v>53930.38858624595</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row>
    <row r="86" spans="1:61" x14ac:dyDescent="0.3">
      <c r="A86" s="4" t="s">
        <v>74</v>
      </c>
      <c r="B86" s="92">
        <v>1624346</v>
      </c>
      <c r="C86" s="87">
        <v>0</v>
      </c>
      <c r="D86" s="87">
        <v>428772</v>
      </c>
      <c r="E86" s="87">
        <v>0</v>
      </c>
      <c r="F86" s="87">
        <v>0</v>
      </c>
      <c r="G86" s="87">
        <v>0</v>
      </c>
      <c r="H86" s="87">
        <v>0</v>
      </c>
      <c r="I86" s="93">
        <v>2053118</v>
      </c>
      <c r="J86" s="16">
        <v>0</v>
      </c>
      <c r="K86" s="17">
        <v>0</v>
      </c>
      <c r="L86" s="17">
        <v>0</v>
      </c>
      <c r="M86" s="17">
        <v>0</v>
      </c>
      <c r="N86" s="17">
        <v>0</v>
      </c>
      <c r="O86" s="17">
        <v>0</v>
      </c>
      <c r="P86" s="17">
        <v>0</v>
      </c>
      <c r="Q86" s="12">
        <v>0</v>
      </c>
      <c r="R86" s="16">
        <v>180977</v>
      </c>
      <c r="S86" s="17">
        <v>0</v>
      </c>
      <c r="T86" s="17">
        <v>318581</v>
      </c>
      <c r="U86" s="17">
        <v>0</v>
      </c>
      <c r="V86" s="17">
        <v>0</v>
      </c>
      <c r="W86" s="17">
        <v>0</v>
      </c>
      <c r="X86" s="17">
        <v>0</v>
      </c>
      <c r="Y86" s="12">
        <v>499558</v>
      </c>
      <c r="Z86" s="16">
        <v>1443369</v>
      </c>
      <c r="AA86" s="17">
        <v>0</v>
      </c>
      <c r="AB86" s="17">
        <v>0</v>
      </c>
      <c r="AC86" s="17">
        <v>0</v>
      </c>
      <c r="AD86" s="17">
        <v>0</v>
      </c>
      <c r="AE86" s="17">
        <v>0</v>
      </c>
      <c r="AF86" s="17">
        <v>0</v>
      </c>
      <c r="AG86" s="12">
        <v>1443369</v>
      </c>
      <c r="AH86" s="16">
        <v>0</v>
      </c>
      <c r="AI86" s="17">
        <v>0</v>
      </c>
      <c r="AJ86" s="17">
        <v>0</v>
      </c>
      <c r="AK86" s="17">
        <v>0</v>
      </c>
      <c r="AL86" s="17">
        <v>0</v>
      </c>
      <c r="AM86" s="17">
        <v>0</v>
      </c>
      <c r="AN86" s="17">
        <v>0</v>
      </c>
      <c r="AO86" s="12">
        <v>0</v>
      </c>
      <c r="AP86" s="16">
        <v>0</v>
      </c>
      <c r="AQ86" s="17">
        <v>0</v>
      </c>
      <c r="AR86" s="17">
        <v>110191</v>
      </c>
      <c r="AS86" s="17">
        <v>0</v>
      </c>
      <c r="AT86" s="17">
        <v>0</v>
      </c>
      <c r="AU86" s="17">
        <v>0</v>
      </c>
      <c r="AV86" s="17">
        <v>0</v>
      </c>
      <c r="AW86" s="12">
        <v>110191</v>
      </c>
      <c r="AX86" s="16">
        <v>0</v>
      </c>
      <c r="AY86" s="17">
        <v>0</v>
      </c>
      <c r="AZ86" s="17">
        <v>0</v>
      </c>
      <c r="BA86" s="17">
        <v>0</v>
      </c>
      <c r="BB86" s="17">
        <v>0</v>
      </c>
      <c r="BC86" s="17">
        <v>0</v>
      </c>
      <c r="BD86" s="17">
        <v>0</v>
      </c>
      <c r="BE86" s="12">
        <v>0</v>
      </c>
    </row>
    <row r="87" spans="1:61" x14ac:dyDescent="0.3">
      <c r="A87" s="4" t="s">
        <v>75</v>
      </c>
      <c r="B87" s="92">
        <v>2288942.1799999997</v>
      </c>
      <c r="C87" s="87">
        <v>0</v>
      </c>
      <c r="D87" s="87">
        <v>12961579.899999999</v>
      </c>
      <c r="E87" s="87">
        <v>0</v>
      </c>
      <c r="F87" s="87">
        <v>0</v>
      </c>
      <c r="G87" s="87">
        <v>811394.40000000014</v>
      </c>
      <c r="H87" s="87">
        <v>649339.41</v>
      </c>
      <c r="I87" s="93">
        <v>16711255.890000001</v>
      </c>
      <c r="J87" s="16">
        <v>3970.34</v>
      </c>
      <c r="K87" s="17">
        <v>0</v>
      </c>
      <c r="L87" s="17">
        <v>0</v>
      </c>
      <c r="M87" s="17">
        <v>0</v>
      </c>
      <c r="N87" s="17">
        <v>0</v>
      </c>
      <c r="O87" s="17">
        <v>0</v>
      </c>
      <c r="P87" s="17">
        <v>0</v>
      </c>
      <c r="Q87" s="12">
        <v>3970.34</v>
      </c>
      <c r="R87" s="16">
        <v>1924127.23</v>
      </c>
      <c r="S87" s="17">
        <v>0</v>
      </c>
      <c r="T87" s="17">
        <v>0</v>
      </c>
      <c r="U87" s="17">
        <v>0</v>
      </c>
      <c r="V87" s="17">
        <v>0</v>
      </c>
      <c r="W87" s="17">
        <v>0</v>
      </c>
      <c r="X87" s="17">
        <v>0</v>
      </c>
      <c r="Y87" s="12">
        <v>1924127.23</v>
      </c>
      <c r="Z87" s="16">
        <v>341067.79</v>
      </c>
      <c r="AA87" s="17">
        <v>0</v>
      </c>
      <c r="AB87" s="17">
        <v>0</v>
      </c>
      <c r="AC87" s="17">
        <v>0</v>
      </c>
      <c r="AD87" s="17">
        <v>0</v>
      </c>
      <c r="AE87" s="17">
        <v>42391.92</v>
      </c>
      <c r="AF87" s="17">
        <v>0</v>
      </c>
      <c r="AG87" s="12">
        <v>383459.70999999996</v>
      </c>
      <c r="AH87" s="16">
        <v>0</v>
      </c>
      <c r="AI87" s="17">
        <v>0</v>
      </c>
      <c r="AJ87" s="17">
        <v>12812696.539999999</v>
      </c>
      <c r="AK87" s="17">
        <v>0</v>
      </c>
      <c r="AL87" s="17">
        <v>0</v>
      </c>
      <c r="AM87" s="17">
        <v>0</v>
      </c>
      <c r="AN87" s="17">
        <v>0</v>
      </c>
      <c r="AO87" s="12">
        <v>12812696.539999999</v>
      </c>
      <c r="AP87" s="16">
        <v>19776.82</v>
      </c>
      <c r="AQ87" s="17">
        <v>0</v>
      </c>
      <c r="AR87" s="17">
        <v>139203.35999999999</v>
      </c>
      <c r="AS87" s="17">
        <v>0</v>
      </c>
      <c r="AT87" s="17">
        <v>0</v>
      </c>
      <c r="AU87" s="17">
        <v>704689.6100000001</v>
      </c>
      <c r="AV87" s="17">
        <v>29752.73</v>
      </c>
      <c r="AW87" s="12">
        <v>893422.52</v>
      </c>
      <c r="AX87" s="16">
        <v>0</v>
      </c>
      <c r="AY87" s="17">
        <v>0</v>
      </c>
      <c r="AZ87" s="17">
        <v>9680</v>
      </c>
      <c r="BA87" s="17">
        <v>0</v>
      </c>
      <c r="BB87" s="17">
        <v>0</v>
      </c>
      <c r="BC87" s="17">
        <v>64312.87</v>
      </c>
      <c r="BD87" s="17">
        <v>619586.68000000005</v>
      </c>
      <c r="BE87" s="12">
        <v>693579.55</v>
      </c>
    </row>
    <row r="88" spans="1:61" x14ac:dyDescent="0.3">
      <c r="A88" s="4" t="s">
        <v>76</v>
      </c>
      <c r="B88" s="92">
        <v>131631.19</v>
      </c>
      <c r="C88" s="87">
        <v>94576.25</v>
      </c>
      <c r="D88" s="87">
        <v>0</v>
      </c>
      <c r="E88" s="87">
        <v>20000</v>
      </c>
      <c r="F88" s="87">
        <v>0</v>
      </c>
      <c r="G88" s="87">
        <v>0</v>
      </c>
      <c r="H88" s="87">
        <v>225003.93</v>
      </c>
      <c r="I88" s="93">
        <v>471211.37</v>
      </c>
      <c r="J88" s="16">
        <v>0</v>
      </c>
      <c r="K88" s="17">
        <v>1090.9100000000001</v>
      </c>
      <c r="L88" s="17">
        <v>0</v>
      </c>
      <c r="M88" s="17">
        <v>20000</v>
      </c>
      <c r="N88" s="17">
        <v>0</v>
      </c>
      <c r="O88" s="17">
        <v>0</v>
      </c>
      <c r="P88" s="17">
        <v>7914</v>
      </c>
      <c r="Q88" s="12">
        <v>29004.91</v>
      </c>
      <c r="R88" s="16">
        <v>64753.479999999996</v>
      </c>
      <c r="S88" s="17">
        <v>78485.34</v>
      </c>
      <c r="T88" s="17">
        <v>0</v>
      </c>
      <c r="U88" s="17">
        <v>0</v>
      </c>
      <c r="V88" s="17">
        <v>0</v>
      </c>
      <c r="W88" s="17">
        <v>0</v>
      </c>
      <c r="X88" s="17">
        <v>12355.42</v>
      </c>
      <c r="Y88" s="12">
        <v>155594.24000000002</v>
      </c>
      <c r="Z88" s="16">
        <v>56314.549999999996</v>
      </c>
      <c r="AA88" s="17">
        <v>0</v>
      </c>
      <c r="AB88" s="17">
        <v>0</v>
      </c>
      <c r="AC88" s="17">
        <v>0</v>
      </c>
      <c r="AD88" s="17">
        <v>0</v>
      </c>
      <c r="AE88" s="17">
        <v>0</v>
      </c>
      <c r="AF88" s="17">
        <v>78548.289999999994</v>
      </c>
      <c r="AG88" s="12">
        <v>134862.84</v>
      </c>
      <c r="AH88" s="16">
        <v>0</v>
      </c>
      <c r="AI88" s="17">
        <v>15000</v>
      </c>
      <c r="AJ88" s="17">
        <v>0</v>
      </c>
      <c r="AK88" s="17">
        <v>0</v>
      </c>
      <c r="AL88" s="17">
        <v>0</v>
      </c>
      <c r="AM88" s="17">
        <v>0</v>
      </c>
      <c r="AN88" s="17">
        <v>8750</v>
      </c>
      <c r="AO88" s="12">
        <v>23750</v>
      </c>
      <c r="AP88" s="16">
        <v>0</v>
      </c>
      <c r="AQ88" s="17">
        <v>0</v>
      </c>
      <c r="AR88" s="17">
        <v>0</v>
      </c>
      <c r="AS88" s="17">
        <v>0</v>
      </c>
      <c r="AT88" s="17">
        <v>0</v>
      </c>
      <c r="AU88" s="17">
        <v>0</v>
      </c>
      <c r="AV88" s="17">
        <v>116877.67</v>
      </c>
      <c r="AW88" s="12">
        <v>116877.67</v>
      </c>
      <c r="AX88" s="16">
        <v>10563.16</v>
      </c>
      <c r="AY88" s="17">
        <v>0</v>
      </c>
      <c r="AZ88" s="17">
        <v>0</v>
      </c>
      <c r="BA88" s="17">
        <v>0</v>
      </c>
      <c r="BB88" s="17">
        <v>0</v>
      </c>
      <c r="BC88" s="17">
        <v>0</v>
      </c>
      <c r="BD88" s="17">
        <v>558.54999999999995</v>
      </c>
      <c r="BE88" s="12">
        <v>11121.71</v>
      </c>
    </row>
    <row r="89" spans="1:6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row>
    <row r="90" spans="1:61" x14ac:dyDescent="0.3">
      <c r="A90" s="30"/>
      <c r="B90" s="31">
        <f t="shared" ref="B90:AG90" si="0">SUM(B9:B89)</f>
        <v>153358997.29936898</v>
      </c>
      <c r="C90" s="32">
        <f t="shared" si="0"/>
        <v>9140186.0000000019</v>
      </c>
      <c r="D90" s="32">
        <f t="shared" si="0"/>
        <v>66925617.591106892</v>
      </c>
      <c r="E90" s="32">
        <f t="shared" si="0"/>
        <v>11567356.130000001</v>
      </c>
      <c r="F90" s="32">
        <f t="shared" si="0"/>
        <v>11470469.560000001</v>
      </c>
      <c r="G90" s="32">
        <f t="shared" si="0"/>
        <v>347962245.84570348</v>
      </c>
      <c r="H90" s="32">
        <f t="shared" si="0"/>
        <v>96918228.388975888</v>
      </c>
      <c r="I90" s="33">
        <f t="shared" si="0"/>
        <v>697343100.81515539</v>
      </c>
      <c r="J90" s="31">
        <f t="shared" si="0"/>
        <v>3912714.1278128386</v>
      </c>
      <c r="K90" s="32">
        <f t="shared" si="0"/>
        <v>1029140.91</v>
      </c>
      <c r="L90" s="32">
        <f t="shared" si="0"/>
        <v>5026059.99</v>
      </c>
      <c r="M90" s="32">
        <f t="shared" si="0"/>
        <v>20000</v>
      </c>
      <c r="N90" s="32">
        <f t="shared" si="0"/>
        <v>858470.02999999991</v>
      </c>
      <c r="O90" s="32">
        <f t="shared" si="0"/>
        <v>49374605.780103646</v>
      </c>
      <c r="P90" s="32">
        <f t="shared" si="0"/>
        <v>3872161.1799999997</v>
      </c>
      <c r="Q90" s="33">
        <f t="shared" si="0"/>
        <v>64093152.017916486</v>
      </c>
      <c r="R90" s="31">
        <f t="shared" si="0"/>
        <v>116428920.50617121</v>
      </c>
      <c r="S90" s="32">
        <f t="shared" si="0"/>
        <v>3075938.1399999987</v>
      </c>
      <c r="T90" s="32">
        <f t="shared" si="0"/>
        <v>2538816.7491069045</v>
      </c>
      <c r="U90" s="32">
        <f t="shared" si="0"/>
        <v>43746</v>
      </c>
      <c r="V90" s="32">
        <f t="shared" si="0"/>
        <v>146848</v>
      </c>
      <c r="W90" s="32">
        <f t="shared" si="0"/>
        <v>416858.27281027875</v>
      </c>
      <c r="X90" s="32">
        <f t="shared" si="0"/>
        <v>1325863.72</v>
      </c>
      <c r="Y90" s="33">
        <f t="shared" si="0"/>
        <v>123976991.38808833</v>
      </c>
      <c r="Z90" s="31">
        <f t="shared" si="0"/>
        <v>19786907.533940718</v>
      </c>
      <c r="AA90" s="32">
        <f t="shared" si="0"/>
        <v>1300901</v>
      </c>
      <c r="AB90" s="32">
        <f t="shared" si="0"/>
        <v>3078462.97</v>
      </c>
      <c r="AC90" s="32">
        <f t="shared" si="0"/>
        <v>536402</v>
      </c>
      <c r="AD90" s="32">
        <f t="shared" si="0"/>
        <v>2609405.14</v>
      </c>
      <c r="AE90" s="32">
        <f t="shared" si="0"/>
        <v>278969750.46275872</v>
      </c>
      <c r="AF90" s="32">
        <f t="shared" si="0"/>
        <v>58412991.689832993</v>
      </c>
      <c r="AG90" s="33">
        <f t="shared" si="0"/>
        <v>364694820.79653221</v>
      </c>
      <c r="AH90" s="31">
        <f t="shared" ref="AH90:AY90" si="1">SUM(AH9:AH89)</f>
        <v>-1336047.7614137542</v>
      </c>
      <c r="AI90" s="32">
        <f t="shared" si="1"/>
        <v>2455623.0299999998</v>
      </c>
      <c r="AJ90" s="32">
        <f t="shared" si="1"/>
        <v>34042494.071999997</v>
      </c>
      <c r="AK90" s="32">
        <f t="shared" si="1"/>
        <v>1738482.76</v>
      </c>
      <c r="AL90" s="32">
        <f t="shared" si="1"/>
        <v>1988567.49</v>
      </c>
      <c r="AM90" s="32">
        <f t="shared" si="1"/>
        <v>373075.12336920702</v>
      </c>
      <c r="AN90" s="32">
        <f t="shared" si="1"/>
        <v>8996078.0039999988</v>
      </c>
      <c r="AO90" s="33">
        <f t="shared" si="1"/>
        <v>48258272.717955448</v>
      </c>
      <c r="AP90" s="31">
        <f t="shared" si="1"/>
        <v>6635926</v>
      </c>
      <c r="AQ90" s="32">
        <f t="shared" si="1"/>
        <v>1133732.56</v>
      </c>
      <c r="AR90" s="32">
        <f t="shared" si="1"/>
        <v>9255008.0700000003</v>
      </c>
      <c r="AS90" s="32">
        <f t="shared" si="1"/>
        <v>8148407.3700000001</v>
      </c>
      <c r="AT90" s="32">
        <f t="shared" si="1"/>
        <v>4711668.3</v>
      </c>
      <c r="AU90" s="32">
        <f t="shared" si="1"/>
        <v>14110432.063903047</v>
      </c>
      <c r="AV90" s="32">
        <f t="shared" si="1"/>
        <v>16703412.653819675</v>
      </c>
      <c r="AW90" s="33">
        <f t="shared" si="1"/>
        <v>60698587.017722733</v>
      </c>
      <c r="AX90" s="31">
        <f t="shared" si="1"/>
        <v>7930576.8928580005</v>
      </c>
      <c r="AY90" s="32">
        <f t="shared" si="1"/>
        <v>144850.35999999999</v>
      </c>
      <c r="AZ90" s="32">
        <f t="shared" ref="AZ90:BA90" si="2">SUM(AZ9:AZ89)</f>
        <v>12984775.74</v>
      </c>
      <c r="BA90" s="32">
        <f t="shared" si="2"/>
        <v>1080318</v>
      </c>
      <c r="BB90" s="32">
        <f>SUM(BB9:BB89)</f>
        <v>1155510.6000000001</v>
      </c>
      <c r="BC90" s="32">
        <f>SUM(BC9:BC89)</f>
        <v>4717524.14275862</v>
      </c>
      <c r="BD90" s="32">
        <f>SUM(BD9:BD89)</f>
        <v>7607721.1413232246</v>
      </c>
      <c r="BE90" s="33">
        <f>SUM(BE9:BE89)</f>
        <v>35621276.876939841</v>
      </c>
    </row>
    <row r="91" spans="1:6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row r="92" spans="1:61" s="173" customFormat="1" ht="12" x14ac:dyDescent="0.3">
      <c r="A92" s="29"/>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BE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57" width="12.7265625" style="9"/>
    <col min="58" max="16384" width="12.7265625" style="6"/>
  </cols>
  <sheetData>
    <row r="1" spans="1:57"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row>
    <row r="2" spans="1:57"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row>
    <row r="3" spans="1:57" x14ac:dyDescent="0.3">
      <c r="A3" s="28" t="str">
        <f>'Total Exp'!A3</f>
        <v>2021-22</v>
      </c>
    </row>
    <row r="4" spans="1:57" ht="15.5" x14ac:dyDescent="0.35">
      <c r="A4" s="82" t="s">
        <v>120</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4" t="s">
        <v>284</v>
      </c>
    </row>
    <row r="5" spans="1:57" s="60" customFormat="1" ht="13" x14ac:dyDescent="0.3">
      <c r="A5" s="49"/>
      <c r="B5" s="61" t="s">
        <v>150</v>
      </c>
      <c r="C5" s="62"/>
      <c r="D5" s="62"/>
      <c r="E5" s="62"/>
      <c r="F5" s="62"/>
      <c r="G5" s="62"/>
      <c r="H5" s="62"/>
      <c r="I5" s="63"/>
      <c r="J5" s="64" t="s">
        <v>129</v>
      </c>
      <c r="K5" s="65"/>
      <c r="L5" s="65"/>
      <c r="M5" s="65"/>
      <c r="N5" s="65"/>
      <c r="O5" s="65"/>
      <c r="P5" s="65"/>
      <c r="Q5" s="66"/>
      <c r="R5" s="64" t="s">
        <v>131</v>
      </c>
      <c r="S5" s="65"/>
      <c r="T5" s="65"/>
      <c r="U5" s="65"/>
      <c r="V5" s="65"/>
      <c r="W5" s="65"/>
      <c r="X5" s="65"/>
      <c r="Y5" s="66"/>
      <c r="Z5" s="64" t="s">
        <v>133</v>
      </c>
      <c r="AA5" s="65"/>
      <c r="AB5" s="65"/>
      <c r="AC5" s="65"/>
      <c r="AD5" s="65"/>
      <c r="AE5" s="65"/>
      <c r="AF5" s="65"/>
      <c r="AG5" s="66"/>
      <c r="AH5" s="64" t="s">
        <v>135</v>
      </c>
      <c r="AI5" s="65"/>
      <c r="AJ5" s="65"/>
      <c r="AK5" s="65"/>
      <c r="AL5" s="65"/>
      <c r="AM5" s="65"/>
      <c r="AN5" s="65"/>
      <c r="AO5" s="66"/>
      <c r="AP5" s="65" t="s">
        <v>136</v>
      </c>
      <c r="AQ5" s="65"/>
      <c r="AR5" s="65"/>
      <c r="AS5" s="65"/>
      <c r="AT5" s="65"/>
      <c r="AU5" s="65"/>
      <c r="AV5" s="65"/>
      <c r="AW5" s="66"/>
      <c r="AX5" s="65" t="s">
        <v>137</v>
      </c>
      <c r="AY5" s="65"/>
      <c r="AZ5" s="65"/>
      <c r="BA5" s="65"/>
      <c r="BB5" s="65"/>
      <c r="BC5" s="65"/>
      <c r="BD5" s="65"/>
      <c r="BE5" s="66"/>
    </row>
    <row r="6" spans="1:57" s="60" customFormat="1" ht="13" x14ac:dyDescent="0.3">
      <c r="A6" s="49"/>
      <c r="B6" s="50" t="str">
        <f>$A$4&amp;" Total"</f>
        <v>Family &amp; Community Services Total</v>
      </c>
      <c r="C6" s="51"/>
      <c r="D6" s="51"/>
      <c r="E6" s="51"/>
      <c r="F6" s="51"/>
      <c r="G6" s="51"/>
      <c r="H6" s="51"/>
      <c r="I6" s="52"/>
      <c r="J6" s="50" t="s">
        <v>130</v>
      </c>
      <c r="K6" s="51"/>
      <c r="L6" s="51"/>
      <c r="M6" s="51"/>
      <c r="N6" s="51"/>
      <c r="O6" s="51"/>
      <c r="P6" s="51"/>
      <c r="Q6" s="52"/>
      <c r="R6" s="50" t="s">
        <v>132</v>
      </c>
      <c r="S6" s="51"/>
      <c r="T6" s="51"/>
      <c r="U6" s="51"/>
      <c r="V6" s="51"/>
      <c r="W6" s="51"/>
      <c r="X6" s="51"/>
      <c r="Y6" s="52"/>
      <c r="Z6" s="50" t="s">
        <v>134</v>
      </c>
      <c r="AA6" s="51"/>
      <c r="AB6" s="51"/>
      <c r="AC6" s="51"/>
      <c r="AD6" s="51"/>
      <c r="AE6" s="51"/>
      <c r="AF6" s="51"/>
      <c r="AG6" s="52"/>
      <c r="AH6" s="50" t="s">
        <v>138</v>
      </c>
      <c r="AI6" s="51"/>
      <c r="AJ6" s="51"/>
      <c r="AK6" s="51"/>
      <c r="AL6" s="51"/>
      <c r="AM6" s="51"/>
      <c r="AN6" s="51"/>
      <c r="AO6" s="52"/>
      <c r="AP6" s="51" t="s">
        <v>139</v>
      </c>
      <c r="AQ6" s="51"/>
      <c r="AR6" s="51"/>
      <c r="AS6" s="51"/>
      <c r="AT6" s="51"/>
      <c r="AU6" s="51"/>
      <c r="AV6" s="51"/>
      <c r="AW6" s="52"/>
      <c r="AX6" s="55" t="s">
        <v>140</v>
      </c>
      <c r="AY6" s="51"/>
      <c r="AZ6" s="51"/>
      <c r="BA6" s="51"/>
      <c r="BB6" s="51"/>
      <c r="BC6" s="51"/>
      <c r="BD6" s="51"/>
      <c r="BE6" s="52"/>
    </row>
    <row r="7" spans="1:57"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c r="Z7" s="42" t="s">
        <v>104</v>
      </c>
      <c r="AA7" s="43" t="s">
        <v>270</v>
      </c>
      <c r="AB7" s="43" t="s">
        <v>271</v>
      </c>
      <c r="AC7" s="43" t="s">
        <v>272</v>
      </c>
      <c r="AD7" s="43" t="s">
        <v>273</v>
      </c>
      <c r="AE7" s="43" t="s">
        <v>106</v>
      </c>
      <c r="AF7" s="43" t="s">
        <v>107</v>
      </c>
      <c r="AG7" s="58" t="s">
        <v>274</v>
      </c>
      <c r="AH7" s="42" t="s">
        <v>104</v>
      </c>
      <c r="AI7" s="43" t="s">
        <v>270</v>
      </c>
      <c r="AJ7" s="43" t="s">
        <v>271</v>
      </c>
      <c r="AK7" s="43" t="s">
        <v>272</v>
      </c>
      <c r="AL7" s="43" t="s">
        <v>273</v>
      </c>
      <c r="AM7" s="43" t="s">
        <v>106</v>
      </c>
      <c r="AN7" s="43" t="s">
        <v>107</v>
      </c>
      <c r="AO7" s="58" t="s">
        <v>274</v>
      </c>
      <c r="AP7" s="42" t="s">
        <v>104</v>
      </c>
      <c r="AQ7" s="43" t="s">
        <v>270</v>
      </c>
      <c r="AR7" s="43" t="s">
        <v>271</v>
      </c>
      <c r="AS7" s="43" t="s">
        <v>272</v>
      </c>
      <c r="AT7" s="43" t="s">
        <v>273</v>
      </c>
      <c r="AU7" s="43" t="s">
        <v>106</v>
      </c>
      <c r="AV7" s="43" t="s">
        <v>107</v>
      </c>
      <c r="AW7" s="58" t="s">
        <v>274</v>
      </c>
      <c r="AX7" s="42" t="s">
        <v>104</v>
      </c>
      <c r="AY7" s="43" t="s">
        <v>270</v>
      </c>
      <c r="AZ7" s="43" t="s">
        <v>271</v>
      </c>
      <c r="BA7" s="43" t="s">
        <v>272</v>
      </c>
      <c r="BB7" s="43" t="s">
        <v>273</v>
      </c>
      <c r="BC7" s="43" t="s">
        <v>106</v>
      </c>
      <c r="BD7" s="43" t="s">
        <v>107</v>
      </c>
      <c r="BE7" s="58" t="s">
        <v>274</v>
      </c>
    </row>
    <row r="8" spans="1:57"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c r="Z8" s="46" t="s">
        <v>108</v>
      </c>
      <c r="AA8" s="47" t="s">
        <v>109</v>
      </c>
      <c r="AB8" s="47" t="s">
        <v>110</v>
      </c>
      <c r="AC8" s="47" t="s">
        <v>111</v>
      </c>
      <c r="AD8" s="47" t="s">
        <v>112</v>
      </c>
      <c r="AE8" s="47" t="s">
        <v>113</v>
      </c>
      <c r="AF8" s="47" t="s">
        <v>114</v>
      </c>
      <c r="AG8" s="48" t="s">
        <v>115</v>
      </c>
      <c r="AH8" s="46" t="s">
        <v>108</v>
      </c>
      <c r="AI8" s="47" t="s">
        <v>109</v>
      </c>
      <c r="AJ8" s="47" t="s">
        <v>110</v>
      </c>
      <c r="AK8" s="47" t="s">
        <v>111</v>
      </c>
      <c r="AL8" s="47" t="s">
        <v>112</v>
      </c>
      <c r="AM8" s="47" t="s">
        <v>113</v>
      </c>
      <c r="AN8" s="47" t="s">
        <v>114</v>
      </c>
      <c r="AO8" s="48" t="s">
        <v>115</v>
      </c>
      <c r="AP8" s="46" t="s">
        <v>108</v>
      </c>
      <c r="AQ8" s="47" t="s">
        <v>109</v>
      </c>
      <c r="AR8" s="47" t="s">
        <v>110</v>
      </c>
      <c r="AS8" s="47" t="s">
        <v>111</v>
      </c>
      <c r="AT8" s="47" t="s">
        <v>112</v>
      </c>
      <c r="AU8" s="47" t="s">
        <v>113</v>
      </c>
      <c r="AV8" s="47" t="s">
        <v>114</v>
      </c>
      <c r="AW8" s="48" t="s">
        <v>115</v>
      </c>
      <c r="AX8" s="46" t="s">
        <v>108</v>
      </c>
      <c r="AY8" s="47" t="s">
        <v>109</v>
      </c>
      <c r="AZ8" s="47" t="s">
        <v>110</v>
      </c>
      <c r="BA8" s="47" t="s">
        <v>111</v>
      </c>
      <c r="BB8" s="47" t="s">
        <v>112</v>
      </c>
      <c r="BC8" s="47" t="s">
        <v>113</v>
      </c>
      <c r="BD8" s="47" t="s">
        <v>114</v>
      </c>
      <c r="BE8" s="48" t="s">
        <v>115</v>
      </c>
    </row>
    <row r="9" spans="1:57"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row>
    <row r="10" spans="1:57" x14ac:dyDescent="0.3">
      <c r="A10" s="4" t="s">
        <v>0</v>
      </c>
      <c r="B10" s="92">
        <v>0</v>
      </c>
      <c r="C10" s="87">
        <v>463681.44999999995</v>
      </c>
      <c r="D10" s="87">
        <v>522261.68999999994</v>
      </c>
      <c r="E10" s="87">
        <v>0</v>
      </c>
      <c r="F10" s="87">
        <v>0</v>
      </c>
      <c r="G10" s="87">
        <v>0</v>
      </c>
      <c r="H10" s="87">
        <v>0</v>
      </c>
      <c r="I10" s="93">
        <v>985943.1399999999</v>
      </c>
      <c r="J10" s="16">
        <v>0</v>
      </c>
      <c r="K10" s="17">
        <v>0</v>
      </c>
      <c r="L10" s="17">
        <v>0</v>
      </c>
      <c r="M10" s="17">
        <v>0</v>
      </c>
      <c r="N10" s="17">
        <v>0</v>
      </c>
      <c r="O10" s="17">
        <v>0</v>
      </c>
      <c r="P10" s="17">
        <v>0</v>
      </c>
      <c r="Q10" s="12">
        <v>0</v>
      </c>
      <c r="R10" s="16">
        <v>0</v>
      </c>
      <c r="S10" s="17">
        <v>352532.29</v>
      </c>
      <c r="T10" s="17">
        <v>0</v>
      </c>
      <c r="U10" s="17">
        <v>0</v>
      </c>
      <c r="V10" s="17">
        <v>0</v>
      </c>
      <c r="W10" s="17">
        <v>0</v>
      </c>
      <c r="X10" s="17">
        <v>0</v>
      </c>
      <c r="Y10" s="12">
        <v>352532.29</v>
      </c>
      <c r="Z10" s="16">
        <v>0</v>
      </c>
      <c r="AA10" s="17">
        <v>111149.16</v>
      </c>
      <c r="AB10" s="17">
        <v>522261.68999999994</v>
      </c>
      <c r="AC10" s="17">
        <v>0</v>
      </c>
      <c r="AD10" s="17">
        <v>0</v>
      </c>
      <c r="AE10" s="17">
        <v>0</v>
      </c>
      <c r="AF10" s="17">
        <v>0</v>
      </c>
      <c r="AG10" s="12">
        <v>633410.85</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row>
    <row r="11" spans="1:57" x14ac:dyDescent="0.3">
      <c r="A11" s="4" t="s">
        <v>1</v>
      </c>
      <c r="B11" s="92">
        <v>5805</v>
      </c>
      <c r="C11" s="87">
        <v>317897</v>
      </c>
      <c r="D11" s="87">
        <v>81505</v>
      </c>
      <c r="E11" s="87">
        <v>0</v>
      </c>
      <c r="F11" s="87">
        <v>0</v>
      </c>
      <c r="G11" s="87">
        <v>500</v>
      </c>
      <c r="H11" s="87">
        <v>0</v>
      </c>
      <c r="I11" s="93">
        <v>405707</v>
      </c>
      <c r="J11" s="16">
        <v>0</v>
      </c>
      <c r="K11" s="17">
        <v>0</v>
      </c>
      <c r="L11" s="17">
        <v>0</v>
      </c>
      <c r="M11" s="17">
        <v>0</v>
      </c>
      <c r="N11" s="17">
        <v>0</v>
      </c>
      <c r="O11" s="17">
        <v>0</v>
      </c>
      <c r="P11" s="17">
        <v>0</v>
      </c>
      <c r="Q11" s="12">
        <v>0</v>
      </c>
      <c r="R11" s="16">
        <v>5805</v>
      </c>
      <c r="S11" s="17">
        <v>317897</v>
      </c>
      <c r="T11" s="17">
        <v>21590</v>
      </c>
      <c r="U11" s="17">
        <v>0</v>
      </c>
      <c r="V11" s="17">
        <v>0</v>
      </c>
      <c r="W11" s="17">
        <v>0</v>
      </c>
      <c r="X11" s="17">
        <v>0</v>
      </c>
      <c r="Y11" s="12">
        <v>345292</v>
      </c>
      <c r="Z11" s="16">
        <v>0</v>
      </c>
      <c r="AA11" s="17">
        <v>0</v>
      </c>
      <c r="AB11" s="17">
        <v>0</v>
      </c>
      <c r="AC11" s="17">
        <v>0</v>
      </c>
      <c r="AD11" s="17">
        <v>0</v>
      </c>
      <c r="AE11" s="17">
        <v>500</v>
      </c>
      <c r="AF11" s="17">
        <v>0</v>
      </c>
      <c r="AG11" s="12">
        <v>500</v>
      </c>
      <c r="AH11" s="16">
        <v>0</v>
      </c>
      <c r="AI11" s="17">
        <v>0</v>
      </c>
      <c r="AJ11" s="17">
        <v>59915</v>
      </c>
      <c r="AK11" s="17">
        <v>0</v>
      </c>
      <c r="AL11" s="17">
        <v>0</v>
      </c>
      <c r="AM11" s="17">
        <v>0</v>
      </c>
      <c r="AN11" s="17">
        <v>0</v>
      </c>
      <c r="AO11" s="12">
        <v>59915</v>
      </c>
      <c r="AP11" s="16">
        <v>0</v>
      </c>
      <c r="AQ11" s="17">
        <v>0</v>
      </c>
      <c r="AR11" s="17">
        <v>0</v>
      </c>
      <c r="AS11" s="17">
        <v>0</v>
      </c>
      <c r="AT11" s="17">
        <v>0</v>
      </c>
      <c r="AU11" s="17">
        <v>0</v>
      </c>
      <c r="AV11" s="17">
        <v>0</v>
      </c>
      <c r="AW11" s="12">
        <v>0</v>
      </c>
      <c r="AX11" s="16">
        <v>0</v>
      </c>
      <c r="AY11" s="17">
        <v>0</v>
      </c>
      <c r="AZ11" s="17">
        <v>0</v>
      </c>
      <c r="BA11" s="17">
        <v>0</v>
      </c>
      <c r="BB11" s="17">
        <v>0</v>
      </c>
      <c r="BC11" s="17">
        <v>0</v>
      </c>
      <c r="BD11" s="17">
        <v>0</v>
      </c>
      <c r="BE11" s="12">
        <v>0</v>
      </c>
    </row>
    <row r="12" spans="1:57" x14ac:dyDescent="0.3">
      <c r="A12" s="4" t="s">
        <v>2</v>
      </c>
      <c r="B12" s="92">
        <v>1178360.3999999999</v>
      </c>
      <c r="C12" s="87">
        <v>2522924.4</v>
      </c>
      <c r="D12" s="87">
        <v>133807.65999999997</v>
      </c>
      <c r="E12" s="87">
        <v>2479757.0299999998</v>
      </c>
      <c r="F12" s="87">
        <v>0</v>
      </c>
      <c r="G12" s="87">
        <v>76007.899999999994</v>
      </c>
      <c r="H12" s="87">
        <v>30734.949999999997</v>
      </c>
      <c r="I12" s="93">
        <v>6421592.3399999999</v>
      </c>
      <c r="J12" s="16">
        <v>1164288.76</v>
      </c>
      <c r="K12" s="17">
        <v>634245.69000000006</v>
      </c>
      <c r="L12" s="17">
        <v>101620.74999999999</v>
      </c>
      <c r="M12" s="17">
        <v>2465145.92</v>
      </c>
      <c r="N12" s="17">
        <v>0</v>
      </c>
      <c r="O12" s="17">
        <v>0</v>
      </c>
      <c r="P12" s="17">
        <v>0</v>
      </c>
      <c r="Q12" s="12">
        <v>4365301.12</v>
      </c>
      <c r="R12" s="16">
        <v>0</v>
      </c>
      <c r="S12" s="17">
        <v>1753891.4</v>
      </c>
      <c r="T12" s="17">
        <v>15511.529999999999</v>
      </c>
      <c r="U12" s="17">
        <v>14611.11</v>
      </c>
      <c r="V12" s="17">
        <v>0</v>
      </c>
      <c r="W12" s="17">
        <v>0</v>
      </c>
      <c r="X12" s="17">
        <v>12502.01</v>
      </c>
      <c r="Y12" s="12">
        <v>1796516.05</v>
      </c>
      <c r="Z12" s="16">
        <v>14071.64</v>
      </c>
      <c r="AA12" s="17">
        <v>69413</v>
      </c>
      <c r="AB12" s="17">
        <v>15780.57</v>
      </c>
      <c r="AC12" s="17">
        <v>0</v>
      </c>
      <c r="AD12" s="17">
        <v>0</v>
      </c>
      <c r="AE12" s="17">
        <v>76007.899999999994</v>
      </c>
      <c r="AF12" s="17">
        <v>0</v>
      </c>
      <c r="AG12" s="12">
        <v>175273.11</v>
      </c>
      <c r="AH12" s="16">
        <v>0</v>
      </c>
      <c r="AI12" s="17">
        <v>31503.11</v>
      </c>
      <c r="AJ12" s="17">
        <v>894.81</v>
      </c>
      <c r="AK12" s="17">
        <v>0</v>
      </c>
      <c r="AL12" s="17">
        <v>0</v>
      </c>
      <c r="AM12" s="17">
        <v>0</v>
      </c>
      <c r="AN12" s="17">
        <v>0</v>
      </c>
      <c r="AO12" s="12">
        <v>32397.920000000002</v>
      </c>
      <c r="AP12" s="16">
        <v>0</v>
      </c>
      <c r="AQ12" s="17">
        <v>0</v>
      </c>
      <c r="AR12" s="17">
        <v>0</v>
      </c>
      <c r="AS12" s="17">
        <v>0</v>
      </c>
      <c r="AT12" s="17">
        <v>0</v>
      </c>
      <c r="AU12" s="17">
        <v>0</v>
      </c>
      <c r="AV12" s="17">
        <v>0</v>
      </c>
      <c r="AW12" s="12">
        <v>0</v>
      </c>
      <c r="AX12" s="16">
        <v>0</v>
      </c>
      <c r="AY12" s="17">
        <v>33871.199999999997</v>
      </c>
      <c r="AZ12" s="17">
        <v>0</v>
      </c>
      <c r="BA12" s="17">
        <v>0</v>
      </c>
      <c r="BB12" s="17">
        <v>0</v>
      </c>
      <c r="BC12" s="17">
        <v>0</v>
      </c>
      <c r="BD12" s="17">
        <v>18232.939999999999</v>
      </c>
      <c r="BE12" s="12">
        <v>52104.14</v>
      </c>
    </row>
    <row r="13" spans="1:57" x14ac:dyDescent="0.3">
      <c r="A13" s="4" t="s">
        <v>3</v>
      </c>
      <c r="B13" s="92">
        <v>1515000</v>
      </c>
      <c r="C13" s="87">
        <v>2815000</v>
      </c>
      <c r="D13" s="87">
        <v>824000</v>
      </c>
      <c r="E13" s="87">
        <v>1826000</v>
      </c>
      <c r="F13" s="87">
        <v>0</v>
      </c>
      <c r="G13" s="87">
        <v>110000</v>
      </c>
      <c r="H13" s="87">
        <v>235000</v>
      </c>
      <c r="I13" s="93">
        <v>7325000</v>
      </c>
      <c r="J13" s="16">
        <v>7000</v>
      </c>
      <c r="K13" s="17">
        <v>1000</v>
      </c>
      <c r="L13" s="17">
        <v>0</v>
      </c>
      <c r="M13" s="17">
        <v>0</v>
      </c>
      <c r="N13" s="17">
        <v>0</v>
      </c>
      <c r="O13" s="17">
        <v>0</v>
      </c>
      <c r="P13" s="17">
        <v>0</v>
      </c>
      <c r="Q13" s="12">
        <v>8000</v>
      </c>
      <c r="R13" s="16">
        <v>361000</v>
      </c>
      <c r="S13" s="17">
        <v>1638000</v>
      </c>
      <c r="T13" s="17">
        <v>0</v>
      </c>
      <c r="U13" s="17">
        <v>7000</v>
      </c>
      <c r="V13" s="17">
        <v>0</v>
      </c>
      <c r="W13" s="17">
        <v>10000</v>
      </c>
      <c r="X13" s="17">
        <v>38000</v>
      </c>
      <c r="Y13" s="12">
        <v>2054000</v>
      </c>
      <c r="Z13" s="16">
        <v>5000</v>
      </c>
      <c r="AA13" s="17">
        <v>373000</v>
      </c>
      <c r="AB13" s="17">
        <v>0</v>
      </c>
      <c r="AC13" s="17">
        <v>0</v>
      </c>
      <c r="AD13" s="17">
        <v>0</v>
      </c>
      <c r="AE13" s="17">
        <v>8000</v>
      </c>
      <c r="AF13" s="17">
        <v>28000</v>
      </c>
      <c r="AG13" s="12">
        <v>414000</v>
      </c>
      <c r="AH13" s="16">
        <v>1142000</v>
      </c>
      <c r="AI13" s="17">
        <v>803000</v>
      </c>
      <c r="AJ13" s="17">
        <v>824000</v>
      </c>
      <c r="AK13" s="17">
        <v>1819000</v>
      </c>
      <c r="AL13" s="17">
        <v>0</v>
      </c>
      <c r="AM13" s="17">
        <v>90000</v>
      </c>
      <c r="AN13" s="17">
        <v>162000</v>
      </c>
      <c r="AO13" s="12">
        <v>4840000</v>
      </c>
      <c r="AP13" s="16">
        <v>0</v>
      </c>
      <c r="AQ13" s="17">
        <v>0</v>
      </c>
      <c r="AR13" s="17">
        <v>0</v>
      </c>
      <c r="AS13" s="17">
        <v>0</v>
      </c>
      <c r="AT13" s="17">
        <v>0</v>
      </c>
      <c r="AU13" s="17">
        <v>0</v>
      </c>
      <c r="AV13" s="17">
        <v>0</v>
      </c>
      <c r="AW13" s="12">
        <v>0</v>
      </c>
      <c r="AX13" s="16">
        <v>0</v>
      </c>
      <c r="AY13" s="17">
        <v>0</v>
      </c>
      <c r="AZ13" s="17">
        <v>0</v>
      </c>
      <c r="BA13" s="17">
        <v>0</v>
      </c>
      <c r="BB13" s="17">
        <v>0</v>
      </c>
      <c r="BC13" s="17">
        <v>2000</v>
      </c>
      <c r="BD13" s="17">
        <v>7000</v>
      </c>
      <c r="BE13" s="12">
        <v>9000</v>
      </c>
    </row>
    <row r="14" spans="1:57" x14ac:dyDescent="0.3">
      <c r="A14" s="4" t="s">
        <v>4</v>
      </c>
      <c r="B14" s="92">
        <v>8093.46</v>
      </c>
      <c r="C14" s="87">
        <v>26744.98</v>
      </c>
      <c r="D14" s="87">
        <v>29062.22</v>
      </c>
      <c r="E14" s="87">
        <v>12635.88</v>
      </c>
      <c r="F14" s="87">
        <v>0</v>
      </c>
      <c r="G14" s="87">
        <v>1200</v>
      </c>
      <c r="H14" s="87">
        <v>3636.36</v>
      </c>
      <c r="I14" s="93">
        <v>81372.899999999994</v>
      </c>
      <c r="J14" s="16" t="s">
        <v>327</v>
      </c>
      <c r="K14" s="17" t="s">
        <v>327</v>
      </c>
      <c r="L14" s="17" t="s">
        <v>327</v>
      </c>
      <c r="M14" s="17" t="s">
        <v>327</v>
      </c>
      <c r="N14" s="17" t="s">
        <v>327</v>
      </c>
      <c r="O14" s="17" t="s">
        <v>327</v>
      </c>
      <c r="P14" s="17" t="s">
        <v>327</v>
      </c>
      <c r="Q14" s="12">
        <v>0</v>
      </c>
      <c r="R14" s="16">
        <v>7701.46</v>
      </c>
      <c r="S14" s="17">
        <v>15528.96</v>
      </c>
      <c r="T14" s="17">
        <v>0</v>
      </c>
      <c r="U14" s="17">
        <v>0</v>
      </c>
      <c r="V14" s="17">
        <v>0</v>
      </c>
      <c r="W14" s="17">
        <v>0</v>
      </c>
      <c r="X14" s="17">
        <v>0</v>
      </c>
      <c r="Y14" s="12">
        <v>23230.42</v>
      </c>
      <c r="Z14" s="16">
        <v>392</v>
      </c>
      <c r="AA14" s="17">
        <v>11216.02</v>
      </c>
      <c r="AB14" s="17">
        <v>29062.22</v>
      </c>
      <c r="AC14" s="17">
        <v>12635.88</v>
      </c>
      <c r="AD14" s="17">
        <v>0</v>
      </c>
      <c r="AE14" s="17">
        <v>1200</v>
      </c>
      <c r="AF14" s="17">
        <v>3636.36</v>
      </c>
      <c r="AG14" s="12">
        <v>58142.48</v>
      </c>
      <c r="AH14" s="16">
        <v>0</v>
      </c>
      <c r="AI14" s="17">
        <v>0</v>
      </c>
      <c r="AJ14" s="17">
        <v>0</v>
      </c>
      <c r="AK14" s="17">
        <v>0</v>
      </c>
      <c r="AL14" s="17">
        <v>0</v>
      </c>
      <c r="AM14" s="17">
        <v>0</v>
      </c>
      <c r="AN14" s="17">
        <v>0</v>
      </c>
      <c r="AO14" s="12">
        <v>0</v>
      </c>
      <c r="AP14" s="16" t="s">
        <v>327</v>
      </c>
      <c r="AQ14" s="17" t="s">
        <v>327</v>
      </c>
      <c r="AR14" s="17" t="s">
        <v>327</v>
      </c>
      <c r="AS14" s="17" t="s">
        <v>327</v>
      </c>
      <c r="AT14" s="17" t="s">
        <v>327</v>
      </c>
      <c r="AU14" s="17" t="s">
        <v>327</v>
      </c>
      <c r="AV14" s="17" t="s">
        <v>327</v>
      </c>
      <c r="AW14" s="12">
        <v>0</v>
      </c>
      <c r="AX14" s="16">
        <v>0</v>
      </c>
      <c r="AY14" s="17">
        <v>0</v>
      </c>
      <c r="AZ14" s="17">
        <v>0</v>
      </c>
      <c r="BA14" s="17">
        <v>0</v>
      </c>
      <c r="BB14" s="17">
        <v>0</v>
      </c>
      <c r="BC14" s="17">
        <v>0</v>
      </c>
      <c r="BD14" s="17">
        <v>0</v>
      </c>
      <c r="BE14" s="12">
        <v>0</v>
      </c>
    </row>
    <row r="15" spans="1:57" x14ac:dyDescent="0.3">
      <c r="A15" s="4" t="s">
        <v>5</v>
      </c>
      <c r="B15" s="92">
        <v>176672</v>
      </c>
      <c r="C15" s="87">
        <v>1314042</v>
      </c>
      <c r="D15" s="87">
        <v>1015989</v>
      </c>
      <c r="E15" s="87">
        <v>588971</v>
      </c>
      <c r="F15" s="87">
        <v>0</v>
      </c>
      <c r="G15" s="87">
        <v>0</v>
      </c>
      <c r="H15" s="87">
        <v>19862</v>
      </c>
      <c r="I15" s="93">
        <v>3115536</v>
      </c>
      <c r="J15" s="16">
        <v>159733</v>
      </c>
      <c r="K15" s="17">
        <v>0</v>
      </c>
      <c r="L15" s="17">
        <v>352456</v>
      </c>
      <c r="M15" s="17">
        <v>588971</v>
      </c>
      <c r="N15" s="17">
        <v>0</v>
      </c>
      <c r="O15" s="17">
        <v>0</v>
      </c>
      <c r="P15" s="17">
        <v>10831</v>
      </c>
      <c r="Q15" s="12">
        <v>1111991</v>
      </c>
      <c r="R15" s="16">
        <v>335</v>
      </c>
      <c r="S15" s="17">
        <v>1199000</v>
      </c>
      <c r="T15" s="17">
        <v>663533</v>
      </c>
      <c r="U15" s="17">
        <v>0</v>
      </c>
      <c r="V15" s="17">
        <v>0</v>
      </c>
      <c r="W15" s="17">
        <v>0</v>
      </c>
      <c r="X15" s="17">
        <v>0</v>
      </c>
      <c r="Y15" s="12">
        <v>1862868</v>
      </c>
      <c r="Z15" s="16">
        <v>0</v>
      </c>
      <c r="AA15" s="17">
        <v>0</v>
      </c>
      <c r="AB15" s="17">
        <v>0</v>
      </c>
      <c r="AC15" s="17">
        <v>0</v>
      </c>
      <c r="AD15" s="17">
        <v>0</v>
      </c>
      <c r="AE15" s="17">
        <v>0</v>
      </c>
      <c r="AF15" s="17">
        <v>0</v>
      </c>
      <c r="AG15" s="12">
        <v>0</v>
      </c>
      <c r="AH15" s="16">
        <v>16604</v>
      </c>
      <c r="AI15" s="17">
        <v>115042</v>
      </c>
      <c r="AJ15" s="17">
        <v>0</v>
      </c>
      <c r="AK15" s="17">
        <v>0</v>
      </c>
      <c r="AL15" s="17">
        <v>0</v>
      </c>
      <c r="AM15" s="17">
        <v>0</v>
      </c>
      <c r="AN15" s="17">
        <v>0</v>
      </c>
      <c r="AO15" s="12">
        <v>131646</v>
      </c>
      <c r="AP15" s="16">
        <v>0</v>
      </c>
      <c r="AQ15" s="17">
        <v>0</v>
      </c>
      <c r="AR15" s="17">
        <v>0</v>
      </c>
      <c r="AS15" s="17">
        <v>0</v>
      </c>
      <c r="AT15" s="17">
        <v>0</v>
      </c>
      <c r="AU15" s="17">
        <v>0</v>
      </c>
      <c r="AV15" s="17">
        <v>0</v>
      </c>
      <c r="AW15" s="12">
        <v>0</v>
      </c>
      <c r="AX15" s="16">
        <v>0</v>
      </c>
      <c r="AY15" s="17">
        <v>0</v>
      </c>
      <c r="AZ15" s="17">
        <v>0</v>
      </c>
      <c r="BA15" s="17">
        <v>0</v>
      </c>
      <c r="BB15" s="17">
        <v>0</v>
      </c>
      <c r="BC15" s="17">
        <v>0</v>
      </c>
      <c r="BD15" s="17">
        <v>9031</v>
      </c>
      <c r="BE15" s="12">
        <v>9031</v>
      </c>
    </row>
    <row r="16" spans="1:57" x14ac:dyDescent="0.3">
      <c r="A16" s="4" t="s">
        <v>6</v>
      </c>
      <c r="B16" s="92">
        <v>90571.239999999991</v>
      </c>
      <c r="C16" s="87">
        <v>926897.88000000012</v>
      </c>
      <c r="D16" s="87">
        <v>293444.03999999998</v>
      </c>
      <c r="E16" s="87">
        <v>329522.36</v>
      </c>
      <c r="F16" s="87">
        <v>116063.13</v>
      </c>
      <c r="G16" s="87">
        <v>856.6</v>
      </c>
      <c r="H16" s="87">
        <v>211272.69</v>
      </c>
      <c r="I16" s="93">
        <v>1968627.94</v>
      </c>
      <c r="J16" s="16">
        <v>0</v>
      </c>
      <c r="K16" s="17">
        <v>0</v>
      </c>
      <c r="L16" s="17">
        <v>0</v>
      </c>
      <c r="M16" s="17">
        <v>0</v>
      </c>
      <c r="N16" s="17">
        <v>0</v>
      </c>
      <c r="O16" s="17">
        <v>856.6</v>
      </c>
      <c r="P16" s="17">
        <v>0</v>
      </c>
      <c r="Q16" s="12">
        <v>856.6</v>
      </c>
      <c r="R16" s="16">
        <v>38231.86</v>
      </c>
      <c r="S16" s="17">
        <v>802428.04</v>
      </c>
      <c r="T16" s="17">
        <v>32761.170000000002</v>
      </c>
      <c r="U16" s="17">
        <v>7764</v>
      </c>
      <c r="V16" s="17">
        <v>0</v>
      </c>
      <c r="W16" s="17">
        <v>0</v>
      </c>
      <c r="X16" s="17">
        <v>0</v>
      </c>
      <c r="Y16" s="12">
        <v>881185.07000000007</v>
      </c>
      <c r="Z16" s="16">
        <v>3928.36</v>
      </c>
      <c r="AA16" s="17">
        <v>28555.06</v>
      </c>
      <c r="AB16" s="17">
        <v>71200</v>
      </c>
      <c r="AC16" s="17">
        <v>0</v>
      </c>
      <c r="AD16" s="17">
        <v>0</v>
      </c>
      <c r="AE16" s="17">
        <v>0</v>
      </c>
      <c r="AF16" s="17">
        <v>0</v>
      </c>
      <c r="AG16" s="12">
        <v>103683.42</v>
      </c>
      <c r="AH16" s="16">
        <v>48411.02</v>
      </c>
      <c r="AI16" s="17">
        <v>95914.78</v>
      </c>
      <c r="AJ16" s="17">
        <v>70000</v>
      </c>
      <c r="AK16" s="17">
        <v>0</v>
      </c>
      <c r="AL16" s="17">
        <v>0</v>
      </c>
      <c r="AM16" s="17">
        <v>0</v>
      </c>
      <c r="AN16" s="17">
        <v>211272.69</v>
      </c>
      <c r="AO16" s="12">
        <v>425598.49</v>
      </c>
      <c r="AP16" s="16">
        <v>0</v>
      </c>
      <c r="AQ16" s="17">
        <v>0</v>
      </c>
      <c r="AR16" s="17">
        <v>0</v>
      </c>
      <c r="AS16" s="17">
        <v>0</v>
      </c>
      <c r="AT16" s="17">
        <v>0</v>
      </c>
      <c r="AU16" s="17">
        <v>0</v>
      </c>
      <c r="AV16" s="17">
        <v>0</v>
      </c>
      <c r="AW16" s="12">
        <v>0</v>
      </c>
      <c r="AX16" s="16">
        <v>0</v>
      </c>
      <c r="AY16" s="17">
        <v>0</v>
      </c>
      <c r="AZ16" s="17">
        <v>119482.87</v>
      </c>
      <c r="BA16" s="17">
        <v>321758.36</v>
      </c>
      <c r="BB16" s="17">
        <v>116063.13</v>
      </c>
      <c r="BC16" s="17">
        <v>0</v>
      </c>
      <c r="BD16" s="17">
        <v>0</v>
      </c>
      <c r="BE16" s="12">
        <v>557304.36</v>
      </c>
    </row>
    <row r="17" spans="1:57" x14ac:dyDescent="0.3">
      <c r="A17" s="4" t="s">
        <v>7</v>
      </c>
      <c r="B17" s="92">
        <v>112553</v>
      </c>
      <c r="C17" s="87">
        <v>918736</v>
      </c>
      <c r="D17" s="87">
        <v>66819</v>
      </c>
      <c r="E17" s="87">
        <v>0</v>
      </c>
      <c r="F17" s="87">
        <v>0</v>
      </c>
      <c r="G17" s="87">
        <v>58384</v>
      </c>
      <c r="H17" s="87">
        <v>1538</v>
      </c>
      <c r="I17" s="93">
        <v>1158030</v>
      </c>
      <c r="J17" s="16">
        <v>0</v>
      </c>
      <c r="K17" s="17">
        <v>59915</v>
      </c>
      <c r="L17" s="17">
        <v>700</v>
      </c>
      <c r="M17" s="17">
        <v>0</v>
      </c>
      <c r="N17" s="17">
        <v>0</v>
      </c>
      <c r="O17" s="17">
        <v>16997</v>
      </c>
      <c r="P17" s="17">
        <v>0</v>
      </c>
      <c r="Q17" s="12">
        <v>77612</v>
      </c>
      <c r="R17" s="16">
        <v>106194</v>
      </c>
      <c r="S17" s="17">
        <v>303826</v>
      </c>
      <c r="T17" s="17">
        <v>8981</v>
      </c>
      <c r="U17" s="17">
        <v>0</v>
      </c>
      <c r="V17" s="17">
        <v>0</v>
      </c>
      <c r="W17" s="17">
        <v>28797</v>
      </c>
      <c r="X17" s="17">
        <v>-318</v>
      </c>
      <c r="Y17" s="12">
        <v>447480</v>
      </c>
      <c r="Z17" s="16">
        <v>4118</v>
      </c>
      <c r="AA17" s="17">
        <v>531251</v>
      </c>
      <c r="AB17" s="17">
        <v>32138</v>
      </c>
      <c r="AC17" s="17">
        <v>0</v>
      </c>
      <c r="AD17" s="17">
        <v>0</v>
      </c>
      <c r="AE17" s="17">
        <v>11090</v>
      </c>
      <c r="AF17" s="17">
        <v>1856</v>
      </c>
      <c r="AG17" s="12">
        <v>580453</v>
      </c>
      <c r="AH17" s="16">
        <v>2241</v>
      </c>
      <c r="AI17" s="17">
        <v>0</v>
      </c>
      <c r="AJ17" s="17">
        <v>25000</v>
      </c>
      <c r="AK17" s="17">
        <v>0</v>
      </c>
      <c r="AL17" s="17">
        <v>0</v>
      </c>
      <c r="AM17" s="17">
        <v>0</v>
      </c>
      <c r="AN17" s="17">
        <v>0</v>
      </c>
      <c r="AO17" s="12">
        <v>27241</v>
      </c>
      <c r="AP17" s="16">
        <v>0</v>
      </c>
      <c r="AQ17" s="17">
        <v>0</v>
      </c>
      <c r="AR17" s="17">
        <v>0</v>
      </c>
      <c r="AS17" s="17">
        <v>0</v>
      </c>
      <c r="AT17" s="17">
        <v>0</v>
      </c>
      <c r="AU17" s="17">
        <v>0</v>
      </c>
      <c r="AV17" s="17">
        <v>0</v>
      </c>
      <c r="AW17" s="12">
        <v>0</v>
      </c>
      <c r="AX17" s="16">
        <v>0</v>
      </c>
      <c r="AY17" s="17">
        <v>23744</v>
      </c>
      <c r="AZ17" s="17">
        <v>0</v>
      </c>
      <c r="BA17" s="17">
        <v>0</v>
      </c>
      <c r="BB17" s="17">
        <v>0</v>
      </c>
      <c r="BC17" s="17">
        <v>1500</v>
      </c>
      <c r="BD17" s="17">
        <v>0</v>
      </c>
      <c r="BE17" s="12">
        <v>25244</v>
      </c>
    </row>
    <row r="18" spans="1:57" x14ac:dyDescent="0.3">
      <c r="A18" s="4" t="s">
        <v>8</v>
      </c>
      <c r="B18" s="92">
        <v>1409873</v>
      </c>
      <c r="C18" s="87">
        <v>2454510</v>
      </c>
      <c r="D18" s="87">
        <v>987685</v>
      </c>
      <c r="E18" s="87">
        <v>545922</v>
      </c>
      <c r="F18" s="87">
        <v>480000</v>
      </c>
      <c r="G18" s="87">
        <v>91878</v>
      </c>
      <c r="H18" s="87">
        <v>-5467</v>
      </c>
      <c r="I18" s="93">
        <v>5964401</v>
      </c>
      <c r="J18" s="16">
        <v>0</v>
      </c>
      <c r="K18" s="17">
        <v>0</v>
      </c>
      <c r="L18" s="17">
        <v>538740</v>
      </c>
      <c r="M18" s="17">
        <v>0</v>
      </c>
      <c r="N18" s="17">
        <v>0</v>
      </c>
      <c r="O18" s="17">
        <v>0</v>
      </c>
      <c r="P18" s="17">
        <v>0</v>
      </c>
      <c r="Q18" s="12">
        <v>538740</v>
      </c>
      <c r="R18" s="16">
        <v>1201587</v>
      </c>
      <c r="S18" s="17">
        <v>257851</v>
      </c>
      <c r="T18" s="17">
        <v>135940</v>
      </c>
      <c r="U18" s="17">
        <v>0</v>
      </c>
      <c r="V18" s="17">
        <v>207500</v>
      </c>
      <c r="W18" s="17">
        <v>1662</v>
      </c>
      <c r="X18" s="17">
        <v>0</v>
      </c>
      <c r="Y18" s="12">
        <v>1804540</v>
      </c>
      <c r="Z18" s="16">
        <v>7822</v>
      </c>
      <c r="AA18" s="17">
        <v>1249009</v>
      </c>
      <c r="AB18" s="17">
        <v>7717</v>
      </c>
      <c r="AC18" s="17">
        <v>461129</v>
      </c>
      <c r="AD18" s="17">
        <v>272500</v>
      </c>
      <c r="AE18" s="17">
        <v>89589</v>
      </c>
      <c r="AF18" s="17">
        <v>0</v>
      </c>
      <c r="AG18" s="12">
        <v>2087766</v>
      </c>
      <c r="AH18" s="16">
        <v>200464</v>
      </c>
      <c r="AI18" s="17">
        <v>947650</v>
      </c>
      <c r="AJ18" s="17">
        <v>305288</v>
      </c>
      <c r="AK18" s="17">
        <v>0</v>
      </c>
      <c r="AL18" s="17">
        <v>0</v>
      </c>
      <c r="AM18" s="17">
        <v>627</v>
      </c>
      <c r="AN18" s="17">
        <v>-5759</v>
      </c>
      <c r="AO18" s="12">
        <v>1448270</v>
      </c>
      <c r="AP18" s="16">
        <v>0</v>
      </c>
      <c r="AQ18" s="17">
        <v>0</v>
      </c>
      <c r="AR18" s="17">
        <v>0</v>
      </c>
      <c r="AS18" s="17">
        <v>0</v>
      </c>
      <c r="AT18" s="17">
        <v>0</v>
      </c>
      <c r="AU18" s="17">
        <v>0</v>
      </c>
      <c r="AV18" s="17">
        <v>0</v>
      </c>
      <c r="AW18" s="12">
        <v>0</v>
      </c>
      <c r="AX18" s="16">
        <v>0</v>
      </c>
      <c r="AY18" s="17">
        <v>0</v>
      </c>
      <c r="AZ18" s="17">
        <v>0</v>
      </c>
      <c r="BA18" s="17">
        <v>84793</v>
      </c>
      <c r="BB18" s="17">
        <v>0</v>
      </c>
      <c r="BC18" s="17">
        <v>0</v>
      </c>
      <c r="BD18" s="17">
        <v>292</v>
      </c>
      <c r="BE18" s="12">
        <v>85085</v>
      </c>
    </row>
    <row r="19" spans="1:57" x14ac:dyDescent="0.3">
      <c r="A19" s="4" t="s">
        <v>9</v>
      </c>
      <c r="B19" s="92">
        <v>43393</v>
      </c>
      <c r="C19" s="87">
        <v>4568923</v>
      </c>
      <c r="D19" s="87">
        <v>494581</v>
      </c>
      <c r="E19" s="87">
        <v>3256</v>
      </c>
      <c r="F19" s="87">
        <v>0</v>
      </c>
      <c r="G19" s="87">
        <v>15657</v>
      </c>
      <c r="H19" s="87">
        <v>149486</v>
      </c>
      <c r="I19" s="93">
        <v>5275296</v>
      </c>
      <c r="J19" s="16">
        <v>0</v>
      </c>
      <c r="K19" s="17">
        <v>389446</v>
      </c>
      <c r="L19" s="17">
        <v>69351</v>
      </c>
      <c r="M19" s="17">
        <v>0</v>
      </c>
      <c r="N19" s="17">
        <v>0</v>
      </c>
      <c r="O19" s="17">
        <v>0</v>
      </c>
      <c r="P19" s="17">
        <v>0</v>
      </c>
      <c r="Q19" s="12">
        <v>458797</v>
      </c>
      <c r="R19" s="16">
        <v>0</v>
      </c>
      <c r="S19" s="17">
        <v>3554158</v>
      </c>
      <c r="T19" s="17">
        <v>0</v>
      </c>
      <c r="U19" s="17">
        <v>3256</v>
      </c>
      <c r="V19" s="17">
        <v>0</v>
      </c>
      <c r="W19" s="17">
        <v>0</v>
      </c>
      <c r="X19" s="17">
        <v>48428</v>
      </c>
      <c r="Y19" s="12">
        <v>3605842</v>
      </c>
      <c r="Z19" s="16">
        <v>43393</v>
      </c>
      <c r="AA19" s="17">
        <v>151977</v>
      </c>
      <c r="AB19" s="17">
        <v>196358</v>
      </c>
      <c r="AC19" s="17">
        <v>0</v>
      </c>
      <c r="AD19" s="17">
        <v>0</v>
      </c>
      <c r="AE19" s="17">
        <v>0</v>
      </c>
      <c r="AF19" s="17">
        <v>97195</v>
      </c>
      <c r="AG19" s="12">
        <v>488923</v>
      </c>
      <c r="AH19" s="16">
        <v>0</v>
      </c>
      <c r="AI19" s="17">
        <v>473342</v>
      </c>
      <c r="AJ19" s="17">
        <v>207041</v>
      </c>
      <c r="AK19" s="17">
        <v>0</v>
      </c>
      <c r="AL19" s="17">
        <v>0</v>
      </c>
      <c r="AM19" s="17">
        <v>0</v>
      </c>
      <c r="AN19" s="17">
        <v>3863</v>
      </c>
      <c r="AO19" s="12">
        <v>684246</v>
      </c>
      <c r="AP19" s="16">
        <v>0</v>
      </c>
      <c r="AQ19" s="17">
        <v>0</v>
      </c>
      <c r="AR19" s="17">
        <v>0</v>
      </c>
      <c r="AS19" s="17">
        <v>0</v>
      </c>
      <c r="AT19" s="17">
        <v>0</v>
      </c>
      <c r="AU19" s="17">
        <v>0</v>
      </c>
      <c r="AV19" s="17">
        <v>0</v>
      </c>
      <c r="AW19" s="12">
        <v>0</v>
      </c>
      <c r="AX19" s="16">
        <v>0</v>
      </c>
      <c r="AY19" s="17">
        <v>0</v>
      </c>
      <c r="AZ19" s="17">
        <v>21831</v>
      </c>
      <c r="BA19" s="17">
        <v>0</v>
      </c>
      <c r="BB19" s="17">
        <v>0</v>
      </c>
      <c r="BC19" s="17">
        <v>15657</v>
      </c>
      <c r="BD19" s="17">
        <v>0</v>
      </c>
      <c r="BE19" s="12">
        <v>37488</v>
      </c>
    </row>
    <row r="20" spans="1:57" x14ac:dyDescent="0.3">
      <c r="A20" s="4" t="s">
        <v>10</v>
      </c>
      <c r="B20" s="92">
        <v>0</v>
      </c>
      <c r="C20" s="87">
        <v>450921</v>
      </c>
      <c r="D20" s="87">
        <v>164950</v>
      </c>
      <c r="E20" s="87">
        <v>0</v>
      </c>
      <c r="F20" s="87">
        <v>0</v>
      </c>
      <c r="G20" s="87">
        <v>10648</v>
      </c>
      <c r="H20" s="87">
        <v>0</v>
      </c>
      <c r="I20" s="93">
        <v>626519</v>
      </c>
      <c r="J20" s="16">
        <v>0</v>
      </c>
      <c r="K20" s="17">
        <v>59915</v>
      </c>
      <c r="L20" s="17">
        <v>0</v>
      </c>
      <c r="M20" s="17">
        <v>0</v>
      </c>
      <c r="N20" s="17">
        <v>0</v>
      </c>
      <c r="O20" s="17">
        <v>0</v>
      </c>
      <c r="P20" s="17">
        <v>0</v>
      </c>
      <c r="Q20" s="12">
        <v>59915</v>
      </c>
      <c r="R20" s="16">
        <v>0</v>
      </c>
      <c r="S20" s="17">
        <v>378666</v>
      </c>
      <c r="T20" s="17">
        <v>0</v>
      </c>
      <c r="U20" s="17">
        <v>0</v>
      </c>
      <c r="V20" s="17">
        <v>0</v>
      </c>
      <c r="W20" s="17">
        <v>972</v>
      </c>
      <c r="X20" s="17">
        <v>0</v>
      </c>
      <c r="Y20" s="12">
        <v>379638</v>
      </c>
      <c r="Z20" s="16">
        <v>0</v>
      </c>
      <c r="AA20" s="17">
        <v>0</v>
      </c>
      <c r="AB20" s="17">
        <v>88750</v>
      </c>
      <c r="AC20" s="17">
        <v>0</v>
      </c>
      <c r="AD20" s="17">
        <v>0</v>
      </c>
      <c r="AE20" s="17">
        <v>0</v>
      </c>
      <c r="AF20" s="17">
        <v>0</v>
      </c>
      <c r="AG20" s="12">
        <v>88750</v>
      </c>
      <c r="AH20" s="16">
        <v>0</v>
      </c>
      <c r="AI20" s="17">
        <v>12340</v>
      </c>
      <c r="AJ20" s="17">
        <v>0</v>
      </c>
      <c r="AK20" s="17">
        <v>0</v>
      </c>
      <c r="AL20" s="17">
        <v>0</v>
      </c>
      <c r="AM20" s="17">
        <v>625</v>
      </c>
      <c r="AN20" s="17">
        <v>0</v>
      </c>
      <c r="AO20" s="12">
        <v>12965</v>
      </c>
      <c r="AP20" s="16">
        <v>0</v>
      </c>
      <c r="AQ20" s="17">
        <v>0</v>
      </c>
      <c r="AR20" s="17">
        <v>0</v>
      </c>
      <c r="AS20" s="17">
        <v>0</v>
      </c>
      <c r="AT20" s="17">
        <v>0</v>
      </c>
      <c r="AU20" s="17">
        <v>0</v>
      </c>
      <c r="AV20" s="17">
        <v>0</v>
      </c>
      <c r="AW20" s="12">
        <v>0</v>
      </c>
      <c r="AX20" s="16">
        <v>0</v>
      </c>
      <c r="AY20" s="17">
        <v>0</v>
      </c>
      <c r="AZ20" s="17">
        <v>76200</v>
      </c>
      <c r="BA20" s="17">
        <v>0</v>
      </c>
      <c r="BB20" s="17">
        <v>0</v>
      </c>
      <c r="BC20" s="17">
        <v>9051</v>
      </c>
      <c r="BD20" s="17">
        <v>0</v>
      </c>
      <c r="BE20" s="12">
        <v>85251</v>
      </c>
    </row>
    <row r="21" spans="1:57" x14ac:dyDescent="0.3">
      <c r="A21" s="4" t="s">
        <v>11</v>
      </c>
      <c r="B21" s="92">
        <v>2822614.3000000003</v>
      </c>
      <c r="C21" s="87">
        <v>1342558.55</v>
      </c>
      <c r="D21" s="87">
        <v>0</v>
      </c>
      <c r="E21" s="87">
        <v>86482</v>
      </c>
      <c r="F21" s="87">
        <v>0</v>
      </c>
      <c r="G21" s="87">
        <v>0</v>
      </c>
      <c r="H21" s="87">
        <v>3373.5299999999997</v>
      </c>
      <c r="I21" s="93">
        <v>4255028.38</v>
      </c>
      <c r="J21" s="16">
        <v>2759774.91</v>
      </c>
      <c r="K21" s="17">
        <v>128704.57</v>
      </c>
      <c r="L21" s="17">
        <v>0</v>
      </c>
      <c r="M21" s="17">
        <v>84376</v>
      </c>
      <c r="N21" s="17">
        <v>0</v>
      </c>
      <c r="O21" s="17">
        <v>0</v>
      </c>
      <c r="P21" s="17">
        <v>257.10000000000002</v>
      </c>
      <c r="Q21" s="12">
        <v>2973112.58</v>
      </c>
      <c r="R21" s="16">
        <v>38448.980000000003</v>
      </c>
      <c r="S21" s="17">
        <v>1135520.48</v>
      </c>
      <c r="T21" s="17">
        <v>0</v>
      </c>
      <c r="U21" s="17">
        <v>2106</v>
      </c>
      <c r="V21" s="17">
        <v>0</v>
      </c>
      <c r="W21" s="17">
        <v>0</v>
      </c>
      <c r="X21" s="17">
        <v>2408.4299999999998</v>
      </c>
      <c r="Y21" s="12">
        <v>1178483.8899999999</v>
      </c>
      <c r="Z21" s="16">
        <v>545.45000000000005</v>
      </c>
      <c r="AA21" s="17">
        <v>48333.5</v>
      </c>
      <c r="AB21" s="17">
        <v>0</v>
      </c>
      <c r="AC21" s="17">
        <v>0</v>
      </c>
      <c r="AD21" s="17">
        <v>0</v>
      </c>
      <c r="AE21" s="17">
        <v>0</v>
      </c>
      <c r="AF21" s="17">
        <v>0</v>
      </c>
      <c r="AG21" s="12">
        <v>48878.95</v>
      </c>
      <c r="AH21" s="16">
        <v>23844.959999999999</v>
      </c>
      <c r="AI21" s="17">
        <v>30000</v>
      </c>
      <c r="AJ21" s="17">
        <v>0</v>
      </c>
      <c r="AK21" s="17">
        <v>0</v>
      </c>
      <c r="AL21" s="17">
        <v>0</v>
      </c>
      <c r="AM21" s="17">
        <v>0</v>
      </c>
      <c r="AN21" s="17">
        <v>708</v>
      </c>
      <c r="AO21" s="12">
        <v>54552.959999999999</v>
      </c>
      <c r="AP21" s="16">
        <v>0</v>
      </c>
      <c r="AQ21" s="17">
        <v>0</v>
      </c>
      <c r="AR21" s="17">
        <v>0</v>
      </c>
      <c r="AS21" s="17">
        <v>0</v>
      </c>
      <c r="AT21" s="17">
        <v>0</v>
      </c>
      <c r="AU21" s="17">
        <v>0</v>
      </c>
      <c r="AV21" s="17">
        <v>0</v>
      </c>
      <c r="AW21" s="12">
        <v>0</v>
      </c>
      <c r="AX21" s="16">
        <v>0</v>
      </c>
      <c r="AY21" s="17">
        <v>0</v>
      </c>
      <c r="AZ21" s="17">
        <v>0</v>
      </c>
      <c r="BA21" s="17">
        <v>0</v>
      </c>
      <c r="BB21" s="17">
        <v>0</v>
      </c>
      <c r="BC21" s="17">
        <v>0</v>
      </c>
      <c r="BD21" s="17">
        <v>0</v>
      </c>
      <c r="BE21" s="12">
        <v>0</v>
      </c>
    </row>
    <row r="22" spans="1:57" x14ac:dyDescent="0.3">
      <c r="A22" s="4" t="s">
        <v>12</v>
      </c>
      <c r="B22" s="92">
        <v>491438.14</v>
      </c>
      <c r="C22" s="87">
        <v>2744149.7299999995</v>
      </c>
      <c r="D22" s="87">
        <v>2296968.39</v>
      </c>
      <c r="E22" s="87">
        <v>0</v>
      </c>
      <c r="F22" s="87">
        <v>0</v>
      </c>
      <c r="G22" s="87">
        <v>71123.22</v>
      </c>
      <c r="H22" s="87">
        <v>124478.12</v>
      </c>
      <c r="I22" s="93">
        <v>5728157.5999999996</v>
      </c>
      <c r="J22" s="16">
        <v>469918.95</v>
      </c>
      <c r="K22" s="17">
        <v>504993.01</v>
      </c>
      <c r="L22" s="17">
        <v>1828764.71</v>
      </c>
      <c r="M22" s="17">
        <v>0</v>
      </c>
      <c r="N22" s="17">
        <v>0</v>
      </c>
      <c r="O22" s="17">
        <v>71123.22</v>
      </c>
      <c r="P22" s="17">
        <v>78761.05</v>
      </c>
      <c r="Q22" s="12">
        <v>2953560.94</v>
      </c>
      <c r="R22" s="16">
        <v>0</v>
      </c>
      <c r="S22" s="17">
        <v>2151804.0099999998</v>
      </c>
      <c r="T22" s="17">
        <v>0</v>
      </c>
      <c r="U22" s="17">
        <v>0</v>
      </c>
      <c r="V22" s="17">
        <v>0</v>
      </c>
      <c r="W22" s="17">
        <v>0</v>
      </c>
      <c r="X22" s="17">
        <v>0</v>
      </c>
      <c r="Y22" s="12">
        <v>2151804.0099999998</v>
      </c>
      <c r="Z22" s="16">
        <v>21519.19</v>
      </c>
      <c r="AA22" s="17">
        <v>87352.709999999992</v>
      </c>
      <c r="AB22" s="17">
        <v>468203.68</v>
      </c>
      <c r="AC22" s="17">
        <v>0</v>
      </c>
      <c r="AD22" s="17">
        <v>0</v>
      </c>
      <c r="AE22" s="17">
        <v>0</v>
      </c>
      <c r="AF22" s="17">
        <v>0</v>
      </c>
      <c r="AG22" s="12">
        <v>577075.57999999996</v>
      </c>
      <c r="AH22" s="16">
        <v>0</v>
      </c>
      <c r="AI22" s="17">
        <v>0</v>
      </c>
      <c r="AJ22" s="17">
        <v>0</v>
      </c>
      <c r="AK22" s="17">
        <v>0</v>
      </c>
      <c r="AL22" s="17">
        <v>0</v>
      </c>
      <c r="AM22" s="17">
        <v>0</v>
      </c>
      <c r="AN22" s="17">
        <v>0</v>
      </c>
      <c r="AO22" s="12">
        <v>0</v>
      </c>
      <c r="AP22" s="16">
        <v>0</v>
      </c>
      <c r="AQ22" s="17">
        <v>0</v>
      </c>
      <c r="AR22" s="17">
        <v>0</v>
      </c>
      <c r="AS22" s="17">
        <v>0</v>
      </c>
      <c r="AT22" s="17">
        <v>0</v>
      </c>
      <c r="AU22" s="17">
        <v>0</v>
      </c>
      <c r="AV22" s="17">
        <v>45717.07</v>
      </c>
      <c r="AW22" s="12">
        <v>45717.07</v>
      </c>
      <c r="AX22" s="16">
        <v>0</v>
      </c>
      <c r="AY22" s="17">
        <v>0</v>
      </c>
      <c r="AZ22" s="17">
        <v>0</v>
      </c>
      <c r="BA22" s="17">
        <v>0</v>
      </c>
      <c r="BB22" s="17">
        <v>0</v>
      </c>
      <c r="BC22" s="17">
        <v>0</v>
      </c>
      <c r="BD22" s="17">
        <v>0</v>
      </c>
      <c r="BE22" s="12">
        <v>0</v>
      </c>
    </row>
    <row r="23" spans="1:57" x14ac:dyDescent="0.3">
      <c r="A23" s="4" t="s">
        <v>13</v>
      </c>
      <c r="B23" s="92">
        <v>2611246.98</v>
      </c>
      <c r="C23" s="87">
        <v>26934086.370000001</v>
      </c>
      <c r="D23" s="87">
        <v>2290490.11</v>
      </c>
      <c r="E23" s="87">
        <v>839251.1</v>
      </c>
      <c r="F23" s="87">
        <v>0</v>
      </c>
      <c r="G23" s="87">
        <v>0</v>
      </c>
      <c r="H23" s="87">
        <v>287.54000000000002</v>
      </c>
      <c r="I23" s="93">
        <v>32675362.099999998</v>
      </c>
      <c r="J23" s="16">
        <v>621886.28</v>
      </c>
      <c r="K23" s="17">
        <v>361732.91000000003</v>
      </c>
      <c r="L23" s="17">
        <v>1900</v>
      </c>
      <c r="M23" s="17">
        <v>754387.1</v>
      </c>
      <c r="N23" s="17">
        <v>0</v>
      </c>
      <c r="O23" s="17">
        <v>0</v>
      </c>
      <c r="P23" s="17">
        <v>0</v>
      </c>
      <c r="Q23" s="12">
        <v>1739906.29</v>
      </c>
      <c r="R23" s="16">
        <v>12724.55</v>
      </c>
      <c r="S23" s="17">
        <v>5854082.9200000009</v>
      </c>
      <c r="T23" s="17">
        <v>495584.13</v>
      </c>
      <c r="U23" s="17">
        <v>84864</v>
      </c>
      <c r="V23" s="17">
        <v>0</v>
      </c>
      <c r="W23" s="17">
        <v>0</v>
      </c>
      <c r="X23" s="17">
        <v>0</v>
      </c>
      <c r="Y23" s="12">
        <v>6447255.6000000006</v>
      </c>
      <c r="Z23" s="16">
        <v>19468.099999999999</v>
      </c>
      <c r="AA23" s="17">
        <v>58568.72</v>
      </c>
      <c r="AB23" s="17">
        <v>170096</v>
      </c>
      <c r="AC23" s="17">
        <v>0</v>
      </c>
      <c r="AD23" s="17">
        <v>0</v>
      </c>
      <c r="AE23" s="17">
        <v>0</v>
      </c>
      <c r="AF23" s="17">
        <v>0</v>
      </c>
      <c r="AG23" s="12">
        <v>248132.82</v>
      </c>
      <c r="AH23" s="16">
        <v>1957168.0499999998</v>
      </c>
      <c r="AI23" s="17">
        <v>20659701.82</v>
      </c>
      <c r="AJ23" s="17">
        <v>1623082.8999999997</v>
      </c>
      <c r="AK23" s="17">
        <v>0</v>
      </c>
      <c r="AL23" s="17">
        <v>0</v>
      </c>
      <c r="AM23" s="17">
        <v>0</v>
      </c>
      <c r="AN23" s="17">
        <v>287.54000000000002</v>
      </c>
      <c r="AO23" s="12">
        <v>24240240.309999999</v>
      </c>
      <c r="AP23" s="16">
        <v>0</v>
      </c>
      <c r="AQ23" s="17">
        <v>0</v>
      </c>
      <c r="AR23" s="17">
        <v>0</v>
      </c>
      <c r="AS23" s="17">
        <v>0</v>
      </c>
      <c r="AT23" s="17">
        <v>0</v>
      </c>
      <c r="AU23" s="17">
        <v>0</v>
      </c>
      <c r="AV23" s="17">
        <v>0</v>
      </c>
      <c r="AW23" s="12">
        <v>0</v>
      </c>
      <c r="AX23" s="16">
        <v>0</v>
      </c>
      <c r="AY23" s="17">
        <v>0</v>
      </c>
      <c r="AZ23" s="17">
        <v>-172.92</v>
      </c>
      <c r="BA23" s="17">
        <v>0</v>
      </c>
      <c r="BB23" s="17">
        <v>0</v>
      </c>
      <c r="BC23" s="17">
        <v>0</v>
      </c>
      <c r="BD23" s="17">
        <v>0</v>
      </c>
      <c r="BE23" s="12">
        <v>-172.92</v>
      </c>
    </row>
    <row r="24" spans="1:57" x14ac:dyDescent="0.3">
      <c r="A24" s="4" t="s">
        <v>14</v>
      </c>
      <c r="B24" s="92">
        <v>629899</v>
      </c>
      <c r="C24" s="87">
        <v>2575331.9300000002</v>
      </c>
      <c r="D24" s="87">
        <v>357889.11</v>
      </c>
      <c r="E24" s="87">
        <v>0</v>
      </c>
      <c r="F24" s="87">
        <v>0</v>
      </c>
      <c r="G24" s="87">
        <v>39600</v>
      </c>
      <c r="H24" s="87">
        <v>156</v>
      </c>
      <c r="I24" s="93">
        <v>3602876.04</v>
      </c>
      <c r="J24" s="16">
        <v>570691</v>
      </c>
      <c r="K24" s="17">
        <v>1773637</v>
      </c>
      <c r="L24" s="17">
        <v>175820.24</v>
      </c>
      <c r="M24" s="17">
        <v>0</v>
      </c>
      <c r="N24" s="17">
        <v>0</v>
      </c>
      <c r="O24" s="17">
        <v>0</v>
      </c>
      <c r="P24" s="17">
        <v>0</v>
      </c>
      <c r="Q24" s="12">
        <v>2520148.2400000002</v>
      </c>
      <c r="R24" s="16">
        <v>57023</v>
      </c>
      <c r="S24" s="17">
        <v>51227</v>
      </c>
      <c r="T24" s="17">
        <v>38383</v>
      </c>
      <c r="U24" s="17">
        <v>0</v>
      </c>
      <c r="V24" s="17">
        <v>0</v>
      </c>
      <c r="W24" s="17">
        <v>0</v>
      </c>
      <c r="X24" s="17">
        <v>0</v>
      </c>
      <c r="Y24" s="12">
        <v>146633</v>
      </c>
      <c r="Z24" s="16">
        <v>2185</v>
      </c>
      <c r="AA24" s="17">
        <v>578949.85</v>
      </c>
      <c r="AB24" s="17">
        <v>90670.23</v>
      </c>
      <c r="AC24" s="17">
        <v>0</v>
      </c>
      <c r="AD24" s="17">
        <v>0</v>
      </c>
      <c r="AE24" s="17">
        <v>39600</v>
      </c>
      <c r="AF24" s="17">
        <v>156</v>
      </c>
      <c r="AG24" s="12">
        <v>711561.08</v>
      </c>
      <c r="AH24" s="16">
        <v>0</v>
      </c>
      <c r="AI24" s="17">
        <v>171518.07999999999</v>
      </c>
      <c r="AJ24" s="17">
        <v>53015.64</v>
      </c>
      <c r="AK24" s="17">
        <v>0</v>
      </c>
      <c r="AL24" s="17">
        <v>0</v>
      </c>
      <c r="AM24" s="17">
        <v>0</v>
      </c>
      <c r="AN24" s="17">
        <v>0</v>
      </c>
      <c r="AO24" s="12">
        <v>224533.71999999997</v>
      </c>
      <c r="AP24" s="16">
        <v>0</v>
      </c>
      <c r="AQ24" s="17">
        <v>0</v>
      </c>
      <c r="AR24" s="17">
        <v>0</v>
      </c>
      <c r="AS24" s="17">
        <v>0</v>
      </c>
      <c r="AT24" s="17">
        <v>0</v>
      </c>
      <c r="AU24" s="17">
        <v>0</v>
      </c>
      <c r="AV24" s="17">
        <v>0</v>
      </c>
      <c r="AW24" s="12">
        <v>0</v>
      </c>
      <c r="AX24" s="16">
        <v>0</v>
      </c>
      <c r="AY24" s="17">
        <v>0</v>
      </c>
      <c r="AZ24" s="17">
        <v>0</v>
      </c>
      <c r="BA24" s="17">
        <v>0</v>
      </c>
      <c r="BB24" s="17">
        <v>0</v>
      </c>
      <c r="BC24" s="17">
        <v>0</v>
      </c>
      <c r="BD24" s="17">
        <v>0</v>
      </c>
      <c r="BE24" s="12">
        <v>0</v>
      </c>
    </row>
    <row r="25" spans="1:57" x14ac:dyDescent="0.3">
      <c r="A25" s="4" t="s">
        <v>15</v>
      </c>
      <c r="B25" s="92">
        <v>69384</v>
      </c>
      <c r="C25" s="87">
        <v>530000</v>
      </c>
      <c r="D25" s="87">
        <v>24000</v>
      </c>
      <c r="E25" s="87">
        <v>290000</v>
      </c>
      <c r="F25" s="87">
        <v>0</v>
      </c>
      <c r="G25" s="87">
        <v>0</v>
      </c>
      <c r="H25" s="87">
        <v>1364</v>
      </c>
      <c r="I25" s="93">
        <v>914748</v>
      </c>
      <c r="J25" s="16">
        <v>66645</v>
      </c>
      <c r="K25" s="17">
        <v>511000</v>
      </c>
      <c r="L25" s="17">
        <v>24000</v>
      </c>
      <c r="M25" s="17">
        <v>289000</v>
      </c>
      <c r="N25" s="17">
        <v>0</v>
      </c>
      <c r="O25" s="17">
        <v>0</v>
      </c>
      <c r="P25" s="17">
        <v>1364</v>
      </c>
      <c r="Q25" s="12">
        <v>892009</v>
      </c>
      <c r="R25" s="16">
        <v>2739</v>
      </c>
      <c r="S25" s="17">
        <v>19000</v>
      </c>
      <c r="T25" s="17">
        <v>0</v>
      </c>
      <c r="U25" s="17">
        <v>1000</v>
      </c>
      <c r="V25" s="17">
        <v>0</v>
      </c>
      <c r="W25" s="17">
        <v>0</v>
      </c>
      <c r="X25" s="17">
        <v>0</v>
      </c>
      <c r="Y25" s="12">
        <v>22739</v>
      </c>
      <c r="Z25" s="16">
        <v>0</v>
      </c>
      <c r="AA25" s="17">
        <v>0</v>
      </c>
      <c r="AB25" s="17">
        <v>0</v>
      </c>
      <c r="AC25" s="17">
        <v>0</v>
      </c>
      <c r="AD25" s="17">
        <v>0</v>
      </c>
      <c r="AE25" s="17">
        <v>0</v>
      </c>
      <c r="AF25" s="17">
        <v>0</v>
      </c>
      <c r="AG25" s="12">
        <v>0</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0</v>
      </c>
      <c r="AY25" s="17">
        <v>0</v>
      </c>
      <c r="AZ25" s="17">
        <v>0</v>
      </c>
      <c r="BA25" s="17">
        <v>0</v>
      </c>
      <c r="BB25" s="17">
        <v>0</v>
      </c>
      <c r="BC25" s="17">
        <v>0</v>
      </c>
      <c r="BD25" s="17">
        <v>0</v>
      </c>
      <c r="BE25" s="12">
        <v>0</v>
      </c>
    </row>
    <row r="26" spans="1:57" x14ac:dyDescent="0.3">
      <c r="A26" s="4" t="s">
        <v>16</v>
      </c>
      <c r="B26" s="92">
        <v>1379747.2999999998</v>
      </c>
      <c r="C26" s="87">
        <v>2237160.36</v>
      </c>
      <c r="D26" s="87">
        <v>85746.579999999987</v>
      </c>
      <c r="E26" s="87">
        <v>361226</v>
      </c>
      <c r="F26" s="87">
        <v>595478</v>
      </c>
      <c r="G26" s="87">
        <v>11851.25</v>
      </c>
      <c r="H26" s="87">
        <v>390.5</v>
      </c>
      <c r="I26" s="93">
        <v>4671599.9899999993</v>
      </c>
      <c r="J26" s="16">
        <v>1218670.8899999999</v>
      </c>
      <c r="K26" s="17">
        <v>25607.599999999999</v>
      </c>
      <c r="L26" s="17">
        <v>14121.6</v>
      </c>
      <c r="M26" s="17">
        <v>361226</v>
      </c>
      <c r="N26" s="17">
        <v>0</v>
      </c>
      <c r="O26" s="17">
        <v>0</v>
      </c>
      <c r="P26" s="17">
        <v>0</v>
      </c>
      <c r="Q26" s="12">
        <v>1619626.09</v>
      </c>
      <c r="R26" s="16">
        <v>7823.67</v>
      </c>
      <c r="S26" s="17">
        <v>315472.48</v>
      </c>
      <c r="T26" s="17">
        <v>21200</v>
      </c>
      <c r="U26" s="17">
        <v>0</v>
      </c>
      <c r="V26" s="17">
        <v>0</v>
      </c>
      <c r="W26" s="17">
        <v>0</v>
      </c>
      <c r="X26" s="17">
        <v>40.5</v>
      </c>
      <c r="Y26" s="12">
        <v>344536.64999999997</v>
      </c>
      <c r="Z26" s="16">
        <v>47.28</v>
      </c>
      <c r="AA26" s="17">
        <v>64525</v>
      </c>
      <c r="AB26" s="17">
        <v>0</v>
      </c>
      <c r="AC26" s="17">
        <v>0</v>
      </c>
      <c r="AD26" s="17">
        <v>0</v>
      </c>
      <c r="AE26" s="17">
        <v>0</v>
      </c>
      <c r="AF26" s="17">
        <v>0</v>
      </c>
      <c r="AG26" s="12">
        <v>64572.28</v>
      </c>
      <c r="AH26" s="16">
        <v>153205.46</v>
      </c>
      <c r="AI26" s="17">
        <v>1828530.48</v>
      </c>
      <c r="AJ26" s="17">
        <v>39654.14</v>
      </c>
      <c r="AK26" s="17">
        <v>0</v>
      </c>
      <c r="AL26" s="17">
        <v>595478</v>
      </c>
      <c r="AM26" s="17">
        <v>11851.25</v>
      </c>
      <c r="AN26" s="17">
        <v>350</v>
      </c>
      <c r="AO26" s="12">
        <v>2629069.33</v>
      </c>
      <c r="AP26" s="16">
        <v>0</v>
      </c>
      <c r="AQ26" s="17">
        <v>0</v>
      </c>
      <c r="AR26" s="17">
        <v>0</v>
      </c>
      <c r="AS26" s="17">
        <v>0</v>
      </c>
      <c r="AT26" s="17">
        <v>0</v>
      </c>
      <c r="AU26" s="17">
        <v>0</v>
      </c>
      <c r="AV26" s="17">
        <v>0</v>
      </c>
      <c r="AW26" s="12">
        <v>0</v>
      </c>
      <c r="AX26" s="16">
        <v>0</v>
      </c>
      <c r="AY26" s="17">
        <v>3024.8</v>
      </c>
      <c r="AZ26" s="17">
        <v>10770.84</v>
      </c>
      <c r="BA26" s="17">
        <v>0</v>
      </c>
      <c r="BB26" s="17">
        <v>0</v>
      </c>
      <c r="BC26" s="17">
        <v>0</v>
      </c>
      <c r="BD26" s="17">
        <v>0</v>
      </c>
      <c r="BE26" s="12">
        <v>13795.64</v>
      </c>
    </row>
    <row r="27" spans="1:57" x14ac:dyDescent="0.3">
      <c r="A27" s="4" t="s">
        <v>17</v>
      </c>
      <c r="B27" s="92">
        <v>239120.71</v>
      </c>
      <c r="C27" s="87">
        <v>2997557.9499999997</v>
      </c>
      <c r="D27" s="87">
        <v>378549</v>
      </c>
      <c r="E27" s="87">
        <v>0</v>
      </c>
      <c r="F27" s="87">
        <v>0</v>
      </c>
      <c r="G27" s="87">
        <v>3210.1299999999997</v>
      </c>
      <c r="H27" s="87">
        <v>20466.96</v>
      </c>
      <c r="I27" s="93">
        <v>3638904.75</v>
      </c>
      <c r="J27" s="16">
        <v>0</v>
      </c>
      <c r="K27" s="17">
        <v>0</v>
      </c>
      <c r="L27" s="17">
        <v>0</v>
      </c>
      <c r="M27" s="17">
        <v>0</v>
      </c>
      <c r="N27" s="17">
        <v>0</v>
      </c>
      <c r="O27" s="17">
        <v>0</v>
      </c>
      <c r="P27" s="17">
        <v>0</v>
      </c>
      <c r="Q27" s="12">
        <v>0</v>
      </c>
      <c r="R27" s="16">
        <v>177439.3</v>
      </c>
      <c r="S27" s="17">
        <v>1860461.22</v>
      </c>
      <c r="T27" s="17">
        <v>159840</v>
      </c>
      <c r="U27" s="17">
        <v>0</v>
      </c>
      <c r="V27" s="17">
        <v>0</v>
      </c>
      <c r="W27" s="17">
        <v>0</v>
      </c>
      <c r="X27" s="17">
        <v>10755</v>
      </c>
      <c r="Y27" s="12">
        <v>2208495.52</v>
      </c>
      <c r="Z27" s="16">
        <v>2731.45</v>
      </c>
      <c r="AA27" s="17">
        <v>614530.6</v>
      </c>
      <c r="AB27" s="17">
        <v>86096</v>
      </c>
      <c r="AC27" s="17">
        <v>0</v>
      </c>
      <c r="AD27" s="17">
        <v>0</v>
      </c>
      <c r="AE27" s="17">
        <v>3210.1299999999997</v>
      </c>
      <c r="AF27" s="17">
        <v>1000</v>
      </c>
      <c r="AG27" s="12">
        <v>707568.17999999993</v>
      </c>
      <c r="AH27" s="16">
        <v>58949.96</v>
      </c>
      <c r="AI27" s="17">
        <v>522566.13</v>
      </c>
      <c r="AJ27" s="17">
        <v>132613</v>
      </c>
      <c r="AK27" s="17">
        <v>0</v>
      </c>
      <c r="AL27" s="17">
        <v>0</v>
      </c>
      <c r="AM27" s="17">
        <v>0</v>
      </c>
      <c r="AN27" s="17">
        <v>8711.9599999999991</v>
      </c>
      <c r="AO27" s="12">
        <v>722841.04999999993</v>
      </c>
      <c r="AP27" s="16">
        <v>0</v>
      </c>
      <c r="AQ27" s="17">
        <v>0</v>
      </c>
      <c r="AR27" s="17">
        <v>0</v>
      </c>
      <c r="AS27" s="17">
        <v>0</v>
      </c>
      <c r="AT27" s="17">
        <v>0</v>
      </c>
      <c r="AU27" s="17">
        <v>0</v>
      </c>
      <c r="AV27" s="17">
        <v>0</v>
      </c>
      <c r="AW27" s="12">
        <v>0</v>
      </c>
      <c r="AX27" s="16">
        <v>0</v>
      </c>
      <c r="AY27" s="17">
        <v>0</v>
      </c>
      <c r="AZ27" s="17">
        <v>0</v>
      </c>
      <c r="BA27" s="17">
        <v>0</v>
      </c>
      <c r="BB27" s="17">
        <v>0</v>
      </c>
      <c r="BC27" s="17">
        <v>0</v>
      </c>
      <c r="BD27" s="17">
        <v>0</v>
      </c>
      <c r="BE27" s="12">
        <v>0</v>
      </c>
    </row>
    <row r="28" spans="1:57" x14ac:dyDescent="0.3">
      <c r="A28" s="4" t="s">
        <v>18</v>
      </c>
      <c r="B28" s="92">
        <v>26279</v>
      </c>
      <c r="C28" s="87">
        <v>98659</v>
      </c>
      <c r="D28" s="87">
        <v>157625</v>
      </c>
      <c r="E28" s="87">
        <v>0</v>
      </c>
      <c r="F28" s="87">
        <v>0</v>
      </c>
      <c r="G28" s="87">
        <v>57702</v>
      </c>
      <c r="H28" s="87">
        <v>0</v>
      </c>
      <c r="I28" s="93">
        <v>340265</v>
      </c>
      <c r="J28" s="16">
        <v>0</v>
      </c>
      <c r="K28" s="17">
        <v>0</v>
      </c>
      <c r="L28" s="17">
        <v>0</v>
      </c>
      <c r="M28" s="17">
        <v>0</v>
      </c>
      <c r="N28" s="17">
        <v>0</v>
      </c>
      <c r="O28" s="17">
        <v>0</v>
      </c>
      <c r="P28" s="17">
        <v>0</v>
      </c>
      <c r="Q28" s="12">
        <v>0</v>
      </c>
      <c r="R28" s="16">
        <v>26279</v>
      </c>
      <c r="S28" s="17">
        <v>43876</v>
      </c>
      <c r="T28" s="17">
        <v>0</v>
      </c>
      <c r="U28" s="17">
        <v>0</v>
      </c>
      <c r="V28" s="17">
        <v>0</v>
      </c>
      <c r="W28" s="17">
        <v>2711</v>
      </c>
      <c r="X28" s="17">
        <v>0</v>
      </c>
      <c r="Y28" s="12">
        <v>72866</v>
      </c>
      <c r="Z28" s="16">
        <v>0</v>
      </c>
      <c r="AA28" s="17">
        <v>54783</v>
      </c>
      <c r="AB28" s="17">
        <v>132625</v>
      </c>
      <c r="AC28" s="17">
        <v>0</v>
      </c>
      <c r="AD28" s="17">
        <v>0</v>
      </c>
      <c r="AE28" s="17">
        <v>54991</v>
      </c>
      <c r="AF28" s="17">
        <v>0</v>
      </c>
      <c r="AG28" s="12">
        <v>242399</v>
      </c>
      <c r="AH28" s="16">
        <v>0</v>
      </c>
      <c r="AI28" s="17">
        <v>0</v>
      </c>
      <c r="AJ28" s="17">
        <v>25000</v>
      </c>
      <c r="AK28" s="17">
        <v>0</v>
      </c>
      <c r="AL28" s="17">
        <v>0</v>
      </c>
      <c r="AM28" s="17">
        <v>0</v>
      </c>
      <c r="AN28" s="17">
        <v>0</v>
      </c>
      <c r="AO28" s="12">
        <v>25000</v>
      </c>
      <c r="AP28" s="16">
        <v>0</v>
      </c>
      <c r="AQ28" s="17">
        <v>0</v>
      </c>
      <c r="AR28" s="17">
        <v>0</v>
      </c>
      <c r="AS28" s="17">
        <v>0</v>
      </c>
      <c r="AT28" s="17">
        <v>0</v>
      </c>
      <c r="AU28" s="17">
        <v>0</v>
      </c>
      <c r="AV28" s="17">
        <v>0</v>
      </c>
      <c r="AW28" s="12">
        <v>0</v>
      </c>
      <c r="AX28" s="16">
        <v>0</v>
      </c>
      <c r="AY28" s="17">
        <v>0</v>
      </c>
      <c r="AZ28" s="17">
        <v>0</v>
      </c>
      <c r="BA28" s="17">
        <v>0</v>
      </c>
      <c r="BB28" s="17">
        <v>0</v>
      </c>
      <c r="BC28" s="17">
        <v>0</v>
      </c>
      <c r="BD28" s="17">
        <v>0</v>
      </c>
      <c r="BE28" s="12">
        <v>0</v>
      </c>
    </row>
    <row r="29" spans="1:57" x14ac:dyDescent="0.3">
      <c r="A29" s="4" t="s">
        <v>19</v>
      </c>
      <c r="B29" s="92">
        <v>418239.51</v>
      </c>
      <c r="C29" s="87">
        <v>2634062.19</v>
      </c>
      <c r="D29" s="87">
        <v>300088.02</v>
      </c>
      <c r="E29" s="87">
        <v>956356.25</v>
      </c>
      <c r="F29" s="87">
        <v>0</v>
      </c>
      <c r="G29" s="87">
        <v>0</v>
      </c>
      <c r="H29" s="87">
        <v>82324.639999999999</v>
      </c>
      <c r="I29" s="93">
        <v>4391070.6100000003</v>
      </c>
      <c r="J29" s="16">
        <v>210873.97</v>
      </c>
      <c r="K29" s="17">
        <v>381322.61</v>
      </c>
      <c r="L29" s="17">
        <v>60412.04</v>
      </c>
      <c r="M29" s="17">
        <v>945748.25</v>
      </c>
      <c r="N29" s="17">
        <v>0</v>
      </c>
      <c r="O29" s="17">
        <v>0</v>
      </c>
      <c r="P29" s="17">
        <v>11368.8</v>
      </c>
      <c r="Q29" s="12">
        <v>1609725.6700000002</v>
      </c>
      <c r="R29" s="16">
        <v>1326</v>
      </c>
      <c r="S29" s="17">
        <v>1916898.31</v>
      </c>
      <c r="T29" s="17">
        <v>103692.05</v>
      </c>
      <c r="U29" s="17">
        <v>10608</v>
      </c>
      <c r="V29" s="17">
        <v>0</v>
      </c>
      <c r="W29" s="17">
        <v>0</v>
      </c>
      <c r="X29" s="17">
        <v>0</v>
      </c>
      <c r="Y29" s="12">
        <v>2032524.36</v>
      </c>
      <c r="Z29" s="16">
        <v>169640.26</v>
      </c>
      <c r="AA29" s="17">
        <v>224000</v>
      </c>
      <c r="AB29" s="17">
        <v>79897.929999999993</v>
      </c>
      <c r="AC29" s="17">
        <v>0</v>
      </c>
      <c r="AD29" s="17">
        <v>0</v>
      </c>
      <c r="AE29" s="17">
        <v>0</v>
      </c>
      <c r="AF29" s="17">
        <v>70955.839999999997</v>
      </c>
      <c r="AG29" s="12">
        <v>544494.03</v>
      </c>
      <c r="AH29" s="16">
        <v>36399.279999999999</v>
      </c>
      <c r="AI29" s="17">
        <v>111841.27</v>
      </c>
      <c r="AJ29" s="17">
        <v>51754</v>
      </c>
      <c r="AK29" s="17">
        <v>0</v>
      </c>
      <c r="AL29" s="17">
        <v>0</v>
      </c>
      <c r="AM29" s="17">
        <v>0</v>
      </c>
      <c r="AN29" s="17">
        <v>0</v>
      </c>
      <c r="AO29" s="12">
        <v>199994.55</v>
      </c>
      <c r="AP29" s="16">
        <v>0</v>
      </c>
      <c r="AQ29" s="17">
        <v>0</v>
      </c>
      <c r="AR29" s="17">
        <v>0</v>
      </c>
      <c r="AS29" s="17">
        <v>0</v>
      </c>
      <c r="AT29" s="17">
        <v>0</v>
      </c>
      <c r="AU29" s="17">
        <v>0</v>
      </c>
      <c r="AV29" s="17">
        <v>0</v>
      </c>
      <c r="AW29" s="12">
        <v>0</v>
      </c>
      <c r="AX29" s="16">
        <v>0</v>
      </c>
      <c r="AY29" s="17">
        <v>0</v>
      </c>
      <c r="AZ29" s="17">
        <v>4332</v>
      </c>
      <c r="BA29" s="17">
        <v>0</v>
      </c>
      <c r="BB29" s="17">
        <v>0</v>
      </c>
      <c r="BC29" s="17">
        <v>0</v>
      </c>
      <c r="BD29" s="17">
        <v>0</v>
      </c>
      <c r="BE29" s="12">
        <v>4332</v>
      </c>
    </row>
    <row r="30" spans="1:57" x14ac:dyDescent="0.3">
      <c r="A30" s="4" t="s">
        <v>20</v>
      </c>
      <c r="B30" s="92">
        <v>1854947</v>
      </c>
      <c r="C30" s="87">
        <v>1294193</v>
      </c>
      <c r="D30" s="87">
        <v>736162</v>
      </c>
      <c r="E30" s="87">
        <v>87426</v>
      </c>
      <c r="F30" s="87">
        <v>100000</v>
      </c>
      <c r="G30" s="87">
        <v>46926</v>
      </c>
      <c r="H30" s="87">
        <v>9519</v>
      </c>
      <c r="I30" s="93">
        <v>4129173</v>
      </c>
      <c r="J30" s="16">
        <v>1828025</v>
      </c>
      <c r="K30" s="17">
        <v>515448</v>
      </c>
      <c r="L30" s="17">
        <v>0</v>
      </c>
      <c r="M30" s="17">
        <v>87426</v>
      </c>
      <c r="N30" s="17">
        <v>0</v>
      </c>
      <c r="O30" s="17">
        <v>13790</v>
      </c>
      <c r="P30" s="17">
        <v>0</v>
      </c>
      <c r="Q30" s="12">
        <v>2444689</v>
      </c>
      <c r="R30" s="16">
        <v>4978</v>
      </c>
      <c r="S30" s="17">
        <v>298857</v>
      </c>
      <c r="T30" s="17">
        <v>0</v>
      </c>
      <c r="U30" s="17">
        <v>0</v>
      </c>
      <c r="V30" s="17">
        <v>100000</v>
      </c>
      <c r="W30" s="17">
        <v>247</v>
      </c>
      <c r="X30" s="17">
        <v>0</v>
      </c>
      <c r="Y30" s="12">
        <v>404082</v>
      </c>
      <c r="Z30" s="16">
        <v>0</v>
      </c>
      <c r="AA30" s="17">
        <v>30506</v>
      </c>
      <c r="AB30" s="17">
        <v>132655</v>
      </c>
      <c r="AC30" s="17">
        <v>0</v>
      </c>
      <c r="AD30" s="17">
        <v>0</v>
      </c>
      <c r="AE30" s="17">
        <v>11594</v>
      </c>
      <c r="AF30" s="17">
        <v>0</v>
      </c>
      <c r="AG30" s="12">
        <v>174755</v>
      </c>
      <c r="AH30" s="16">
        <v>21944</v>
      </c>
      <c r="AI30" s="17">
        <v>449382</v>
      </c>
      <c r="AJ30" s="17">
        <v>603507</v>
      </c>
      <c r="AK30" s="17">
        <v>0</v>
      </c>
      <c r="AL30" s="17">
        <v>0</v>
      </c>
      <c r="AM30" s="17">
        <v>21295</v>
      </c>
      <c r="AN30" s="17">
        <v>0</v>
      </c>
      <c r="AO30" s="12">
        <v>1096128</v>
      </c>
      <c r="AP30" s="16">
        <v>0</v>
      </c>
      <c r="AQ30" s="17">
        <v>0</v>
      </c>
      <c r="AR30" s="17">
        <v>0</v>
      </c>
      <c r="AS30" s="17">
        <v>0</v>
      </c>
      <c r="AT30" s="17">
        <v>0</v>
      </c>
      <c r="AU30" s="17">
        <v>0</v>
      </c>
      <c r="AV30" s="17">
        <v>9519</v>
      </c>
      <c r="AW30" s="12">
        <v>9519</v>
      </c>
      <c r="AX30" s="16">
        <v>0</v>
      </c>
      <c r="AY30" s="17">
        <v>0</v>
      </c>
      <c r="AZ30" s="17">
        <v>0</v>
      </c>
      <c r="BA30" s="17">
        <v>0</v>
      </c>
      <c r="BB30" s="17">
        <v>0</v>
      </c>
      <c r="BC30" s="17">
        <v>0</v>
      </c>
      <c r="BD30" s="17">
        <v>0</v>
      </c>
      <c r="BE30" s="12">
        <v>0</v>
      </c>
    </row>
    <row r="31" spans="1:57" x14ac:dyDescent="0.3">
      <c r="A31" s="4" t="s">
        <v>21</v>
      </c>
      <c r="B31" s="92">
        <v>1832770.12</v>
      </c>
      <c r="C31" s="87">
        <v>1677306.44</v>
      </c>
      <c r="D31" s="87">
        <v>2679.42</v>
      </c>
      <c r="E31" s="87">
        <v>1970671.5199999996</v>
      </c>
      <c r="F31" s="87">
        <v>0</v>
      </c>
      <c r="G31" s="87">
        <v>0</v>
      </c>
      <c r="H31" s="87">
        <v>349756.20999999996</v>
      </c>
      <c r="I31" s="93">
        <v>5833183.71</v>
      </c>
      <c r="J31" s="16">
        <v>1813786.32</v>
      </c>
      <c r="K31" s="17">
        <v>89872.18</v>
      </c>
      <c r="L31" s="17">
        <v>0</v>
      </c>
      <c r="M31" s="17">
        <v>1952671.5199999996</v>
      </c>
      <c r="N31" s="17">
        <v>0</v>
      </c>
      <c r="O31" s="17">
        <v>0</v>
      </c>
      <c r="P31" s="17">
        <v>0</v>
      </c>
      <c r="Q31" s="12">
        <v>3856330.0199999996</v>
      </c>
      <c r="R31" s="16">
        <v>0</v>
      </c>
      <c r="S31" s="17">
        <v>1535426.26</v>
      </c>
      <c r="T31" s="17">
        <v>0</v>
      </c>
      <c r="U31" s="17">
        <v>0</v>
      </c>
      <c r="V31" s="17">
        <v>0</v>
      </c>
      <c r="W31" s="17">
        <v>0</v>
      </c>
      <c r="X31" s="17">
        <v>15578.24</v>
      </c>
      <c r="Y31" s="12">
        <v>1551004.5</v>
      </c>
      <c r="Z31" s="16">
        <v>1146.44</v>
      </c>
      <c r="AA31" s="17">
        <v>41167</v>
      </c>
      <c r="AB31" s="17">
        <v>0</v>
      </c>
      <c r="AC31" s="17">
        <v>0</v>
      </c>
      <c r="AD31" s="17">
        <v>0</v>
      </c>
      <c r="AE31" s="17">
        <v>0</v>
      </c>
      <c r="AF31" s="17">
        <v>0</v>
      </c>
      <c r="AG31" s="12">
        <v>42313.440000000002</v>
      </c>
      <c r="AH31" s="16">
        <v>12737.36</v>
      </c>
      <c r="AI31" s="17">
        <v>0</v>
      </c>
      <c r="AJ31" s="17">
        <v>0</v>
      </c>
      <c r="AK31" s="17">
        <v>0</v>
      </c>
      <c r="AL31" s="17">
        <v>0</v>
      </c>
      <c r="AM31" s="17">
        <v>0</v>
      </c>
      <c r="AN31" s="17">
        <v>0</v>
      </c>
      <c r="AO31" s="12">
        <v>12737.36</v>
      </c>
      <c r="AP31" s="16">
        <v>0</v>
      </c>
      <c r="AQ31" s="17">
        <v>0</v>
      </c>
      <c r="AR31" s="17">
        <v>0</v>
      </c>
      <c r="AS31" s="17">
        <v>0</v>
      </c>
      <c r="AT31" s="17">
        <v>0</v>
      </c>
      <c r="AU31" s="17">
        <v>0</v>
      </c>
      <c r="AV31" s="17">
        <v>334177.96999999997</v>
      </c>
      <c r="AW31" s="12">
        <v>334177.96999999997</v>
      </c>
      <c r="AX31" s="16">
        <v>5100</v>
      </c>
      <c r="AY31" s="17">
        <v>10841</v>
      </c>
      <c r="AZ31" s="17">
        <v>2679.42</v>
      </c>
      <c r="BA31" s="17">
        <v>18000</v>
      </c>
      <c r="BB31" s="17">
        <v>0</v>
      </c>
      <c r="BC31" s="17">
        <v>0</v>
      </c>
      <c r="BD31" s="17">
        <v>0</v>
      </c>
      <c r="BE31" s="12">
        <v>36620.42</v>
      </c>
    </row>
    <row r="32" spans="1:57" x14ac:dyDescent="0.3">
      <c r="A32" s="4" t="s">
        <v>22</v>
      </c>
      <c r="B32" s="92">
        <v>666669.16000000015</v>
      </c>
      <c r="C32" s="87">
        <v>1359825.81</v>
      </c>
      <c r="D32" s="87">
        <v>864749.57000000018</v>
      </c>
      <c r="E32" s="87">
        <v>0</v>
      </c>
      <c r="F32" s="87">
        <v>1189653.8700000001</v>
      </c>
      <c r="G32" s="87">
        <v>45308.36</v>
      </c>
      <c r="H32" s="87">
        <v>7494.8200000000006</v>
      </c>
      <c r="I32" s="93">
        <v>4133701.5900000008</v>
      </c>
      <c r="J32" s="16">
        <v>0</v>
      </c>
      <c r="K32" s="17">
        <v>0</v>
      </c>
      <c r="L32" s="17">
        <v>0</v>
      </c>
      <c r="M32" s="17">
        <v>0</v>
      </c>
      <c r="N32" s="17">
        <v>0</v>
      </c>
      <c r="O32" s="17">
        <v>0</v>
      </c>
      <c r="P32" s="17">
        <v>0</v>
      </c>
      <c r="Q32" s="12">
        <v>0</v>
      </c>
      <c r="R32" s="16">
        <v>0</v>
      </c>
      <c r="S32" s="17">
        <v>470760.7</v>
      </c>
      <c r="T32" s="17">
        <v>37346.93</v>
      </c>
      <c r="U32" s="17">
        <v>0</v>
      </c>
      <c r="V32" s="17">
        <v>0</v>
      </c>
      <c r="W32" s="17">
        <v>0</v>
      </c>
      <c r="X32" s="17">
        <v>0</v>
      </c>
      <c r="Y32" s="12">
        <v>508107.63</v>
      </c>
      <c r="Z32" s="16">
        <v>0</v>
      </c>
      <c r="AA32" s="17">
        <v>116136.31</v>
      </c>
      <c r="AB32" s="17">
        <v>112236.17000000001</v>
      </c>
      <c r="AC32" s="17">
        <v>0</v>
      </c>
      <c r="AD32" s="17">
        <v>0</v>
      </c>
      <c r="AE32" s="17">
        <v>43765</v>
      </c>
      <c r="AF32" s="17">
        <v>5207.1100000000006</v>
      </c>
      <c r="AG32" s="12">
        <v>277344.58999999997</v>
      </c>
      <c r="AH32" s="16">
        <v>666669.16000000015</v>
      </c>
      <c r="AI32" s="17">
        <v>772928.8</v>
      </c>
      <c r="AJ32" s="17">
        <v>715166.4700000002</v>
      </c>
      <c r="AK32" s="17">
        <v>0</v>
      </c>
      <c r="AL32" s="17">
        <v>1189653.8700000001</v>
      </c>
      <c r="AM32" s="17">
        <v>1543.36</v>
      </c>
      <c r="AN32" s="17">
        <v>2287.71</v>
      </c>
      <c r="AO32" s="12">
        <v>3348249.3700000006</v>
      </c>
      <c r="AP32" s="16">
        <v>0</v>
      </c>
      <c r="AQ32" s="17">
        <v>0</v>
      </c>
      <c r="AR32" s="17">
        <v>0</v>
      </c>
      <c r="AS32" s="17">
        <v>0</v>
      </c>
      <c r="AT32" s="17">
        <v>0</v>
      </c>
      <c r="AU32" s="17">
        <v>0</v>
      </c>
      <c r="AV32" s="17">
        <v>0</v>
      </c>
      <c r="AW32" s="12">
        <v>0</v>
      </c>
      <c r="AX32" s="16">
        <v>0</v>
      </c>
      <c r="AY32" s="17">
        <v>0</v>
      </c>
      <c r="AZ32" s="17">
        <v>0</v>
      </c>
      <c r="BA32" s="17">
        <v>0</v>
      </c>
      <c r="BB32" s="17">
        <v>0</v>
      </c>
      <c r="BC32" s="17">
        <v>0</v>
      </c>
      <c r="BD32" s="17">
        <v>0</v>
      </c>
      <c r="BE32" s="12">
        <v>0</v>
      </c>
    </row>
    <row r="33" spans="1:57" x14ac:dyDescent="0.3">
      <c r="A33" s="4" t="s">
        <v>23</v>
      </c>
      <c r="B33" s="92">
        <v>426022.79271112126</v>
      </c>
      <c r="C33" s="87">
        <v>1904988.27</v>
      </c>
      <c r="D33" s="87">
        <v>170084.02000000002</v>
      </c>
      <c r="E33" s="87">
        <v>311439.43</v>
      </c>
      <c r="F33" s="87">
        <v>0</v>
      </c>
      <c r="G33" s="87">
        <v>58303.543722828064</v>
      </c>
      <c r="H33" s="87">
        <v>0</v>
      </c>
      <c r="I33" s="93">
        <v>2870838.0564339496</v>
      </c>
      <c r="J33" s="16">
        <v>2891.0861209123232</v>
      </c>
      <c r="K33" s="17">
        <v>510022.12</v>
      </c>
      <c r="L33" s="17">
        <v>700</v>
      </c>
      <c r="M33" s="17">
        <v>109230.87</v>
      </c>
      <c r="N33" s="17">
        <v>0</v>
      </c>
      <c r="O33" s="17">
        <v>34202.091653423093</v>
      </c>
      <c r="P33" s="17">
        <v>0</v>
      </c>
      <c r="Q33" s="12">
        <v>657046.16777433548</v>
      </c>
      <c r="R33" s="16">
        <v>314039.52084723319</v>
      </c>
      <c r="S33" s="17">
        <v>502485.53</v>
      </c>
      <c r="T33" s="17">
        <v>52016.92</v>
      </c>
      <c r="U33" s="17">
        <v>0</v>
      </c>
      <c r="V33" s="17">
        <v>0</v>
      </c>
      <c r="W33" s="17">
        <v>0</v>
      </c>
      <c r="X33" s="17">
        <v>0</v>
      </c>
      <c r="Y33" s="12">
        <v>868541.97084723331</v>
      </c>
      <c r="Z33" s="16">
        <v>1028.8426756530573</v>
      </c>
      <c r="AA33" s="17">
        <v>19750</v>
      </c>
      <c r="AB33" s="17">
        <v>117367.1</v>
      </c>
      <c r="AC33" s="17">
        <v>202208.56</v>
      </c>
      <c r="AD33" s="17">
        <v>0</v>
      </c>
      <c r="AE33" s="17">
        <v>18235.132437588545</v>
      </c>
      <c r="AF33" s="17">
        <v>0</v>
      </c>
      <c r="AG33" s="12">
        <v>358589.63511324162</v>
      </c>
      <c r="AH33" s="16">
        <v>108063.34306732268</v>
      </c>
      <c r="AI33" s="17">
        <v>872730.62</v>
      </c>
      <c r="AJ33" s="17">
        <v>0</v>
      </c>
      <c r="AK33" s="17">
        <v>0</v>
      </c>
      <c r="AL33" s="17">
        <v>0</v>
      </c>
      <c r="AM33" s="17">
        <v>5866.3196318164273</v>
      </c>
      <c r="AN33" s="17">
        <v>0</v>
      </c>
      <c r="AO33" s="12">
        <v>986660.28269913921</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row>
    <row r="34" spans="1:57" ht="13.15" customHeight="1" x14ac:dyDescent="0.3">
      <c r="A34" s="4" t="s">
        <v>24</v>
      </c>
      <c r="B34" s="92">
        <v>4917099.9000000004</v>
      </c>
      <c r="C34" s="87">
        <v>2317719.7799999989</v>
      </c>
      <c r="D34" s="87">
        <v>251230.18</v>
      </c>
      <c r="E34" s="87">
        <v>9730.91</v>
      </c>
      <c r="F34" s="87">
        <v>0</v>
      </c>
      <c r="G34" s="87">
        <v>80496.509999999995</v>
      </c>
      <c r="H34" s="87">
        <v>97898.559999999998</v>
      </c>
      <c r="I34" s="93">
        <v>7674175.839999998</v>
      </c>
      <c r="J34" s="16">
        <v>4084175.98</v>
      </c>
      <c r="K34" s="17">
        <v>146057.20000000001</v>
      </c>
      <c r="L34" s="17">
        <v>32635.919999999998</v>
      </c>
      <c r="M34" s="17">
        <v>0</v>
      </c>
      <c r="N34" s="17">
        <v>0</v>
      </c>
      <c r="O34" s="17">
        <v>30099.91</v>
      </c>
      <c r="P34" s="17">
        <v>20425.669999999998</v>
      </c>
      <c r="Q34" s="12">
        <v>4313394.68</v>
      </c>
      <c r="R34" s="16">
        <v>830171.34</v>
      </c>
      <c r="S34" s="17">
        <v>2087690.0799999987</v>
      </c>
      <c r="T34" s="17">
        <v>127594.25999999998</v>
      </c>
      <c r="U34" s="17">
        <v>9730.91</v>
      </c>
      <c r="V34" s="17">
        <v>0</v>
      </c>
      <c r="W34" s="17">
        <v>40796.6</v>
      </c>
      <c r="X34" s="17">
        <v>0</v>
      </c>
      <c r="Y34" s="12">
        <v>3095983.1899999985</v>
      </c>
      <c r="Z34" s="16">
        <v>844.78</v>
      </c>
      <c r="AA34" s="17">
        <v>83972.5</v>
      </c>
      <c r="AB34" s="17">
        <v>91000</v>
      </c>
      <c r="AC34" s="17">
        <v>0</v>
      </c>
      <c r="AD34" s="17">
        <v>0</v>
      </c>
      <c r="AE34" s="17">
        <v>9600</v>
      </c>
      <c r="AF34" s="17">
        <v>69210.36</v>
      </c>
      <c r="AG34" s="12">
        <v>254627.64</v>
      </c>
      <c r="AH34" s="16">
        <v>1839.8</v>
      </c>
      <c r="AI34" s="17">
        <v>0</v>
      </c>
      <c r="AJ34" s="17">
        <v>0</v>
      </c>
      <c r="AK34" s="17">
        <v>0</v>
      </c>
      <c r="AL34" s="17">
        <v>0</v>
      </c>
      <c r="AM34" s="17">
        <v>0</v>
      </c>
      <c r="AN34" s="17">
        <v>94.55</v>
      </c>
      <c r="AO34" s="12">
        <v>1934.35</v>
      </c>
      <c r="AP34" s="16">
        <v>0</v>
      </c>
      <c r="AQ34" s="17">
        <v>0</v>
      </c>
      <c r="AR34" s="17">
        <v>0</v>
      </c>
      <c r="AS34" s="17">
        <v>0</v>
      </c>
      <c r="AT34" s="17">
        <v>0</v>
      </c>
      <c r="AU34" s="17">
        <v>0</v>
      </c>
      <c r="AV34" s="17">
        <v>8167.98</v>
      </c>
      <c r="AW34" s="12">
        <v>8167.98</v>
      </c>
      <c r="AX34" s="16">
        <v>68</v>
      </c>
      <c r="AY34" s="17">
        <v>0</v>
      </c>
      <c r="AZ34" s="17">
        <v>0</v>
      </c>
      <c r="BA34" s="17">
        <v>0</v>
      </c>
      <c r="BB34" s="17">
        <v>0</v>
      </c>
      <c r="BC34" s="17">
        <v>0</v>
      </c>
      <c r="BD34" s="17">
        <v>0</v>
      </c>
      <c r="BE34" s="12">
        <v>68</v>
      </c>
    </row>
    <row r="35" spans="1:57" x14ac:dyDescent="0.3">
      <c r="A35" s="4" t="s">
        <v>25</v>
      </c>
      <c r="B35" s="92">
        <v>1565482.09</v>
      </c>
      <c r="C35" s="87">
        <v>4813100.4899999993</v>
      </c>
      <c r="D35" s="87">
        <v>1146953.1299999999</v>
      </c>
      <c r="E35" s="87">
        <v>6347621.0599999996</v>
      </c>
      <c r="F35" s="87">
        <v>70000</v>
      </c>
      <c r="G35" s="87">
        <v>45000</v>
      </c>
      <c r="H35" s="87">
        <v>111347.72</v>
      </c>
      <c r="I35" s="93">
        <v>14099504.489999998</v>
      </c>
      <c r="J35" s="16">
        <v>1564736.6</v>
      </c>
      <c r="K35" s="17">
        <v>603815.79</v>
      </c>
      <c r="L35" s="17">
        <v>0</v>
      </c>
      <c r="M35" s="17">
        <v>5975706.6399999997</v>
      </c>
      <c r="N35" s="17">
        <v>70000</v>
      </c>
      <c r="O35" s="17">
        <v>0</v>
      </c>
      <c r="P35" s="17">
        <v>2520</v>
      </c>
      <c r="Q35" s="12">
        <v>8216779.0299999993</v>
      </c>
      <c r="R35" s="16">
        <v>0</v>
      </c>
      <c r="S35" s="17">
        <v>2668602.0099999998</v>
      </c>
      <c r="T35" s="17">
        <v>695913.13</v>
      </c>
      <c r="U35" s="17">
        <v>353460.26</v>
      </c>
      <c r="V35" s="17">
        <v>0</v>
      </c>
      <c r="W35" s="17">
        <v>0</v>
      </c>
      <c r="X35" s="17">
        <v>3902.79</v>
      </c>
      <c r="Y35" s="12">
        <v>3721878.1899999995</v>
      </c>
      <c r="Z35" s="16">
        <v>745.49</v>
      </c>
      <c r="AA35" s="17">
        <v>1259339.96</v>
      </c>
      <c r="AB35" s="17">
        <v>119600</v>
      </c>
      <c r="AC35" s="17">
        <v>0</v>
      </c>
      <c r="AD35" s="17">
        <v>0</v>
      </c>
      <c r="AE35" s="17">
        <v>45000</v>
      </c>
      <c r="AF35" s="17">
        <v>19147.650000000001</v>
      </c>
      <c r="AG35" s="12">
        <v>1443833.0999999999</v>
      </c>
      <c r="AH35" s="16">
        <v>0</v>
      </c>
      <c r="AI35" s="17">
        <v>273537.52</v>
      </c>
      <c r="AJ35" s="17">
        <v>306440</v>
      </c>
      <c r="AK35" s="17">
        <v>0</v>
      </c>
      <c r="AL35" s="17">
        <v>0</v>
      </c>
      <c r="AM35" s="17">
        <v>0</v>
      </c>
      <c r="AN35" s="17">
        <v>85777.279999999999</v>
      </c>
      <c r="AO35" s="12">
        <v>665754.80000000005</v>
      </c>
      <c r="AP35" s="16">
        <v>0</v>
      </c>
      <c r="AQ35" s="17">
        <v>0</v>
      </c>
      <c r="AR35" s="17">
        <v>0</v>
      </c>
      <c r="AS35" s="17">
        <v>0</v>
      </c>
      <c r="AT35" s="17">
        <v>0</v>
      </c>
      <c r="AU35" s="17">
        <v>0</v>
      </c>
      <c r="AV35" s="17">
        <v>0</v>
      </c>
      <c r="AW35" s="12">
        <v>0</v>
      </c>
      <c r="AX35" s="16">
        <v>0</v>
      </c>
      <c r="AY35" s="17">
        <v>7805.21</v>
      </c>
      <c r="AZ35" s="17">
        <v>25000</v>
      </c>
      <c r="BA35" s="17">
        <v>18454.16</v>
      </c>
      <c r="BB35" s="17">
        <v>0</v>
      </c>
      <c r="BC35" s="17">
        <v>0</v>
      </c>
      <c r="BD35" s="17">
        <v>0</v>
      </c>
      <c r="BE35" s="12">
        <v>51259.369999999995</v>
      </c>
    </row>
    <row r="36" spans="1:57" x14ac:dyDescent="0.3">
      <c r="A36" s="4" t="s">
        <v>26</v>
      </c>
      <c r="B36" s="92">
        <v>6814023.3799999999</v>
      </c>
      <c r="C36" s="87">
        <v>9107824.9300000034</v>
      </c>
      <c r="D36" s="87">
        <v>47030</v>
      </c>
      <c r="E36" s="87">
        <v>11161687.16</v>
      </c>
      <c r="F36" s="87">
        <v>0</v>
      </c>
      <c r="G36" s="87">
        <v>0</v>
      </c>
      <c r="H36" s="87">
        <v>1060</v>
      </c>
      <c r="I36" s="93">
        <v>27131625.470000006</v>
      </c>
      <c r="J36" s="16">
        <v>6140659.6600000001</v>
      </c>
      <c r="K36" s="17">
        <v>2557537.8500000006</v>
      </c>
      <c r="L36" s="17">
        <v>0</v>
      </c>
      <c r="M36" s="17">
        <v>11076597.15</v>
      </c>
      <c r="N36" s="17">
        <v>0</v>
      </c>
      <c r="O36" s="17">
        <v>0</v>
      </c>
      <c r="P36" s="17">
        <v>0</v>
      </c>
      <c r="Q36" s="12">
        <v>19774794.660000004</v>
      </c>
      <c r="R36" s="16">
        <v>262795.18</v>
      </c>
      <c r="S36" s="17">
        <v>2837749.4200000004</v>
      </c>
      <c r="T36" s="17">
        <v>0</v>
      </c>
      <c r="U36" s="17">
        <v>15168</v>
      </c>
      <c r="V36" s="17">
        <v>0</v>
      </c>
      <c r="W36" s="17">
        <v>0</v>
      </c>
      <c r="X36" s="17">
        <v>0</v>
      </c>
      <c r="Y36" s="12">
        <v>3115712.6000000006</v>
      </c>
      <c r="Z36" s="16">
        <v>147005.99999999997</v>
      </c>
      <c r="AA36" s="17">
        <v>471828.78</v>
      </c>
      <c r="AB36" s="17">
        <v>0</v>
      </c>
      <c r="AC36" s="17">
        <v>11750</v>
      </c>
      <c r="AD36" s="17">
        <v>0</v>
      </c>
      <c r="AE36" s="17">
        <v>0</v>
      </c>
      <c r="AF36" s="17">
        <v>1060</v>
      </c>
      <c r="AG36" s="12">
        <v>631644.78</v>
      </c>
      <c r="AH36" s="16">
        <v>245914.4</v>
      </c>
      <c r="AI36" s="17">
        <v>2906156.67</v>
      </c>
      <c r="AJ36" s="17">
        <v>47030</v>
      </c>
      <c r="AK36" s="17">
        <v>17742.010000000002</v>
      </c>
      <c r="AL36" s="17">
        <v>0</v>
      </c>
      <c r="AM36" s="17">
        <v>0</v>
      </c>
      <c r="AN36" s="17">
        <v>0</v>
      </c>
      <c r="AO36" s="12">
        <v>3216843.0799999996</v>
      </c>
      <c r="AP36" s="16">
        <v>0</v>
      </c>
      <c r="AQ36" s="17">
        <v>0</v>
      </c>
      <c r="AR36" s="17">
        <v>0</v>
      </c>
      <c r="AS36" s="17">
        <v>0</v>
      </c>
      <c r="AT36" s="17">
        <v>0</v>
      </c>
      <c r="AU36" s="17">
        <v>0</v>
      </c>
      <c r="AV36" s="17">
        <v>0</v>
      </c>
      <c r="AW36" s="12">
        <v>0</v>
      </c>
      <c r="AX36" s="16">
        <v>17648.14</v>
      </c>
      <c r="AY36" s="17">
        <v>334552.20999999996</v>
      </c>
      <c r="AZ36" s="17">
        <v>0</v>
      </c>
      <c r="BA36" s="17">
        <v>40430</v>
      </c>
      <c r="BB36" s="17">
        <v>0</v>
      </c>
      <c r="BC36" s="17">
        <v>0</v>
      </c>
      <c r="BD36" s="17">
        <v>0</v>
      </c>
      <c r="BE36" s="12">
        <v>392630.35</v>
      </c>
    </row>
    <row r="37" spans="1:57" x14ac:dyDescent="0.3">
      <c r="A37" s="4" t="s">
        <v>27</v>
      </c>
      <c r="B37" s="92">
        <v>1918777</v>
      </c>
      <c r="C37" s="87">
        <v>5140527</v>
      </c>
      <c r="D37" s="87">
        <v>823147</v>
      </c>
      <c r="E37" s="87">
        <v>3337673</v>
      </c>
      <c r="F37" s="87">
        <v>24035</v>
      </c>
      <c r="G37" s="87">
        <v>12102</v>
      </c>
      <c r="H37" s="87">
        <v>308937</v>
      </c>
      <c r="I37" s="93">
        <v>11565198</v>
      </c>
      <c r="J37" s="16">
        <v>360025</v>
      </c>
      <c r="K37" s="17">
        <v>0</v>
      </c>
      <c r="L37" s="17">
        <v>0</v>
      </c>
      <c r="M37" s="17">
        <v>519346</v>
      </c>
      <c r="N37" s="17">
        <v>0</v>
      </c>
      <c r="O37" s="17">
        <v>2014</v>
      </c>
      <c r="P37" s="17">
        <v>0</v>
      </c>
      <c r="Q37" s="12">
        <v>881385</v>
      </c>
      <c r="R37" s="16">
        <v>14708</v>
      </c>
      <c r="S37" s="17">
        <v>1401468</v>
      </c>
      <c r="T37" s="17">
        <v>0</v>
      </c>
      <c r="U37" s="17">
        <v>3555</v>
      </c>
      <c r="V37" s="17">
        <v>0</v>
      </c>
      <c r="W37" s="17">
        <v>6615</v>
      </c>
      <c r="X37" s="17">
        <v>284429</v>
      </c>
      <c r="Y37" s="12">
        <v>1710775</v>
      </c>
      <c r="Z37" s="16">
        <v>9500</v>
      </c>
      <c r="AA37" s="17">
        <v>17750</v>
      </c>
      <c r="AB37" s="17">
        <v>352250</v>
      </c>
      <c r="AC37" s="17">
        <v>0</v>
      </c>
      <c r="AD37" s="17">
        <v>0</v>
      </c>
      <c r="AE37" s="17">
        <v>2727</v>
      </c>
      <c r="AF37" s="17">
        <v>1469</v>
      </c>
      <c r="AG37" s="12">
        <v>383696</v>
      </c>
      <c r="AH37" s="16">
        <v>210041</v>
      </c>
      <c r="AI37" s="17">
        <v>2826701</v>
      </c>
      <c r="AJ37" s="17">
        <v>248532</v>
      </c>
      <c r="AK37" s="17">
        <v>31477</v>
      </c>
      <c r="AL37" s="17">
        <v>0</v>
      </c>
      <c r="AM37" s="17">
        <v>746</v>
      </c>
      <c r="AN37" s="17">
        <v>22461</v>
      </c>
      <c r="AO37" s="12">
        <v>3339958</v>
      </c>
      <c r="AP37" s="16">
        <v>0</v>
      </c>
      <c r="AQ37" s="17">
        <v>0</v>
      </c>
      <c r="AR37" s="17">
        <v>0</v>
      </c>
      <c r="AS37" s="17">
        <v>0</v>
      </c>
      <c r="AT37" s="17">
        <v>0</v>
      </c>
      <c r="AU37" s="17">
        <v>0</v>
      </c>
      <c r="AV37" s="17">
        <v>0</v>
      </c>
      <c r="AW37" s="12">
        <v>0</v>
      </c>
      <c r="AX37" s="16">
        <v>1324503</v>
      </c>
      <c r="AY37" s="17">
        <v>894608</v>
      </c>
      <c r="AZ37" s="17">
        <v>222365</v>
      </c>
      <c r="BA37" s="17">
        <v>2783295</v>
      </c>
      <c r="BB37" s="17">
        <v>24035</v>
      </c>
      <c r="BC37" s="17">
        <v>0</v>
      </c>
      <c r="BD37" s="17">
        <v>578</v>
      </c>
      <c r="BE37" s="12">
        <v>5249384</v>
      </c>
    </row>
    <row r="38" spans="1:57" x14ac:dyDescent="0.3">
      <c r="A38" s="4" t="s">
        <v>28</v>
      </c>
      <c r="B38" s="92">
        <v>0</v>
      </c>
      <c r="C38" s="87">
        <v>369000</v>
      </c>
      <c r="D38" s="87">
        <v>0</v>
      </c>
      <c r="E38" s="87">
        <v>3000</v>
      </c>
      <c r="F38" s="87">
        <v>0</v>
      </c>
      <c r="G38" s="87">
        <v>0</v>
      </c>
      <c r="H38" s="87">
        <v>0</v>
      </c>
      <c r="I38" s="93">
        <v>372000</v>
      </c>
      <c r="J38" s="16">
        <v>0</v>
      </c>
      <c r="K38" s="17">
        <v>369000</v>
      </c>
      <c r="L38" s="17">
        <v>0</v>
      </c>
      <c r="M38" s="17">
        <v>0</v>
      </c>
      <c r="N38" s="17">
        <v>0</v>
      </c>
      <c r="O38" s="17">
        <v>0</v>
      </c>
      <c r="P38" s="17">
        <v>0</v>
      </c>
      <c r="Q38" s="12">
        <v>369000</v>
      </c>
      <c r="R38" s="16">
        <v>0</v>
      </c>
      <c r="S38" s="17">
        <v>0</v>
      </c>
      <c r="T38" s="17">
        <v>0</v>
      </c>
      <c r="U38" s="17">
        <v>3000</v>
      </c>
      <c r="V38" s="17">
        <v>0</v>
      </c>
      <c r="W38" s="17">
        <v>0</v>
      </c>
      <c r="X38" s="17">
        <v>0</v>
      </c>
      <c r="Y38" s="12">
        <v>3000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row>
    <row r="39" spans="1:57" x14ac:dyDescent="0.3">
      <c r="A39" s="4" t="s">
        <v>29</v>
      </c>
      <c r="B39" s="92">
        <v>14427.91</v>
      </c>
      <c r="C39" s="87">
        <v>60192.14</v>
      </c>
      <c r="D39" s="87">
        <v>173975.62</v>
      </c>
      <c r="E39" s="87">
        <v>0</v>
      </c>
      <c r="F39" s="87">
        <v>0</v>
      </c>
      <c r="G39" s="87">
        <v>21609.370000000003</v>
      </c>
      <c r="H39" s="87">
        <v>0</v>
      </c>
      <c r="I39" s="93">
        <v>270205.03999999998</v>
      </c>
      <c r="J39" s="16">
        <v>0</v>
      </c>
      <c r="K39" s="17">
        <v>0</v>
      </c>
      <c r="L39" s="17">
        <v>0</v>
      </c>
      <c r="M39" s="17">
        <v>0</v>
      </c>
      <c r="N39" s="17">
        <v>0</v>
      </c>
      <c r="O39" s="17">
        <v>0</v>
      </c>
      <c r="P39" s="17">
        <v>0</v>
      </c>
      <c r="Q39" s="12">
        <v>0</v>
      </c>
      <c r="R39" s="16">
        <v>14427.91</v>
      </c>
      <c r="S39" s="17">
        <v>30192.14</v>
      </c>
      <c r="T39" s="17">
        <v>60000</v>
      </c>
      <c r="U39" s="17">
        <v>0</v>
      </c>
      <c r="V39" s="17">
        <v>0</v>
      </c>
      <c r="W39" s="17">
        <v>11609.37</v>
      </c>
      <c r="X39" s="17">
        <v>0</v>
      </c>
      <c r="Y39" s="12">
        <v>116229.42</v>
      </c>
      <c r="Z39" s="16">
        <v>0</v>
      </c>
      <c r="AA39" s="17">
        <v>30000</v>
      </c>
      <c r="AB39" s="17">
        <v>25000</v>
      </c>
      <c r="AC39" s="17">
        <v>0</v>
      </c>
      <c r="AD39" s="17">
        <v>0</v>
      </c>
      <c r="AE39" s="17">
        <v>10000</v>
      </c>
      <c r="AF39" s="17">
        <v>0</v>
      </c>
      <c r="AG39" s="12">
        <v>65000</v>
      </c>
      <c r="AH39" s="16">
        <v>0</v>
      </c>
      <c r="AI39" s="17">
        <v>0</v>
      </c>
      <c r="AJ39" s="17">
        <v>88975.62</v>
      </c>
      <c r="AK39" s="17">
        <v>0</v>
      </c>
      <c r="AL39" s="17">
        <v>0</v>
      </c>
      <c r="AM39" s="17">
        <v>0</v>
      </c>
      <c r="AN39" s="17">
        <v>0</v>
      </c>
      <c r="AO39" s="12">
        <v>88975.62</v>
      </c>
      <c r="AP39" s="16">
        <v>0</v>
      </c>
      <c r="AQ39" s="17">
        <v>0</v>
      </c>
      <c r="AR39" s="17">
        <v>0</v>
      </c>
      <c r="AS39" s="17">
        <v>0</v>
      </c>
      <c r="AT39" s="17">
        <v>0</v>
      </c>
      <c r="AU39" s="17">
        <v>0</v>
      </c>
      <c r="AV39" s="17">
        <v>0</v>
      </c>
      <c r="AW39" s="12">
        <v>0</v>
      </c>
      <c r="AX39" s="16">
        <v>0</v>
      </c>
      <c r="AY39" s="17">
        <v>0</v>
      </c>
      <c r="AZ39" s="17">
        <v>0</v>
      </c>
      <c r="BA39" s="17">
        <v>0</v>
      </c>
      <c r="BB39" s="17">
        <v>0</v>
      </c>
      <c r="BC39" s="17">
        <v>0</v>
      </c>
      <c r="BD39" s="17">
        <v>0</v>
      </c>
      <c r="BE39" s="12">
        <v>0</v>
      </c>
    </row>
    <row r="40" spans="1:57" x14ac:dyDescent="0.3">
      <c r="A40" s="4" t="s">
        <v>30</v>
      </c>
      <c r="B40" s="92">
        <v>491079</v>
      </c>
      <c r="C40" s="87">
        <v>2052471</v>
      </c>
      <c r="D40" s="87">
        <v>263272</v>
      </c>
      <c r="E40" s="87">
        <v>580757</v>
      </c>
      <c r="F40" s="87">
        <v>407500</v>
      </c>
      <c r="G40" s="87">
        <v>0</v>
      </c>
      <c r="H40" s="87">
        <v>8058</v>
      </c>
      <c r="I40" s="93">
        <v>3803137</v>
      </c>
      <c r="J40" s="16">
        <v>61662</v>
      </c>
      <c r="K40" s="17">
        <v>1663608</v>
      </c>
      <c r="L40" s="17">
        <v>0</v>
      </c>
      <c r="M40" s="17">
        <v>580757</v>
      </c>
      <c r="N40" s="17">
        <v>165000</v>
      </c>
      <c r="O40" s="17">
        <v>0</v>
      </c>
      <c r="P40" s="17">
        <v>0</v>
      </c>
      <c r="Q40" s="12">
        <v>2471027</v>
      </c>
      <c r="R40" s="16">
        <v>160388</v>
      </c>
      <c r="S40" s="17">
        <v>83833</v>
      </c>
      <c r="T40" s="17">
        <v>0</v>
      </c>
      <c r="U40" s="17">
        <v>0</v>
      </c>
      <c r="V40" s="17">
        <v>0</v>
      </c>
      <c r="W40" s="17">
        <v>0</v>
      </c>
      <c r="X40" s="17">
        <v>0</v>
      </c>
      <c r="Y40" s="12">
        <v>244221</v>
      </c>
      <c r="Z40" s="16">
        <v>188627</v>
      </c>
      <c r="AA40" s="17">
        <v>304330</v>
      </c>
      <c r="AB40" s="17">
        <v>206272</v>
      </c>
      <c r="AC40" s="17">
        <v>0</v>
      </c>
      <c r="AD40" s="17">
        <v>242500</v>
      </c>
      <c r="AE40" s="17">
        <v>0</v>
      </c>
      <c r="AF40" s="17">
        <v>8058</v>
      </c>
      <c r="AG40" s="12">
        <v>949787</v>
      </c>
      <c r="AH40" s="16">
        <v>80402</v>
      </c>
      <c r="AI40" s="17">
        <v>700</v>
      </c>
      <c r="AJ40" s="17">
        <v>57000</v>
      </c>
      <c r="AK40" s="17">
        <v>0</v>
      </c>
      <c r="AL40" s="17">
        <v>0</v>
      </c>
      <c r="AM40" s="17">
        <v>0</v>
      </c>
      <c r="AN40" s="17">
        <v>0</v>
      </c>
      <c r="AO40" s="12">
        <v>138102</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row>
    <row r="41" spans="1:57" x14ac:dyDescent="0.3">
      <c r="A41" s="4" t="s">
        <v>31</v>
      </c>
      <c r="B41" s="92">
        <v>600</v>
      </c>
      <c r="C41" s="87">
        <v>728031.57</v>
      </c>
      <c r="D41" s="87">
        <v>153955.16999999998</v>
      </c>
      <c r="E41" s="87">
        <v>57598</v>
      </c>
      <c r="F41" s="87">
        <v>144891</v>
      </c>
      <c r="G41" s="87">
        <v>4318.26</v>
      </c>
      <c r="H41" s="87">
        <v>92489.16</v>
      </c>
      <c r="I41" s="93">
        <v>1181883.1599999999</v>
      </c>
      <c r="J41" s="16">
        <v>0</v>
      </c>
      <c r="K41" s="17">
        <v>0</v>
      </c>
      <c r="L41" s="17">
        <v>0</v>
      </c>
      <c r="M41" s="17">
        <v>0</v>
      </c>
      <c r="N41" s="17">
        <v>0</v>
      </c>
      <c r="O41" s="17">
        <v>0</v>
      </c>
      <c r="P41" s="17">
        <v>0</v>
      </c>
      <c r="Q41" s="12">
        <v>0</v>
      </c>
      <c r="R41" s="16">
        <v>0</v>
      </c>
      <c r="S41" s="17">
        <v>636064.44999999995</v>
      </c>
      <c r="T41" s="17">
        <v>48438.960000000006</v>
      </c>
      <c r="U41" s="17">
        <v>32175</v>
      </c>
      <c r="V41" s="17">
        <v>0</v>
      </c>
      <c r="W41" s="17">
        <v>0</v>
      </c>
      <c r="X41" s="17">
        <v>82392.679999999993</v>
      </c>
      <c r="Y41" s="12">
        <v>799071.08999999985</v>
      </c>
      <c r="Z41" s="16">
        <v>600</v>
      </c>
      <c r="AA41" s="17">
        <v>91967.12</v>
      </c>
      <c r="AB41" s="17">
        <v>105516.20999999999</v>
      </c>
      <c r="AC41" s="17">
        <v>25423</v>
      </c>
      <c r="AD41" s="17">
        <v>113891</v>
      </c>
      <c r="AE41" s="17">
        <v>4318.26</v>
      </c>
      <c r="AF41" s="17">
        <v>1612.13</v>
      </c>
      <c r="AG41" s="12">
        <v>343327.72</v>
      </c>
      <c r="AH41" s="16">
        <v>0</v>
      </c>
      <c r="AI41" s="17">
        <v>0</v>
      </c>
      <c r="AJ41" s="17">
        <v>0</v>
      </c>
      <c r="AK41" s="17">
        <v>0</v>
      </c>
      <c r="AL41" s="17">
        <v>31000</v>
      </c>
      <c r="AM41" s="17">
        <v>0</v>
      </c>
      <c r="AN41" s="17">
        <v>204.35</v>
      </c>
      <c r="AO41" s="12">
        <v>31204.35</v>
      </c>
      <c r="AP41" s="16">
        <v>0</v>
      </c>
      <c r="AQ41" s="17">
        <v>0</v>
      </c>
      <c r="AR41" s="17">
        <v>0</v>
      </c>
      <c r="AS41" s="17">
        <v>0</v>
      </c>
      <c r="AT41" s="17">
        <v>0</v>
      </c>
      <c r="AU41" s="17">
        <v>0</v>
      </c>
      <c r="AV41" s="17">
        <v>8280</v>
      </c>
      <c r="AW41" s="12">
        <v>8280</v>
      </c>
      <c r="AX41" s="16">
        <v>0</v>
      </c>
      <c r="AY41" s="17">
        <v>0</v>
      </c>
      <c r="AZ41" s="17">
        <v>0</v>
      </c>
      <c r="BA41" s="17">
        <v>0</v>
      </c>
      <c r="BB41" s="17">
        <v>0</v>
      </c>
      <c r="BC41" s="17">
        <v>0</v>
      </c>
      <c r="BD41" s="17">
        <v>0</v>
      </c>
      <c r="BE41" s="12">
        <v>0</v>
      </c>
    </row>
    <row r="42" spans="1:57" x14ac:dyDescent="0.3">
      <c r="A42" s="4" t="s">
        <v>32</v>
      </c>
      <c r="B42" s="92">
        <v>2470565.94</v>
      </c>
      <c r="C42" s="87">
        <v>23009811.932981201</v>
      </c>
      <c r="D42" s="87">
        <v>640426.69999999995</v>
      </c>
      <c r="E42" s="87">
        <v>3875730.5800000005</v>
      </c>
      <c r="F42" s="87">
        <v>0</v>
      </c>
      <c r="G42" s="87">
        <v>110099.69</v>
      </c>
      <c r="H42" s="87">
        <v>17472</v>
      </c>
      <c r="I42" s="93">
        <v>30124106.842981201</v>
      </c>
      <c r="J42" s="16">
        <v>1148532.8600000001</v>
      </c>
      <c r="K42" s="17">
        <v>98729.26</v>
      </c>
      <c r="L42" s="17">
        <v>0</v>
      </c>
      <c r="M42" s="17">
        <v>3458944.2700000005</v>
      </c>
      <c r="N42" s="17">
        <v>0</v>
      </c>
      <c r="O42" s="17">
        <v>0</v>
      </c>
      <c r="P42" s="17">
        <v>0</v>
      </c>
      <c r="Q42" s="12">
        <v>4706206.3900000006</v>
      </c>
      <c r="R42" s="16">
        <v>60728.47</v>
      </c>
      <c r="S42" s="17">
        <v>6373733.4649811937</v>
      </c>
      <c r="T42" s="17">
        <v>0</v>
      </c>
      <c r="U42" s="17">
        <v>160477.29</v>
      </c>
      <c r="V42" s="17">
        <v>0</v>
      </c>
      <c r="W42" s="17">
        <v>0</v>
      </c>
      <c r="X42" s="17">
        <v>0</v>
      </c>
      <c r="Y42" s="12">
        <v>6594939.2249811934</v>
      </c>
      <c r="Z42" s="16">
        <v>8354.380000000001</v>
      </c>
      <c r="AA42" s="17">
        <v>394304.5</v>
      </c>
      <c r="AB42" s="17">
        <v>0</v>
      </c>
      <c r="AC42" s="17">
        <v>30700</v>
      </c>
      <c r="AD42" s="17">
        <v>0</v>
      </c>
      <c r="AE42" s="17">
        <v>109161.21</v>
      </c>
      <c r="AF42" s="17">
        <v>0</v>
      </c>
      <c r="AG42" s="12">
        <v>542520.09</v>
      </c>
      <c r="AH42" s="16">
        <v>1252950.23</v>
      </c>
      <c r="AI42" s="17">
        <v>15118233.248000005</v>
      </c>
      <c r="AJ42" s="17">
        <v>640426.69999999995</v>
      </c>
      <c r="AK42" s="17">
        <v>225609.02000000002</v>
      </c>
      <c r="AL42" s="17">
        <v>0</v>
      </c>
      <c r="AM42" s="17">
        <v>938.47999999999593</v>
      </c>
      <c r="AN42" s="17">
        <v>0</v>
      </c>
      <c r="AO42" s="12">
        <v>17238157.678000007</v>
      </c>
      <c r="AP42" s="16">
        <v>0</v>
      </c>
      <c r="AQ42" s="17">
        <v>0</v>
      </c>
      <c r="AR42" s="17">
        <v>0</v>
      </c>
      <c r="AS42" s="17">
        <v>0</v>
      </c>
      <c r="AT42" s="17">
        <v>0</v>
      </c>
      <c r="AU42" s="17">
        <v>0</v>
      </c>
      <c r="AV42" s="17">
        <v>17472</v>
      </c>
      <c r="AW42" s="12">
        <v>17472</v>
      </c>
      <c r="AX42" s="16">
        <v>0</v>
      </c>
      <c r="AY42" s="17">
        <v>1024811.46</v>
      </c>
      <c r="AZ42" s="17">
        <v>0</v>
      </c>
      <c r="BA42" s="17">
        <v>0</v>
      </c>
      <c r="BB42" s="17">
        <v>0</v>
      </c>
      <c r="BC42" s="17">
        <v>0</v>
      </c>
      <c r="BD42" s="17">
        <v>0</v>
      </c>
      <c r="BE42" s="12">
        <v>1024811.46</v>
      </c>
    </row>
    <row r="43" spans="1:57" x14ac:dyDescent="0.3">
      <c r="A43" s="4" t="s">
        <v>33</v>
      </c>
      <c r="B43" s="92">
        <v>0</v>
      </c>
      <c r="C43" s="87">
        <v>417802.78</v>
      </c>
      <c r="D43" s="87">
        <v>163282</v>
      </c>
      <c r="E43" s="87">
        <v>0</v>
      </c>
      <c r="F43" s="87">
        <v>0</v>
      </c>
      <c r="G43" s="87">
        <v>1076</v>
      </c>
      <c r="H43" s="87">
        <v>0</v>
      </c>
      <c r="I43" s="93">
        <v>582160.78</v>
      </c>
      <c r="J43" s="16">
        <v>0</v>
      </c>
      <c r="K43" s="17">
        <v>59914.78</v>
      </c>
      <c r="L43" s="17">
        <v>0</v>
      </c>
      <c r="M43" s="17">
        <v>0</v>
      </c>
      <c r="N43" s="17">
        <v>0</v>
      </c>
      <c r="O43" s="17">
        <v>0</v>
      </c>
      <c r="P43" s="17">
        <v>0</v>
      </c>
      <c r="Q43" s="12">
        <v>59914.78</v>
      </c>
      <c r="R43" s="16">
        <v>0</v>
      </c>
      <c r="S43" s="17">
        <v>273825</v>
      </c>
      <c r="T43" s="17">
        <v>29289</v>
      </c>
      <c r="U43" s="17">
        <v>0</v>
      </c>
      <c r="V43" s="17">
        <v>0</v>
      </c>
      <c r="W43" s="17">
        <v>1076</v>
      </c>
      <c r="X43" s="17">
        <v>0</v>
      </c>
      <c r="Y43" s="12">
        <v>304190</v>
      </c>
      <c r="Z43" s="16">
        <v>0</v>
      </c>
      <c r="AA43" s="17">
        <v>64063</v>
      </c>
      <c r="AB43" s="17">
        <v>133293</v>
      </c>
      <c r="AC43" s="17">
        <v>0</v>
      </c>
      <c r="AD43" s="17">
        <v>0</v>
      </c>
      <c r="AE43" s="17">
        <v>0</v>
      </c>
      <c r="AF43" s="17">
        <v>0</v>
      </c>
      <c r="AG43" s="12">
        <v>197356</v>
      </c>
      <c r="AH43" s="16">
        <v>0</v>
      </c>
      <c r="AI43" s="17">
        <v>20000</v>
      </c>
      <c r="AJ43" s="17">
        <v>700</v>
      </c>
      <c r="AK43" s="17">
        <v>0</v>
      </c>
      <c r="AL43" s="17">
        <v>0</v>
      </c>
      <c r="AM43" s="17">
        <v>0</v>
      </c>
      <c r="AN43" s="17">
        <v>0</v>
      </c>
      <c r="AO43" s="12">
        <v>20700</v>
      </c>
      <c r="AP43" s="16">
        <v>0</v>
      </c>
      <c r="AQ43" s="17">
        <v>0</v>
      </c>
      <c r="AR43" s="17">
        <v>0</v>
      </c>
      <c r="AS43" s="17">
        <v>0</v>
      </c>
      <c r="AT43" s="17">
        <v>0</v>
      </c>
      <c r="AU43" s="17">
        <v>0</v>
      </c>
      <c r="AV43" s="17">
        <v>0</v>
      </c>
      <c r="AW43" s="12">
        <v>0</v>
      </c>
      <c r="AX43" s="16">
        <v>0</v>
      </c>
      <c r="AY43" s="17">
        <v>0</v>
      </c>
      <c r="AZ43" s="17">
        <v>0</v>
      </c>
      <c r="BA43" s="17">
        <v>0</v>
      </c>
      <c r="BB43" s="17">
        <v>0</v>
      </c>
      <c r="BC43" s="17">
        <v>0</v>
      </c>
      <c r="BD43" s="17">
        <v>0</v>
      </c>
      <c r="BE43" s="12">
        <v>0</v>
      </c>
    </row>
    <row r="44" spans="1:57" x14ac:dyDescent="0.3">
      <c r="A44" s="4" t="s">
        <v>34</v>
      </c>
      <c r="B44" s="92">
        <v>4692801.82</v>
      </c>
      <c r="C44" s="87">
        <v>3097954.6000000006</v>
      </c>
      <c r="D44" s="87">
        <v>3440662</v>
      </c>
      <c r="E44" s="87">
        <v>7050006.4699999997</v>
      </c>
      <c r="F44" s="87">
        <v>0</v>
      </c>
      <c r="G44" s="87">
        <v>0</v>
      </c>
      <c r="H44" s="87">
        <v>0</v>
      </c>
      <c r="I44" s="93">
        <v>18281424.890000001</v>
      </c>
      <c r="J44" s="16">
        <v>1131341.28</v>
      </c>
      <c r="K44" s="17">
        <v>3097954.6000000006</v>
      </c>
      <c r="L44" s="17">
        <v>235948</v>
      </c>
      <c r="M44" s="17">
        <v>7050006.4699999997</v>
      </c>
      <c r="N44" s="17">
        <v>0</v>
      </c>
      <c r="O44" s="17">
        <v>0</v>
      </c>
      <c r="P44" s="17">
        <v>0</v>
      </c>
      <c r="Q44" s="12">
        <v>11515250.350000001</v>
      </c>
      <c r="R44" s="16">
        <v>0</v>
      </c>
      <c r="S44" s="17">
        <v>0</v>
      </c>
      <c r="T44" s="17">
        <v>0</v>
      </c>
      <c r="U44" s="17">
        <v>0</v>
      </c>
      <c r="V44" s="17">
        <v>0</v>
      </c>
      <c r="W44" s="17">
        <v>0</v>
      </c>
      <c r="X44" s="17">
        <v>0</v>
      </c>
      <c r="Y44" s="12">
        <v>0</v>
      </c>
      <c r="Z44" s="16">
        <v>0</v>
      </c>
      <c r="AA44" s="17">
        <v>0</v>
      </c>
      <c r="AB44" s="17">
        <v>3204714</v>
      </c>
      <c r="AC44" s="17">
        <v>0</v>
      </c>
      <c r="AD44" s="17">
        <v>0</v>
      </c>
      <c r="AE44" s="17">
        <v>0</v>
      </c>
      <c r="AF44" s="17">
        <v>0</v>
      </c>
      <c r="AG44" s="12">
        <v>3204714</v>
      </c>
      <c r="AH44" s="16">
        <v>3561460.54</v>
      </c>
      <c r="AI44" s="17">
        <v>0</v>
      </c>
      <c r="AJ44" s="17">
        <v>0</v>
      </c>
      <c r="AK44" s="17">
        <v>0</v>
      </c>
      <c r="AL44" s="17">
        <v>0</v>
      </c>
      <c r="AM44" s="17">
        <v>0</v>
      </c>
      <c r="AN44" s="17">
        <v>0</v>
      </c>
      <c r="AO44" s="12">
        <v>3561460.54</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row>
    <row r="45" spans="1:57" x14ac:dyDescent="0.3">
      <c r="A45" s="4" t="s">
        <v>35</v>
      </c>
      <c r="B45" s="92">
        <v>2724734</v>
      </c>
      <c r="C45" s="87">
        <v>8018711</v>
      </c>
      <c r="D45" s="87">
        <v>1708916</v>
      </c>
      <c r="E45" s="87">
        <v>3350987</v>
      </c>
      <c r="F45" s="87">
        <v>92684</v>
      </c>
      <c r="G45" s="87">
        <v>83600</v>
      </c>
      <c r="H45" s="87">
        <v>21899</v>
      </c>
      <c r="I45" s="93">
        <v>16001531</v>
      </c>
      <c r="J45" s="16">
        <v>2034274</v>
      </c>
      <c r="K45" s="17">
        <v>651914</v>
      </c>
      <c r="L45" s="17">
        <v>139077</v>
      </c>
      <c r="M45" s="17">
        <v>3350987</v>
      </c>
      <c r="N45" s="17">
        <v>0</v>
      </c>
      <c r="O45" s="17">
        <v>0</v>
      </c>
      <c r="P45" s="17">
        <v>0</v>
      </c>
      <c r="Q45" s="12">
        <v>6176252</v>
      </c>
      <c r="R45" s="16">
        <v>17036</v>
      </c>
      <c r="S45" s="17">
        <v>1971403</v>
      </c>
      <c r="T45" s="17">
        <v>97279</v>
      </c>
      <c r="U45" s="17">
        <v>0</v>
      </c>
      <c r="V45" s="17">
        <v>0</v>
      </c>
      <c r="W45" s="17">
        <v>5000</v>
      </c>
      <c r="X45" s="17">
        <v>0</v>
      </c>
      <c r="Y45" s="12">
        <v>2090718</v>
      </c>
      <c r="Z45" s="16">
        <v>0</v>
      </c>
      <c r="AA45" s="17">
        <v>199566</v>
      </c>
      <c r="AB45" s="17">
        <v>18784</v>
      </c>
      <c r="AC45" s="17">
        <v>0</v>
      </c>
      <c r="AD45" s="17">
        <v>92684</v>
      </c>
      <c r="AE45" s="17">
        <v>78600</v>
      </c>
      <c r="AF45" s="17">
        <v>20715</v>
      </c>
      <c r="AG45" s="12">
        <v>410349</v>
      </c>
      <c r="AH45" s="16">
        <v>673424</v>
      </c>
      <c r="AI45" s="17">
        <v>5195828</v>
      </c>
      <c r="AJ45" s="17">
        <v>1453776</v>
      </c>
      <c r="AK45" s="17">
        <v>0</v>
      </c>
      <c r="AL45" s="17">
        <v>0</v>
      </c>
      <c r="AM45" s="17">
        <v>0</v>
      </c>
      <c r="AN45" s="17">
        <v>1184</v>
      </c>
      <c r="AO45" s="12">
        <v>7324212</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row>
    <row r="46" spans="1:57" x14ac:dyDescent="0.3">
      <c r="A46" s="4" t="s">
        <v>36</v>
      </c>
      <c r="B46" s="92">
        <v>3801831.01</v>
      </c>
      <c r="C46" s="87">
        <v>9308187.9699999988</v>
      </c>
      <c r="D46" s="87">
        <v>45889.65</v>
      </c>
      <c r="E46" s="87">
        <v>56440.97</v>
      </c>
      <c r="F46" s="87">
        <v>0</v>
      </c>
      <c r="G46" s="87">
        <v>0</v>
      </c>
      <c r="H46" s="87">
        <v>166121.63</v>
      </c>
      <c r="I46" s="93">
        <v>13378471.23</v>
      </c>
      <c r="J46" s="16">
        <v>3460478.44</v>
      </c>
      <c r="K46" s="17">
        <v>805378.18</v>
      </c>
      <c r="L46" s="17">
        <v>0</v>
      </c>
      <c r="M46" s="17">
        <v>50746.97</v>
      </c>
      <c r="N46" s="17">
        <v>0</v>
      </c>
      <c r="O46" s="17">
        <v>0</v>
      </c>
      <c r="P46" s="17">
        <v>19318.46</v>
      </c>
      <c r="Q46" s="12">
        <v>4335922.05</v>
      </c>
      <c r="R46" s="16">
        <v>42676.57</v>
      </c>
      <c r="S46" s="17">
        <v>1602184.31</v>
      </c>
      <c r="T46" s="17">
        <v>0</v>
      </c>
      <c r="U46" s="17">
        <v>5694</v>
      </c>
      <c r="V46" s="17">
        <v>0</v>
      </c>
      <c r="W46" s="17">
        <v>0</v>
      </c>
      <c r="X46" s="17">
        <v>25915.919999999998</v>
      </c>
      <c r="Y46" s="12">
        <v>1676470.8</v>
      </c>
      <c r="Z46" s="16">
        <v>0</v>
      </c>
      <c r="AA46" s="17">
        <v>-9209.09</v>
      </c>
      <c r="AB46" s="17">
        <v>0</v>
      </c>
      <c r="AC46" s="17">
        <v>0</v>
      </c>
      <c r="AD46" s="17">
        <v>0</v>
      </c>
      <c r="AE46" s="17">
        <v>0</v>
      </c>
      <c r="AF46" s="17">
        <v>9536.18</v>
      </c>
      <c r="AG46" s="12">
        <v>327.09000000000015</v>
      </c>
      <c r="AH46" s="16">
        <v>298676</v>
      </c>
      <c r="AI46" s="17">
        <v>6503775.2800000003</v>
      </c>
      <c r="AJ46" s="17">
        <v>45889.65</v>
      </c>
      <c r="AK46" s="17">
        <v>0</v>
      </c>
      <c r="AL46" s="17">
        <v>0</v>
      </c>
      <c r="AM46" s="17">
        <v>0</v>
      </c>
      <c r="AN46" s="17">
        <v>17656.419999999998</v>
      </c>
      <c r="AO46" s="12">
        <v>6865997.3500000006</v>
      </c>
      <c r="AP46" s="16">
        <v>0</v>
      </c>
      <c r="AQ46" s="17">
        <v>0</v>
      </c>
      <c r="AR46" s="17">
        <v>0</v>
      </c>
      <c r="AS46" s="17">
        <v>0</v>
      </c>
      <c r="AT46" s="17">
        <v>0</v>
      </c>
      <c r="AU46" s="17">
        <v>0</v>
      </c>
      <c r="AV46" s="17">
        <v>17191.22</v>
      </c>
      <c r="AW46" s="12">
        <v>17191.22</v>
      </c>
      <c r="AX46" s="16">
        <v>0</v>
      </c>
      <c r="AY46" s="17">
        <v>406059.29</v>
      </c>
      <c r="AZ46" s="17">
        <v>0</v>
      </c>
      <c r="BA46" s="17">
        <v>0</v>
      </c>
      <c r="BB46" s="17">
        <v>0</v>
      </c>
      <c r="BC46" s="17">
        <v>0</v>
      </c>
      <c r="BD46" s="17">
        <v>76503.429999999993</v>
      </c>
      <c r="BE46" s="12">
        <v>482562.72</v>
      </c>
    </row>
    <row r="47" spans="1:57" x14ac:dyDescent="0.3">
      <c r="A47" s="4" t="s">
        <v>37</v>
      </c>
      <c r="B47" s="92">
        <v>114733.09</v>
      </c>
      <c r="C47" s="87">
        <v>1000498.1299999999</v>
      </c>
      <c r="D47" s="87">
        <v>189903.61</v>
      </c>
      <c r="E47" s="87">
        <v>0</v>
      </c>
      <c r="F47" s="87">
        <v>0</v>
      </c>
      <c r="G47" s="87">
        <v>0</v>
      </c>
      <c r="H47" s="87">
        <v>0</v>
      </c>
      <c r="I47" s="93">
        <v>1305134.8299999998</v>
      </c>
      <c r="J47" s="16">
        <v>0</v>
      </c>
      <c r="K47" s="17">
        <v>0</v>
      </c>
      <c r="L47" s="17">
        <v>0</v>
      </c>
      <c r="M47" s="17">
        <v>0</v>
      </c>
      <c r="N47" s="17">
        <v>0</v>
      </c>
      <c r="O47" s="17">
        <v>0</v>
      </c>
      <c r="P47" s="17">
        <v>0</v>
      </c>
      <c r="Q47" s="12">
        <v>0</v>
      </c>
      <c r="R47" s="16">
        <v>0</v>
      </c>
      <c r="S47" s="17">
        <v>277884.78999999998</v>
      </c>
      <c r="T47" s="17">
        <v>0</v>
      </c>
      <c r="U47" s="17">
        <v>0</v>
      </c>
      <c r="V47" s="17">
        <v>0</v>
      </c>
      <c r="W47" s="17">
        <v>0</v>
      </c>
      <c r="X47" s="17">
        <v>0</v>
      </c>
      <c r="Y47" s="12">
        <v>277884.78999999998</v>
      </c>
      <c r="Z47" s="16">
        <v>980</v>
      </c>
      <c r="AA47" s="17">
        <v>12250</v>
      </c>
      <c r="AB47" s="17">
        <v>0</v>
      </c>
      <c r="AC47" s="17">
        <v>0</v>
      </c>
      <c r="AD47" s="17">
        <v>0</v>
      </c>
      <c r="AE47" s="17">
        <v>0</v>
      </c>
      <c r="AF47" s="17">
        <v>0</v>
      </c>
      <c r="AG47" s="12">
        <v>13230</v>
      </c>
      <c r="AH47" s="16">
        <v>56998.559999999998</v>
      </c>
      <c r="AI47" s="17">
        <v>710363.34</v>
      </c>
      <c r="AJ47" s="17">
        <v>189903.61</v>
      </c>
      <c r="AK47" s="17">
        <v>0</v>
      </c>
      <c r="AL47" s="17">
        <v>0</v>
      </c>
      <c r="AM47" s="17">
        <v>0</v>
      </c>
      <c r="AN47" s="17">
        <v>0</v>
      </c>
      <c r="AO47" s="12">
        <v>957265.50999999989</v>
      </c>
      <c r="AP47" s="16">
        <v>56754.53</v>
      </c>
      <c r="AQ47" s="17">
        <v>0</v>
      </c>
      <c r="AR47" s="17">
        <v>0</v>
      </c>
      <c r="AS47" s="17">
        <v>0</v>
      </c>
      <c r="AT47" s="17">
        <v>0</v>
      </c>
      <c r="AU47" s="17">
        <v>0</v>
      </c>
      <c r="AV47" s="17">
        <v>0</v>
      </c>
      <c r="AW47" s="12">
        <v>56754.53</v>
      </c>
      <c r="AX47" s="16">
        <v>0</v>
      </c>
      <c r="AY47" s="17">
        <v>0</v>
      </c>
      <c r="AZ47" s="17">
        <v>0</v>
      </c>
      <c r="BA47" s="17">
        <v>0</v>
      </c>
      <c r="BB47" s="17">
        <v>0</v>
      </c>
      <c r="BC47" s="17">
        <v>0</v>
      </c>
      <c r="BD47" s="17">
        <v>0</v>
      </c>
      <c r="BE47" s="12">
        <v>0</v>
      </c>
    </row>
    <row r="48" spans="1:57" x14ac:dyDescent="0.3">
      <c r="A48" s="4" t="s">
        <v>38</v>
      </c>
      <c r="B48" s="92">
        <v>437818.52000000008</v>
      </c>
      <c r="C48" s="87">
        <v>3930404.3900000006</v>
      </c>
      <c r="D48" s="87">
        <v>1102357.2</v>
      </c>
      <c r="E48" s="87">
        <v>0</v>
      </c>
      <c r="F48" s="87">
        <v>0</v>
      </c>
      <c r="G48" s="87">
        <v>34657.5</v>
      </c>
      <c r="H48" s="87">
        <v>362793.59</v>
      </c>
      <c r="I48" s="93">
        <v>5868031.2000000002</v>
      </c>
      <c r="J48" s="16">
        <v>0</v>
      </c>
      <c r="K48" s="17">
        <v>0</v>
      </c>
      <c r="L48" s="17">
        <v>0</v>
      </c>
      <c r="M48" s="17">
        <v>0</v>
      </c>
      <c r="N48" s="17">
        <v>0</v>
      </c>
      <c r="O48" s="17">
        <v>0</v>
      </c>
      <c r="P48" s="17">
        <v>0</v>
      </c>
      <c r="Q48" s="12">
        <v>0</v>
      </c>
      <c r="R48" s="16">
        <v>0</v>
      </c>
      <c r="S48" s="17">
        <v>660092.18000000005</v>
      </c>
      <c r="T48" s="17">
        <v>1487.81</v>
      </c>
      <c r="U48" s="17">
        <v>0</v>
      </c>
      <c r="V48" s="17">
        <v>0</v>
      </c>
      <c r="W48" s="17">
        <v>0</v>
      </c>
      <c r="X48" s="17">
        <v>0</v>
      </c>
      <c r="Y48" s="12">
        <v>661579.99000000011</v>
      </c>
      <c r="Z48" s="16">
        <v>2782.71</v>
      </c>
      <c r="AA48" s="17">
        <v>70833.5</v>
      </c>
      <c r="AB48" s="17">
        <v>4000</v>
      </c>
      <c r="AC48" s="17">
        <v>0</v>
      </c>
      <c r="AD48" s="17">
        <v>0</v>
      </c>
      <c r="AE48" s="17">
        <v>33071</v>
      </c>
      <c r="AF48" s="17">
        <v>-7500</v>
      </c>
      <c r="AG48" s="12">
        <v>103187.21</v>
      </c>
      <c r="AH48" s="16">
        <v>435035.81000000006</v>
      </c>
      <c r="AI48" s="17">
        <v>3184741.7100000004</v>
      </c>
      <c r="AJ48" s="17">
        <v>1096869.3899999999</v>
      </c>
      <c r="AK48" s="17">
        <v>0</v>
      </c>
      <c r="AL48" s="17">
        <v>0</v>
      </c>
      <c r="AM48" s="17">
        <v>337.5</v>
      </c>
      <c r="AN48" s="17">
        <v>13669.5</v>
      </c>
      <c r="AO48" s="12">
        <v>4730653.91</v>
      </c>
      <c r="AP48" s="16">
        <v>0</v>
      </c>
      <c r="AQ48" s="17">
        <v>0</v>
      </c>
      <c r="AR48" s="17">
        <v>0</v>
      </c>
      <c r="AS48" s="17">
        <v>0</v>
      </c>
      <c r="AT48" s="17">
        <v>0</v>
      </c>
      <c r="AU48" s="17">
        <v>0</v>
      </c>
      <c r="AV48" s="17">
        <v>356624.09</v>
      </c>
      <c r="AW48" s="12">
        <v>356624.09</v>
      </c>
      <c r="AX48" s="16">
        <v>0</v>
      </c>
      <c r="AY48" s="17">
        <v>14737</v>
      </c>
      <c r="AZ48" s="17">
        <v>0</v>
      </c>
      <c r="BA48" s="17">
        <v>0</v>
      </c>
      <c r="BB48" s="17">
        <v>0</v>
      </c>
      <c r="BC48" s="17">
        <v>1249</v>
      </c>
      <c r="BD48" s="17">
        <v>0</v>
      </c>
      <c r="BE48" s="12">
        <v>15986</v>
      </c>
    </row>
    <row r="49" spans="1:57" x14ac:dyDescent="0.3">
      <c r="A49" s="4" t="s">
        <v>39</v>
      </c>
      <c r="B49" s="92">
        <v>235409.0846442031</v>
      </c>
      <c r="C49" s="87">
        <v>1868601.9999999998</v>
      </c>
      <c r="D49" s="87">
        <v>154970.55306401406</v>
      </c>
      <c r="E49" s="87">
        <v>0</v>
      </c>
      <c r="F49" s="87">
        <v>0</v>
      </c>
      <c r="G49" s="87">
        <v>-1.3000000000000114</v>
      </c>
      <c r="H49" s="87">
        <v>900</v>
      </c>
      <c r="I49" s="93">
        <v>2259880.3377082171</v>
      </c>
      <c r="J49" s="16">
        <v>208269.48828367837</v>
      </c>
      <c r="K49" s="17">
        <v>1597884.0699999998</v>
      </c>
      <c r="L49" s="17">
        <v>128213.78976387127</v>
      </c>
      <c r="M49" s="17">
        <v>0</v>
      </c>
      <c r="N49" s="17">
        <v>0</v>
      </c>
      <c r="O49" s="17">
        <v>-349.16</v>
      </c>
      <c r="P49" s="17">
        <v>900</v>
      </c>
      <c r="Q49" s="12">
        <v>1934918.1880475497</v>
      </c>
      <c r="R49" s="16">
        <v>27139.596360524734</v>
      </c>
      <c r="S49" s="17">
        <v>78145.279999999999</v>
      </c>
      <c r="T49" s="17">
        <v>0</v>
      </c>
      <c r="U49" s="17">
        <v>0</v>
      </c>
      <c r="V49" s="17">
        <v>0</v>
      </c>
      <c r="W49" s="17">
        <v>0</v>
      </c>
      <c r="X49" s="17">
        <v>0</v>
      </c>
      <c r="Y49" s="12">
        <v>105284.87636052474</v>
      </c>
      <c r="Z49" s="16">
        <v>0</v>
      </c>
      <c r="AA49" s="17">
        <v>119028.9</v>
      </c>
      <c r="AB49" s="17">
        <v>0</v>
      </c>
      <c r="AC49" s="17">
        <v>0</v>
      </c>
      <c r="AD49" s="17">
        <v>0</v>
      </c>
      <c r="AE49" s="17">
        <v>347.86</v>
      </c>
      <c r="AF49" s="17">
        <v>0</v>
      </c>
      <c r="AG49" s="12">
        <v>119376.76</v>
      </c>
      <c r="AH49" s="16">
        <v>0</v>
      </c>
      <c r="AI49" s="17">
        <v>73543.75</v>
      </c>
      <c r="AJ49" s="17">
        <v>0</v>
      </c>
      <c r="AK49" s="17">
        <v>0</v>
      </c>
      <c r="AL49" s="17">
        <v>0</v>
      </c>
      <c r="AM49" s="17">
        <v>0</v>
      </c>
      <c r="AN49" s="17">
        <v>0</v>
      </c>
      <c r="AO49" s="12">
        <v>73543.75</v>
      </c>
      <c r="AP49" s="16">
        <v>0</v>
      </c>
      <c r="AQ49" s="17">
        <v>0</v>
      </c>
      <c r="AR49" s="17">
        <v>0</v>
      </c>
      <c r="AS49" s="17">
        <v>0</v>
      </c>
      <c r="AT49" s="17">
        <v>0</v>
      </c>
      <c r="AU49" s="17">
        <v>0</v>
      </c>
      <c r="AV49" s="17">
        <v>0</v>
      </c>
      <c r="AW49" s="12">
        <v>0</v>
      </c>
      <c r="AX49" s="16">
        <v>0</v>
      </c>
      <c r="AY49" s="17">
        <v>0</v>
      </c>
      <c r="AZ49" s="17">
        <v>26756.763300142782</v>
      </c>
      <c r="BA49" s="17">
        <v>0</v>
      </c>
      <c r="BB49" s="17">
        <v>0</v>
      </c>
      <c r="BC49" s="17">
        <v>0</v>
      </c>
      <c r="BD49" s="17">
        <v>0</v>
      </c>
      <c r="BE49" s="12">
        <v>26756.763300142782</v>
      </c>
    </row>
    <row r="50" spans="1:57" x14ac:dyDescent="0.3">
      <c r="A50" s="4" t="s">
        <v>40</v>
      </c>
      <c r="B50" s="92">
        <v>743</v>
      </c>
      <c r="C50" s="87">
        <v>662671</v>
      </c>
      <c r="D50" s="87">
        <v>268863</v>
      </c>
      <c r="E50" s="87">
        <v>0</v>
      </c>
      <c r="F50" s="87">
        <v>0</v>
      </c>
      <c r="G50" s="87">
        <v>0</v>
      </c>
      <c r="H50" s="87">
        <v>42397</v>
      </c>
      <c r="I50" s="93">
        <v>974674</v>
      </c>
      <c r="J50" s="16">
        <v>0</v>
      </c>
      <c r="K50" s="17">
        <v>0</v>
      </c>
      <c r="L50" s="17">
        <v>0</v>
      </c>
      <c r="M50" s="17">
        <v>0</v>
      </c>
      <c r="N50" s="17">
        <v>0</v>
      </c>
      <c r="O50" s="17">
        <v>0</v>
      </c>
      <c r="P50" s="17">
        <v>42397</v>
      </c>
      <c r="Q50" s="12">
        <v>42397</v>
      </c>
      <c r="R50" s="16">
        <v>0</v>
      </c>
      <c r="S50" s="17">
        <v>340587</v>
      </c>
      <c r="T50" s="17">
        <v>29699</v>
      </c>
      <c r="U50" s="17">
        <v>0</v>
      </c>
      <c r="V50" s="17">
        <v>0</v>
      </c>
      <c r="W50" s="17">
        <v>0</v>
      </c>
      <c r="X50" s="17">
        <v>0</v>
      </c>
      <c r="Y50" s="12">
        <v>370286</v>
      </c>
      <c r="Z50" s="16">
        <v>743</v>
      </c>
      <c r="AA50" s="17">
        <v>322084</v>
      </c>
      <c r="AB50" s="17">
        <v>224202</v>
      </c>
      <c r="AC50" s="17">
        <v>0</v>
      </c>
      <c r="AD50" s="17">
        <v>0</v>
      </c>
      <c r="AE50" s="17">
        <v>0</v>
      </c>
      <c r="AF50" s="17">
        <v>0</v>
      </c>
      <c r="AG50" s="12">
        <v>547029</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14962</v>
      </c>
      <c r="BA50" s="17">
        <v>0</v>
      </c>
      <c r="BB50" s="17">
        <v>0</v>
      </c>
      <c r="BC50" s="17">
        <v>0</v>
      </c>
      <c r="BD50" s="17">
        <v>0</v>
      </c>
      <c r="BE50" s="12">
        <v>14962</v>
      </c>
    </row>
    <row r="51" spans="1:57" x14ac:dyDescent="0.3">
      <c r="A51" s="4" t="s">
        <v>41</v>
      </c>
      <c r="B51" s="92">
        <v>87543</v>
      </c>
      <c r="C51" s="87">
        <v>1513578</v>
      </c>
      <c r="D51" s="87">
        <v>942333</v>
      </c>
      <c r="E51" s="87">
        <v>6642</v>
      </c>
      <c r="F51" s="87">
        <v>0</v>
      </c>
      <c r="G51" s="87">
        <v>681</v>
      </c>
      <c r="H51" s="87">
        <v>286843</v>
      </c>
      <c r="I51" s="93">
        <v>2837620</v>
      </c>
      <c r="J51" s="16">
        <v>0</v>
      </c>
      <c r="K51" s="17">
        <v>349574</v>
      </c>
      <c r="L51" s="17">
        <v>0</v>
      </c>
      <c r="M51" s="17">
        <v>0</v>
      </c>
      <c r="N51" s="17">
        <v>0</v>
      </c>
      <c r="O51" s="17">
        <v>681</v>
      </c>
      <c r="P51" s="17">
        <v>0</v>
      </c>
      <c r="Q51" s="12">
        <v>350255</v>
      </c>
      <c r="R51" s="16">
        <v>63649</v>
      </c>
      <c r="S51" s="17">
        <v>923854</v>
      </c>
      <c r="T51" s="17">
        <v>573095</v>
      </c>
      <c r="U51" s="17">
        <v>6642</v>
      </c>
      <c r="V51" s="17">
        <v>0</v>
      </c>
      <c r="W51" s="17">
        <v>0</v>
      </c>
      <c r="X51" s="17">
        <v>3328</v>
      </c>
      <c r="Y51" s="12">
        <v>1570568</v>
      </c>
      <c r="Z51" s="16">
        <v>4091</v>
      </c>
      <c r="AA51" s="17">
        <v>106200</v>
      </c>
      <c r="AB51" s="17">
        <v>146589</v>
      </c>
      <c r="AC51" s="17">
        <v>0</v>
      </c>
      <c r="AD51" s="17">
        <v>0</v>
      </c>
      <c r="AE51" s="17">
        <v>0</v>
      </c>
      <c r="AF51" s="17">
        <v>60135</v>
      </c>
      <c r="AG51" s="12">
        <v>317015</v>
      </c>
      <c r="AH51" s="16">
        <v>0</v>
      </c>
      <c r="AI51" s="17">
        <v>0</v>
      </c>
      <c r="AJ51" s="17">
        <v>221949</v>
      </c>
      <c r="AK51" s="17">
        <v>0</v>
      </c>
      <c r="AL51" s="17">
        <v>0</v>
      </c>
      <c r="AM51" s="17">
        <v>0</v>
      </c>
      <c r="AN51" s="17">
        <v>5000</v>
      </c>
      <c r="AO51" s="12">
        <v>226949</v>
      </c>
      <c r="AP51" s="16">
        <v>0</v>
      </c>
      <c r="AQ51" s="17">
        <v>0</v>
      </c>
      <c r="AR51" s="17">
        <v>0</v>
      </c>
      <c r="AS51" s="17">
        <v>0</v>
      </c>
      <c r="AT51" s="17">
        <v>0</v>
      </c>
      <c r="AU51" s="17">
        <v>0</v>
      </c>
      <c r="AV51" s="17">
        <v>0</v>
      </c>
      <c r="AW51" s="12">
        <v>0</v>
      </c>
      <c r="AX51" s="16">
        <v>19803</v>
      </c>
      <c r="AY51" s="17">
        <v>133950</v>
      </c>
      <c r="AZ51" s="17">
        <v>700</v>
      </c>
      <c r="BA51" s="17">
        <v>0</v>
      </c>
      <c r="BB51" s="17">
        <v>0</v>
      </c>
      <c r="BC51" s="17">
        <v>0</v>
      </c>
      <c r="BD51" s="17">
        <v>218380</v>
      </c>
      <c r="BE51" s="12">
        <v>372833</v>
      </c>
    </row>
    <row r="52" spans="1:57" x14ac:dyDescent="0.3">
      <c r="A52" s="4" t="s">
        <v>42</v>
      </c>
      <c r="B52" s="92">
        <v>258997.46999999997</v>
      </c>
      <c r="C52" s="87">
        <v>1454561.78</v>
      </c>
      <c r="D52" s="87">
        <v>1208062.26</v>
      </c>
      <c r="E52" s="87">
        <v>371565.93000000005</v>
      </c>
      <c r="F52" s="87">
        <v>277133.3</v>
      </c>
      <c r="G52" s="87">
        <v>257532.89</v>
      </c>
      <c r="H52" s="87">
        <v>21047.4</v>
      </c>
      <c r="I52" s="93">
        <v>3848901.0299999993</v>
      </c>
      <c r="J52" s="16">
        <v>203852.52999999997</v>
      </c>
      <c r="K52" s="17">
        <v>700</v>
      </c>
      <c r="L52" s="17">
        <v>0</v>
      </c>
      <c r="M52" s="17">
        <v>364084.47000000003</v>
      </c>
      <c r="N52" s="17">
        <v>9294.2999999999993</v>
      </c>
      <c r="O52" s="17">
        <v>0</v>
      </c>
      <c r="P52" s="17">
        <v>0</v>
      </c>
      <c r="Q52" s="12">
        <v>577931.30000000005</v>
      </c>
      <c r="R52" s="16">
        <v>19285.22</v>
      </c>
      <c r="S52" s="17">
        <v>1388970.78</v>
      </c>
      <c r="T52" s="17">
        <v>177136.27000000002</v>
      </c>
      <c r="U52" s="17">
        <v>7481.46</v>
      </c>
      <c r="V52" s="17">
        <v>0</v>
      </c>
      <c r="W52" s="17">
        <v>22767.65</v>
      </c>
      <c r="X52" s="17">
        <v>0</v>
      </c>
      <c r="Y52" s="12">
        <v>1615641.38</v>
      </c>
      <c r="Z52" s="16">
        <v>5503.59</v>
      </c>
      <c r="AA52" s="17">
        <v>64891</v>
      </c>
      <c r="AB52" s="17">
        <v>197895.99</v>
      </c>
      <c r="AC52" s="17">
        <v>0</v>
      </c>
      <c r="AD52" s="17">
        <v>0</v>
      </c>
      <c r="AE52" s="17">
        <v>232947.04</v>
      </c>
      <c r="AF52" s="17">
        <v>0</v>
      </c>
      <c r="AG52" s="12">
        <v>501237.62</v>
      </c>
      <c r="AH52" s="16">
        <v>30356.13</v>
      </c>
      <c r="AI52" s="17">
        <v>0</v>
      </c>
      <c r="AJ52" s="17">
        <v>833030</v>
      </c>
      <c r="AK52" s="17">
        <v>0</v>
      </c>
      <c r="AL52" s="17">
        <v>267839</v>
      </c>
      <c r="AM52" s="17">
        <v>1818.2</v>
      </c>
      <c r="AN52" s="17">
        <v>21047.4</v>
      </c>
      <c r="AO52" s="12">
        <v>1154090.7299999997</v>
      </c>
      <c r="AP52" s="16">
        <v>0</v>
      </c>
      <c r="AQ52" s="17">
        <v>0</v>
      </c>
      <c r="AR52" s="17">
        <v>0</v>
      </c>
      <c r="AS52" s="17">
        <v>0</v>
      </c>
      <c r="AT52" s="17">
        <v>0</v>
      </c>
      <c r="AU52" s="17">
        <v>0</v>
      </c>
      <c r="AV52" s="17">
        <v>0</v>
      </c>
      <c r="AW52" s="12">
        <v>0</v>
      </c>
      <c r="AX52" s="16">
        <v>0</v>
      </c>
      <c r="AY52" s="17">
        <v>0</v>
      </c>
      <c r="AZ52" s="17">
        <v>0</v>
      </c>
      <c r="BA52" s="17">
        <v>0</v>
      </c>
      <c r="BB52" s="17">
        <v>0</v>
      </c>
      <c r="BC52" s="17">
        <v>0</v>
      </c>
      <c r="BD52" s="17">
        <v>0</v>
      </c>
      <c r="BE52" s="12">
        <v>0</v>
      </c>
    </row>
    <row r="53" spans="1:57" x14ac:dyDescent="0.3">
      <c r="A53" s="4" t="s">
        <v>43</v>
      </c>
      <c r="B53" s="92">
        <v>3766000</v>
      </c>
      <c r="C53" s="87">
        <v>2088000</v>
      </c>
      <c r="D53" s="87">
        <v>1096000</v>
      </c>
      <c r="E53" s="87">
        <v>79000</v>
      </c>
      <c r="F53" s="87">
        <v>0</v>
      </c>
      <c r="G53" s="87">
        <v>1668000</v>
      </c>
      <c r="H53" s="87">
        <v>51000</v>
      </c>
      <c r="I53" s="93">
        <v>8748000</v>
      </c>
      <c r="J53" s="16">
        <v>1347000</v>
      </c>
      <c r="K53" s="17">
        <v>2088000</v>
      </c>
      <c r="L53" s="17">
        <v>1080000</v>
      </c>
      <c r="M53" s="17">
        <v>79000</v>
      </c>
      <c r="N53" s="17">
        <v>0</v>
      </c>
      <c r="O53" s="17">
        <v>1668000</v>
      </c>
      <c r="P53" s="17">
        <v>0</v>
      </c>
      <c r="Q53" s="12">
        <v>6262000</v>
      </c>
      <c r="R53" s="16">
        <v>2419000</v>
      </c>
      <c r="S53" s="17">
        <v>0</v>
      </c>
      <c r="T53" s="17">
        <v>16000</v>
      </c>
      <c r="U53" s="17">
        <v>0</v>
      </c>
      <c r="V53" s="17">
        <v>0</v>
      </c>
      <c r="W53" s="17">
        <v>0</v>
      </c>
      <c r="X53" s="17">
        <v>51000</v>
      </c>
      <c r="Y53" s="12">
        <v>2486000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row>
    <row r="54" spans="1:57" x14ac:dyDescent="0.3">
      <c r="A54" s="4" t="s">
        <v>262</v>
      </c>
      <c r="B54" s="92">
        <v>774419.38</v>
      </c>
      <c r="C54" s="87">
        <v>1332301.96</v>
      </c>
      <c r="D54" s="87">
        <v>1662649.1999999997</v>
      </c>
      <c r="E54" s="87">
        <v>1395330.45</v>
      </c>
      <c r="F54" s="87">
        <v>0</v>
      </c>
      <c r="G54" s="87">
        <v>369015.36</v>
      </c>
      <c r="H54" s="87">
        <v>8000</v>
      </c>
      <c r="I54" s="93">
        <v>5541716.3499999996</v>
      </c>
      <c r="J54" s="16">
        <v>424054.73000000004</v>
      </c>
      <c r="K54" s="17">
        <v>611990.28</v>
      </c>
      <c r="L54" s="17">
        <v>2837.6</v>
      </c>
      <c r="M54" s="17">
        <v>1133924.51</v>
      </c>
      <c r="N54" s="17">
        <v>0</v>
      </c>
      <c r="O54" s="17">
        <v>0</v>
      </c>
      <c r="P54" s="17">
        <v>0</v>
      </c>
      <c r="Q54" s="12">
        <v>2172807.12</v>
      </c>
      <c r="R54" s="16">
        <v>2.73</v>
      </c>
      <c r="S54" s="17">
        <v>70304.939999999944</v>
      </c>
      <c r="T54" s="17">
        <v>27842.059999999998</v>
      </c>
      <c r="U54" s="17">
        <v>0</v>
      </c>
      <c r="V54" s="17">
        <v>0</v>
      </c>
      <c r="W54" s="17">
        <v>0</v>
      </c>
      <c r="X54" s="17">
        <v>0</v>
      </c>
      <c r="Y54" s="12">
        <v>98149.729999999938</v>
      </c>
      <c r="Z54" s="16">
        <v>123678.2</v>
      </c>
      <c r="AA54" s="17">
        <v>219648.33000000002</v>
      </c>
      <c r="AB54" s="17">
        <v>1374913.91</v>
      </c>
      <c r="AC54" s="17">
        <v>211253.7</v>
      </c>
      <c r="AD54" s="17">
        <v>0</v>
      </c>
      <c r="AE54" s="17">
        <v>0</v>
      </c>
      <c r="AF54" s="17">
        <v>8000</v>
      </c>
      <c r="AG54" s="12">
        <v>1937494.14</v>
      </c>
      <c r="AH54" s="16">
        <v>86105.38</v>
      </c>
      <c r="AI54" s="17">
        <v>207526.19</v>
      </c>
      <c r="AJ54" s="17">
        <v>257055.63</v>
      </c>
      <c r="AK54" s="17">
        <v>50152.24</v>
      </c>
      <c r="AL54" s="17">
        <v>0</v>
      </c>
      <c r="AM54" s="17">
        <v>369015.36</v>
      </c>
      <c r="AN54" s="17">
        <v>0</v>
      </c>
      <c r="AO54" s="12">
        <v>969854.79999999993</v>
      </c>
      <c r="AP54" s="16">
        <v>140578.34</v>
      </c>
      <c r="AQ54" s="17">
        <v>222832.21999999997</v>
      </c>
      <c r="AR54" s="17">
        <v>0</v>
      </c>
      <c r="AS54" s="17">
        <v>0</v>
      </c>
      <c r="AT54" s="17">
        <v>0</v>
      </c>
      <c r="AU54" s="17">
        <v>0</v>
      </c>
      <c r="AV54" s="17">
        <v>0</v>
      </c>
      <c r="AW54" s="12">
        <v>363410.55999999994</v>
      </c>
      <c r="AX54" s="16">
        <v>0</v>
      </c>
      <c r="AY54" s="17">
        <v>0</v>
      </c>
      <c r="AZ54" s="17">
        <v>0</v>
      </c>
      <c r="BA54" s="17">
        <v>0</v>
      </c>
      <c r="BB54" s="17">
        <v>0</v>
      </c>
      <c r="BC54" s="17">
        <v>0</v>
      </c>
      <c r="BD54" s="17">
        <v>0</v>
      </c>
      <c r="BE54" s="12">
        <v>0</v>
      </c>
    </row>
    <row r="55" spans="1:57" x14ac:dyDescent="0.3">
      <c r="A55" s="174" t="s">
        <v>326</v>
      </c>
      <c r="B55" s="92">
        <v>168855.83000000002</v>
      </c>
      <c r="C55" s="87">
        <v>2878751.6900000004</v>
      </c>
      <c r="D55" s="87">
        <v>754896.96</v>
      </c>
      <c r="E55" s="87">
        <v>622192.29999999993</v>
      </c>
      <c r="F55" s="87">
        <v>0</v>
      </c>
      <c r="G55" s="87">
        <v>10000</v>
      </c>
      <c r="H55" s="87">
        <v>315284.23</v>
      </c>
      <c r="I55" s="93">
        <v>4749981.0100000007</v>
      </c>
      <c r="J55" s="16">
        <v>29096</v>
      </c>
      <c r="K55" s="17">
        <v>717655.19000000018</v>
      </c>
      <c r="L55" s="17">
        <v>0</v>
      </c>
      <c r="M55" s="17">
        <v>0</v>
      </c>
      <c r="N55" s="17">
        <v>0</v>
      </c>
      <c r="O55" s="17">
        <v>0</v>
      </c>
      <c r="P55" s="17">
        <v>0</v>
      </c>
      <c r="Q55" s="12">
        <v>746751.19000000018</v>
      </c>
      <c r="R55" s="16">
        <v>2624</v>
      </c>
      <c r="S55" s="17">
        <v>2161096.5</v>
      </c>
      <c r="T55" s="17">
        <v>206719.43</v>
      </c>
      <c r="U55" s="17">
        <v>0</v>
      </c>
      <c r="V55" s="17">
        <v>0</v>
      </c>
      <c r="W55" s="17">
        <v>0</v>
      </c>
      <c r="X55" s="17">
        <v>109226.36</v>
      </c>
      <c r="Y55" s="12">
        <v>2479666.29</v>
      </c>
      <c r="Z55" s="16">
        <v>16489.400000000001</v>
      </c>
      <c r="AA55" s="17">
        <v>0</v>
      </c>
      <c r="AB55" s="17">
        <v>108465</v>
      </c>
      <c r="AC55" s="17">
        <v>112186.66</v>
      </c>
      <c r="AD55" s="17">
        <v>0</v>
      </c>
      <c r="AE55" s="17">
        <v>10000</v>
      </c>
      <c r="AF55" s="17">
        <v>206057.87</v>
      </c>
      <c r="AG55" s="12">
        <v>453198.93</v>
      </c>
      <c r="AH55" s="16">
        <v>120646.43000000001</v>
      </c>
      <c r="AI55" s="17">
        <v>0</v>
      </c>
      <c r="AJ55" s="17">
        <v>439712.52999999997</v>
      </c>
      <c r="AK55" s="17">
        <v>510005.63999999996</v>
      </c>
      <c r="AL55" s="17">
        <v>0</v>
      </c>
      <c r="AM55" s="17">
        <v>0</v>
      </c>
      <c r="AN55" s="17">
        <v>0</v>
      </c>
      <c r="AO55" s="12">
        <v>1070364.5999999999</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row>
    <row r="56" spans="1:57" x14ac:dyDescent="0.3">
      <c r="A56" s="4" t="s">
        <v>44</v>
      </c>
      <c r="B56" s="92">
        <v>575000</v>
      </c>
      <c r="C56" s="87">
        <v>2065000</v>
      </c>
      <c r="D56" s="87">
        <v>1216000</v>
      </c>
      <c r="E56" s="87">
        <v>785000</v>
      </c>
      <c r="F56" s="87">
        <v>224000</v>
      </c>
      <c r="G56" s="87">
        <v>2847000</v>
      </c>
      <c r="H56" s="87">
        <v>34000</v>
      </c>
      <c r="I56" s="93">
        <v>7746000</v>
      </c>
      <c r="J56" s="16">
        <v>352000</v>
      </c>
      <c r="K56" s="17">
        <v>0</v>
      </c>
      <c r="L56" s="17">
        <v>0</v>
      </c>
      <c r="M56" s="17">
        <v>-30000</v>
      </c>
      <c r="N56" s="17">
        <v>124000</v>
      </c>
      <c r="O56" s="17">
        <v>1650000</v>
      </c>
      <c r="P56" s="17">
        <v>0</v>
      </c>
      <c r="Q56" s="12">
        <v>2096000</v>
      </c>
      <c r="R56" s="16">
        <v>70000</v>
      </c>
      <c r="S56" s="17">
        <v>1542000</v>
      </c>
      <c r="T56" s="17">
        <v>1023000</v>
      </c>
      <c r="U56" s="17">
        <v>815000</v>
      </c>
      <c r="V56" s="17">
        <v>0</v>
      </c>
      <c r="W56" s="17">
        <v>163000</v>
      </c>
      <c r="X56" s="17">
        <v>34000</v>
      </c>
      <c r="Y56" s="12">
        <v>3647000</v>
      </c>
      <c r="Z56" s="16">
        <v>0</v>
      </c>
      <c r="AA56" s="17">
        <v>216000</v>
      </c>
      <c r="AB56" s="17">
        <v>2000</v>
      </c>
      <c r="AC56" s="17">
        <v>0</v>
      </c>
      <c r="AD56" s="17">
        <v>0</v>
      </c>
      <c r="AE56" s="17">
        <v>660000</v>
      </c>
      <c r="AF56" s="17">
        <v>0</v>
      </c>
      <c r="AG56" s="12">
        <v>878000</v>
      </c>
      <c r="AH56" s="16">
        <v>153000</v>
      </c>
      <c r="AI56" s="17">
        <v>307000</v>
      </c>
      <c r="AJ56" s="17">
        <v>191000</v>
      </c>
      <c r="AK56" s="17">
        <v>0</v>
      </c>
      <c r="AL56" s="17">
        <v>100000</v>
      </c>
      <c r="AM56" s="17">
        <v>374000</v>
      </c>
      <c r="AN56" s="17">
        <v>0</v>
      </c>
      <c r="AO56" s="12">
        <v>1125000</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row>
    <row r="57" spans="1:57" x14ac:dyDescent="0.3">
      <c r="A57" s="4" t="s">
        <v>45</v>
      </c>
      <c r="B57" s="92">
        <v>520732.82</v>
      </c>
      <c r="C57" s="87">
        <v>3248901.83</v>
      </c>
      <c r="D57" s="87">
        <v>3571021.2600000002</v>
      </c>
      <c r="E57" s="87">
        <v>17751.05</v>
      </c>
      <c r="F57" s="87">
        <v>0</v>
      </c>
      <c r="G57" s="87">
        <v>43461.36</v>
      </c>
      <c r="H57" s="87">
        <v>7000</v>
      </c>
      <c r="I57" s="93">
        <v>7408868.3199999984</v>
      </c>
      <c r="J57" s="16">
        <v>5473.19</v>
      </c>
      <c r="K57" s="17">
        <v>89596</v>
      </c>
      <c r="L57" s="17">
        <v>2594712.17</v>
      </c>
      <c r="M57" s="17">
        <v>0</v>
      </c>
      <c r="N57" s="17">
        <v>0</v>
      </c>
      <c r="O57" s="17">
        <v>4866.76</v>
      </c>
      <c r="P57" s="17">
        <v>3500</v>
      </c>
      <c r="Q57" s="12">
        <v>2698148.1199999996</v>
      </c>
      <c r="R57" s="16">
        <v>189337.34</v>
      </c>
      <c r="S57" s="17">
        <v>844426.74</v>
      </c>
      <c r="T57" s="17">
        <v>6066.45</v>
      </c>
      <c r="U57" s="17">
        <v>2790</v>
      </c>
      <c r="V57" s="17">
        <v>0</v>
      </c>
      <c r="W57" s="17">
        <v>0</v>
      </c>
      <c r="X57" s="17">
        <v>0</v>
      </c>
      <c r="Y57" s="12">
        <v>1042620.5299999999</v>
      </c>
      <c r="Z57" s="16">
        <v>3163.22</v>
      </c>
      <c r="AA57" s="17">
        <v>231625.05</v>
      </c>
      <c r="AB57" s="17">
        <v>213363.4</v>
      </c>
      <c r="AC57" s="17">
        <v>0</v>
      </c>
      <c r="AD57" s="17">
        <v>0</v>
      </c>
      <c r="AE57" s="17">
        <v>35726.29</v>
      </c>
      <c r="AF57" s="17">
        <v>3500</v>
      </c>
      <c r="AG57" s="12">
        <v>487377.95999999996</v>
      </c>
      <c r="AH57" s="16">
        <v>5787.57</v>
      </c>
      <c r="AI57" s="17">
        <v>77220.84</v>
      </c>
      <c r="AJ57" s="17">
        <v>281986.51</v>
      </c>
      <c r="AK57" s="17">
        <v>0</v>
      </c>
      <c r="AL57" s="17">
        <v>0</v>
      </c>
      <c r="AM57" s="17">
        <v>1823.6</v>
      </c>
      <c r="AN57" s="17">
        <v>0</v>
      </c>
      <c r="AO57" s="12">
        <v>366818.52</v>
      </c>
      <c r="AP57" s="16">
        <v>0</v>
      </c>
      <c r="AQ57" s="17">
        <v>0</v>
      </c>
      <c r="AR57" s="17">
        <v>0</v>
      </c>
      <c r="AS57" s="17">
        <v>0</v>
      </c>
      <c r="AT57" s="17">
        <v>0</v>
      </c>
      <c r="AU57" s="17">
        <v>0</v>
      </c>
      <c r="AV57" s="17">
        <v>0</v>
      </c>
      <c r="AW57" s="12">
        <v>0</v>
      </c>
      <c r="AX57" s="16">
        <v>316971.5</v>
      </c>
      <c r="AY57" s="17">
        <v>2006033.2</v>
      </c>
      <c r="AZ57" s="17">
        <v>474892.73</v>
      </c>
      <c r="BA57" s="17">
        <v>14961.05</v>
      </c>
      <c r="BB57" s="17">
        <v>0</v>
      </c>
      <c r="BC57" s="17">
        <v>1044.71</v>
      </c>
      <c r="BD57" s="17">
        <v>0</v>
      </c>
      <c r="BE57" s="12">
        <v>2813903.19</v>
      </c>
    </row>
    <row r="58" spans="1:57" x14ac:dyDescent="0.3">
      <c r="A58" s="4" t="s">
        <v>46</v>
      </c>
      <c r="B58" s="92">
        <v>61700</v>
      </c>
      <c r="C58" s="87">
        <v>1032247</v>
      </c>
      <c r="D58" s="87">
        <v>758200</v>
      </c>
      <c r="E58" s="87">
        <v>0</v>
      </c>
      <c r="F58" s="87">
        <v>0</v>
      </c>
      <c r="G58" s="87">
        <v>56524</v>
      </c>
      <c r="H58" s="87">
        <v>0</v>
      </c>
      <c r="I58" s="93">
        <v>1908671</v>
      </c>
      <c r="J58" s="16">
        <v>61700</v>
      </c>
      <c r="K58" s="17">
        <v>1032247</v>
      </c>
      <c r="L58" s="17">
        <v>0</v>
      </c>
      <c r="M58" s="17">
        <v>0</v>
      </c>
      <c r="N58" s="17">
        <v>0</v>
      </c>
      <c r="O58" s="17">
        <v>0</v>
      </c>
      <c r="P58" s="17">
        <v>0</v>
      </c>
      <c r="Q58" s="12">
        <v>1093947</v>
      </c>
      <c r="R58" s="16">
        <v>0</v>
      </c>
      <c r="S58" s="17">
        <v>0</v>
      </c>
      <c r="T58" s="17">
        <v>0</v>
      </c>
      <c r="U58" s="17">
        <v>0</v>
      </c>
      <c r="V58" s="17">
        <v>0</v>
      </c>
      <c r="W58" s="17">
        <v>0</v>
      </c>
      <c r="X58" s="17">
        <v>0</v>
      </c>
      <c r="Y58" s="12">
        <v>0</v>
      </c>
      <c r="Z58" s="16">
        <v>0</v>
      </c>
      <c r="AA58" s="17">
        <v>0</v>
      </c>
      <c r="AB58" s="17">
        <v>355200</v>
      </c>
      <c r="AC58" s="17">
        <v>0</v>
      </c>
      <c r="AD58" s="17">
        <v>0</v>
      </c>
      <c r="AE58" s="17">
        <v>0</v>
      </c>
      <c r="AF58" s="17">
        <v>0</v>
      </c>
      <c r="AG58" s="12">
        <v>355200</v>
      </c>
      <c r="AH58" s="16">
        <v>0</v>
      </c>
      <c r="AI58" s="17">
        <v>0</v>
      </c>
      <c r="AJ58" s="17">
        <v>403000</v>
      </c>
      <c r="AK58" s="17">
        <v>0</v>
      </c>
      <c r="AL58" s="17">
        <v>0</v>
      </c>
      <c r="AM58" s="17">
        <v>56524</v>
      </c>
      <c r="AN58" s="17">
        <v>0</v>
      </c>
      <c r="AO58" s="12">
        <v>459524</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row>
    <row r="59" spans="1:57" x14ac:dyDescent="0.3">
      <c r="A59" s="4" t="s">
        <v>47</v>
      </c>
      <c r="B59" s="92">
        <v>923759</v>
      </c>
      <c r="C59" s="87">
        <v>2007000</v>
      </c>
      <c r="D59" s="87">
        <v>214000</v>
      </c>
      <c r="E59" s="87">
        <v>1444000</v>
      </c>
      <c r="F59" s="87">
        <v>0</v>
      </c>
      <c r="G59" s="87">
        <v>0</v>
      </c>
      <c r="H59" s="87">
        <v>28976</v>
      </c>
      <c r="I59" s="93">
        <v>4617735</v>
      </c>
      <c r="J59" s="16">
        <v>828359</v>
      </c>
      <c r="K59" s="17">
        <v>335000</v>
      </c>
      <c r="L59" s="17">
        <v>0</v>
      </c>
      <c r="M59" s="17">
        <v>1444000</v>
      </c>
      <c r="N59" s="17">
        <v>0</v>
      </c>
      <c r="O59" s="17">
        <v>0</v>
      </c>
      <c r="P59" s="17">
        <v>2069</v>
      </c>
      <c r="Q59" s="12">
        <v>2609428</v>
      </c>
      <c r="R59" s="16">
        <v>65265</v>
      </c>
      <c r="S59" s="17">
        <v>1582000</v>
      </c>
      <c r="T59" s="17">
        <v>0</v>
      </c>
      <c r="U59" s="17">
        <v>0</v>
      </c>
      <c r="V59" s="17">
        <v>0</v>
      </c>
      <c r="W59" s="17">
        <v>0</v>
      </c>
      <c r="X59" s="17">
        <v>1364</v>
      </c>
      <c r="Y59" s="12">
        <v>1648629</v>
      </c>
      <c r="Z59" s="16">
        <v>0</v>
      </c>
      <c r="AA59" s="17">
        <v>90000</v>
      </c>
      <c r="AB59" s="17">
        <v>214000</v>
      </c>
      <c r="AC59" s="17">
        <v>0</v>
      </c>
      <c r="AD59" s="17">
        <v>0</v>
      </c>
      <c r="AE59" s="17">
        <v>0</v>
      </c>
      <c r="AF59" s="17">
        <v>2170</v>
      </c>
      <c r="AG59" s="12">
        <v>306170</v>
      </c>
      <c r="AH59" s="16">
        <v>19215</v>
      </c>
      <c r="AI59" s="17">
        <v>0</v>
      </c>
      <c r="AJ59" s="17">
        <v>0</v>
      </c>
      <c r="AK59" s="17">
        <v>0</v>
      </c>
      <c r="AL59" s="17">
        <v>0</v>
      </c>
      <c r="AM59" s="17">
        <v>0</v>
      </c>
      <c r="AN59" s="17">
        <v>2350</v>
      </c>
      <c r="AO59" s="12">
        <v>21565</v>
      </c>
      <c r="AP59" s="16">
        <v>0</v>
      </c>
      <c r="AQ59" s="17">
        <v>0</v>
      </c>
      <c r="AR59" s="17">
        <v>0</v>
      </c>
      <c r="AS59" s="17">
        <v>0</v>
      </c>
      <c r="AT59" s="17">
        <v>0</v>
      </c>
      <c r="AU59" s="17">
        <v>0</v>
      </c>
      <c r="AV59" s="17">
        <v>0</v>
      </c>
      <c r="AW59" s="12">
        <v>0</v>
      </c>
      <c r="AX59" s="16">
        <v>10920</v>
      </c>
      <c r="AY59" s="17">
        <v>0</v>
      </c>
      <c r="AZ59" s="17">
        <v>0</v>
      </c>
      <c r="BA59" s="17">
        <v>0</v>
      </c>
      <c r="BB59" s="17">
        <v>0</v>
      </c>
      <c r="BC59" s="17">
        <v>0</v>
      </c>
      <c r="BD59" s="17">
        <v>21023</v>
      </c>
      <c r="BE59" s="12">
        <v>31943</v>
      </c>
    </row>
    <row r="60" spans="1:57" x14ac:dyDescent="0.3">
      <c r="A60" s="4" t="s">
        <v>48</v>
      </c>
      <c r="B60" s="92">
        <v>11064525.180000002</v>
      </c>
      <c r="C60" s="87">
        <v>7307440.7199999988</v>
      </c>
      <c r="D60" s="87">
        <v>419230.87</v>
      </c>
      <c r="E60" s="87">
        <v>64699</v>
      </c>
      <c r="F60" s="87">
        <v>0</v>
      </c>
      <c r="G60" s="87">
        <v>192513.10965517242</v>
      </c>
      <c r="H60" s="87">
        <v>59167.33</v>
      </c>
      <c r="I60" s="93">
        <v>19107576.209655169</v>
      </c>
      <c r="J60" s="16">
        <v>9643561.5100000016</v>
      </c>
      <c r="K60" s="17">
        <v>1411256.5</v>
      </c>
      <c r="L60" s="17">
        <v>0</v>
      </c>
      <c r="M60" s="17">
        <v>64699</v>
      </c>
      <c r="N60" s="17">
        <v>0</v>
      </c>
      <c r="O60" s="17">
        <v>0</v>
      </c>
      <c r="P60" s="17">
        <v>2416.9300000000003</v>
      </c>
      <c r="Q60" s="12">
        <v>11121933.940000001</v>
      </c>
      <c r="R60" s="16">
        <v>697140.56999999983</v>
      </c>
      <c r="S60" s="17">
        <v>1336526.1099999996</v>
      </c>
      <c r="T60" s="17">
        <v>0</v>
      </c>
      <c r="U60" s="17">
        <v>0</v>
      </c>
      <c r="V60" s="17">
        <v>0</v>
      </c>
      <c r="W60" s="17">
        <v>0</v>
      </c>
      <c r="X60" s="17">
        <v>0</v>
      </c>
      <c r="Y60" s="12">
        <v>2033666.6799999995</v>
      </c>
      <c r="Z60" s="16">
        <v>8779.6800000000021</v>
      </c>
      <c r="AA60" s="17">
        <v>673191.48</v>
      </c>
      <c r="AB60" s="17">
        <v>419230.87</v>
      </c>
      <c r="AC60" s="17">
        <v>0</v>
      </c>
      <c r="AD60" s="17">
        <v>0</v>
      </c>
      <c r="AE60" s="17">
        <v>0</v>
      </c>
      <c r="AF60" s="17">
        <v>0</v>
      </c>
      <c r="AG60" s="12">
        <v>1101202.03</v>
      </c>
      <c r="AH60" s="16">
        <v>715043.41999999981</v>
      </c>
      <c r="AI60" s="17">
        <v>3872352.629999999</v>
      </c>
      <c r="AJ60" s="17">
        <v>0</v>
      </c>
      <c r="AK60" s="17">
        <v>0</v>
      </c>
      <c r="AL60" s="17">
        <v>0</v>
      </c>
      <c r="AM60" s="17">
        <v>0</v>
      </c>
      <c r="AN60" s="17">
        <v>1295.8499999999999</v>
      </c>
      <c r="AO60" s="12">
        <v>4588691.8999999985</v>
      </c>
      <c r="AP60" s="16">
        <v>0</v>
      </c>
      <c r="AQ60" s="17">
        <v>0</v>
      </c>
      <c r="AR60" s="17">
        <v>0</v>
      </c>
      <c r="AS60" s="17">
        <v>0</v>
      </c>
      <c r="AT60" s="17">
        <v>0</v>
      </c>
      <c r="AU60" s="17">
        <v>0</v>
      </c>
      <c r="AV60" s="17">
        <v>0</v>
      </c>
      <c r="AW60" s="12">
        <v>0</v>
      </c>
      <c r="AX60" s="16">
        <v>0</v>
      </c>
      <c r="AY60" s="17">
        <v>14114</v>
      </c>
      <c r="AZ60" s="17">
        <v>0</v>
      </c>
      <c r="BA60" s="17">
        <v>0</v>
      </c>
      <c r="BB60" s="17">
        <v>0</v>
      </c>
      <c r="BC60" s="17">
        <v>192513.10965517242</v>
      </c>
      <c r="BD60" s="17">
        <v>55454.55</v>
      </c>
      <c r="BE60" s="12">
        <v>262081.65965517244</v>
      </c>
    </row>
    <row r="61" spans="1:57" x14ac:dyDescent="0.3">
      <c r="A61" s="4" t="s">
        <v>49</v>
      </c>
      <c r="B61" s="92">
        <v>31512.55</v>
      </c>
      <c r="C61" s="87">
        <v>930733.8</v>
      </c>
      <c r="D61" s="87">
        <v>117576.22</v>
      </c>
      <c r="E61" s="87">
        <v>68809.58</v>
      </c>
      <c r="F61" s="87">
        <v>0</v>
      </c>
      <c r="G61" s="87">
        <v>0</v>
      </c>
      <c r="H61" s="87">
        <v>40581.259999999995</v>
      </c>
      <c r="I61" s="93">
        <v>1189213.4099999999</v>
      </c>
      <c r="J61" s="16">
        <v>30212.55</v>
      </c>
      <c r="K61" s="17">
        <v>254803.93</v>
      </c>
      <c r="L61" s="17">
        <v>117576.22</v>
      </c>
      <c r="M61" s="17">
        <v>0</v>
      </c>
      <c r="N61" s="17">
        <v>0</v>
      </c>
      <c r="O61" s="17">
        <v>0</v>
      </c>
      <c r="P61" s="17">
        <v>0</v>
      </c>
      <c r="Q61" s="12">
        <v>402592.69999999995</v>
      </c>
      <c r="R61" s="16">
        <v>0</v>
      </c>
      <c r="S61" s="17">
        <v>615396.16</v>
      </c>
      <c r="T61" s="17">
        <v>0</v>
      </c>
      <c r="U61" s="17">
        <v>5149.6000000000004</v>
      </c>
      <c r="V61" s="17">
        <v>0</v>
      </c>
      <c r="W61" s="17">
        <v>0</v>
      </c>
      <c r="X61" s="17">
        <v>30581.26</v>
      </c>
      <c r="Y61" s="12">
        <v>651127.02</v>
      </c>
      <c r="Z61" s="16">
        <v>1300</v>
      </c>
      <c r="AA61" s="17">
        <v>60533.71</v>
      </c>
      <c r="AB61" s="17">
        <v>0</v>
      </c>
      <c r="AC61" s="17">
        <v>63659.98</v>
      </c>
      <c r="AD61" s="17">
        <v>0</v>
      </c>
      <c r="AE61" s="17">
        <v>0</v>
      </c>
      <c r="AF61" s="17">
        <v>10000</v>
      </c>
      <c r="AG61" s="12">
        <v>135493.69</v>
      </c>
      <c r="AH61" s="16">
        <v>0</v>
      </c>
      <c r="AI61" s="17">
        <v>0</v>
      </c>
      <c r="AJ61" s="17">
        <v>0</v>
      </c>
      <c r="AK61" s="17">
        <v>0</v>
      </c>
      <c r="AL61" s="17">
        <v>0</v>
      </c>
      <c r="AM61" s="17">
        <v>0</v>
      </c>
      <c r="AN61" s="17">
        <v>0</v>
      </c>
      <c r="AO61" s="12">
        <v>0</v>
      </c>
      <c r="AP61" s="16">
        <v>0</v>
      </c>
      <c r="AQ61" s="17">
        <v>0</v>
      </c>
      <c r="AR61" s="17">
        <v>0</v>
      </c>
      <c r="AS61" s="17">
        <v>0</v>
      </c>
      <c r="AT61" s="17">
        <v>0</v>
      </c>
      <c r="AU61" s="17">
        <v>0</v>
      </c>
      <c r="AV61" s="17">
        <v>0</v>
      </c>
      <c r="AW61" s="12">
        <v>0</v>
      </c>
      <c r="AX61" s="16">
        <v>0</v>
      </c>
      <c r="AY61" s="17">
        <v>0</v>
      </c>
      <c r="AZ61" s="17">
        <v>0</v>
      </c>
      <c r="BA61" s="17">
        <v>0</v>
      </c>
      <c r="BB61" s="17">
        <v>0</v>
      </c>
      <c r="BC61" s="17">
        <v>0</v>
      </c>
      <c r="BD61" s="17">
        <v>0</v>
      </c>
      <c r="BE61" s="12">
        <v>0</v>
      </c>
    </row>
    <row r="62" spans="1:57" x14ac:dyDescent="0.3">
      <c r="A62" s="4" t="s">
        <v>50</v>
      </c>
      <c r="B62" s="92">
        <v>27384.86</v>
      </c>
      <c r="C62" s="87">
        <v>2855900.6399999997</v>
      </c>
      <c r="D62" s="87">
        <v>902335.1</v>
      </c>
      <c r="E62" s="87">
        <v>48821.600000000006</v>
      </c>
      <c r="F62" s="87">
        <v>0</v>
      </c>
      <c r="G62" s="87">
        <v>0</v>
      </c>
      <c r="H62" s="87">
        <v>83851.22</v>
      </c>
      <c r="I62" s="93">
        <v>3918293.42</v>
      </c>
      <c r="J62" s="16">
        <v>0</v>
      </c>
      <c r="K62" s="17">
        <v>0</v>
      </c>
      <c r="L62" s="17">
        <v>0</v>
      </c>
      <c r="M62" s="17">
        <v>0</v>
      </c>
      <c r="N62" s="17">
        <v>0</v>
      </c>
      <c r="O62" s="17">
        <v>0</v>
      </c>
      <c r="P62" s="17">
        <v>0</v>
      </c>
      <c r="Q62" s="12">
        <v>0</v>
      </c>
      <c r="R62" s="16">
        <v>0</v>
      </c>
      <c r="S62" s="17">
        <v>2311526</v>
      </c>
      <c r="T62" s="17">
        <v>6774.38</v>
      </c>
      <c r="U62" s="17">
        <v>0</v>
      </c>
      <c r="V62" s="17">
        <v>0</v>
      </c>
      <c r="W62" s="17">
        <v>0</v>
      </c>
      <c r="X62" s="17">
        <v>0</v>
      </c>
      <c r="Y62" s="12">
        <v>2318300.38</v>
      </c>
      <c r="Z62" s="16">
        <v>246.26999999999998</v>
      </c>
      <c r="AA62" s="17">
        <v>118728.53</v>
      </c>
      <c r="AB62" s="17">
        <v>445851.17</v>
      </c>
      <c r="AC62" s="17">
        <v>48821.600000000006</v>
      </c>
      <c r="AD62" s="17">
        <v>0</v>
      </c>
      <c r="AE62" s="17">
        <v>0</v>
      </c>
      <c r="AF62" s="17">
        <v>0</v>
      </c>
      <c r="AG62" s="12">
        <v>613647.56999999995</v>
      </c>
      <c r="AH62" s="16">
        <v>27138.59</v>
      </c>
      <c r="AI62" s="17">
        <v>144852.10999999999</v>
      </c>
      <c r="AJ62" s="17">
        <v>404911.55</v>
      </c>
      <c r="AK62" s="17">
        <v>0</v>
      </c>
      <c r="AL62" s="17">
        <v>0</v>
      </c>
      <c r="AM62" s="17">
        <v>0</v>
      </c>
      <c r="AN62" s="17">
        <v>0</v>
      </c>
      <c r="AO62" s="12">
        <v>576902.25</v>
      </c>
      <c r="AP62" s="16">
        <v>0</v>
      </c>
      <c r="AQ62" s="17">
        <v>134394</v>
      </c>
      <c r="AR62" s="17">
        <v>44798</v>
      </c>
      <c r="AS62" s="17">
        <v>0</v>
      </c>
      <c r="AT62" s="17">
        <v>0</v>
      </c>
      <c r="AU62" s="17">
        <v>0</v>
      </c>
      <c r="AV62" s="17">
        <v>83851.22</v>
      </c>
      <c r="AW62" s="12">
        <v>263043.21999999997</v>
      </c>
      <c r="AX62" s="16">
        <v>0</v>
      </c>
      <c r="AY62" s="17">
        <v>146400</v>
      </c>
      <c r="AZ62" s="17">
        <v>0</v>
      </c>
      <c r="BA62" s="17">
        <v>0</v>
      </c>
      <c r="BB62" s="17">
        <v>0</v>
      </c>
      <c r="BC62" s="17">
        <v>0</v>
      </c>
      <c r="BD62" s="17">
        <v>0</v>
      </c>
      <c r="BE62" s="12">
        <v>146400</v>
      </c>
    </row>
    <row r="63" spans="1:57" x14ac:dyDescent="0.3">
      <c r="A63" s="4" t="s">
        <v>51</v>
      </c>
      <c r="B63" s="92">
        <v>369</v>
      </c>
      <c r="C63" s="87">
        <v>510374</v>
      </c>
      <c r="D63" s="87">
        <v>33520</v>
      </c>
      <c r="E63" s="87">
        <v>4129</v>
      </c>
      <c r="F63" s="87">
        <v>77000</v>
      </c>
      <c r="G63" s="87">
        <v>915</v>
      </c>
      <c r="H63" s="87">
        <v>13481</v>
      </c>
      <c r="I63" s="93">
        <v>639788</v>
      </c>
      <c r="J63" s="16">
        <v>0</v>
      </c>
      <c r="K63" s="17">
        <v>0</v>
      </c>
      <c r="L63" s="17">
        <v>0</v>
      </c>
      <c r="M63" s="17">
        <v>0</v>
      </c>
      <c r="N63" s="17">
        <v>0</v>
      </c>
      <c r="O63" s="17">
        <v>0</v>
      </c>
      <c r="P63" s="17">
        <v>0</v>
      </c>
      <c r="Q63" s="12">
        <v>0</v>
      </c>
      <c r="R63" s="16">
        <v>0</v>
      </c>
      <c r="S63" s="17">
        <v>329574</v>
      </c>
      <c r="T63" s="17">
        <v>0</v>
      </c>
      <c r="U63" s="17">
        <v>4129</v>
      </c>
      <c r="V63" s="17">
        <v>77000</v>
      </c>
      <c r="W63" s="17">
        <v>0</v>
      </c>
      <c r="X63" s="17">
        <v>0</v>
      </c>
      <c r="Y63" s="12">
        <v>410703</v>
      </c>
      <c r="Z63" s="16">
        <v>369</v>
      </c>
      <c r="AA63" s="17">
        <v>80000</v>
      </c>
      <c r="AB63" s="17">
        <v>33520</v>
      </c>
      <c r="AC63" s="17">
        <v>0</v>
      </c>
      <c r="AD63" s="17">
        <v>0</v>
      </c>
      <c r="AE63" s="17">
        <v>915</v>
      </c>
      <c r="AF63" s="17">
        <v>13481</v>
      </c>
      <c r="AG63" s="12">
        <v>128285</v>
      </c>
      <c r="AH63" s="16">
        <v>0</v>
      </c>
      <c r="AI63" s="17">
        <v>100800</v>
      </c>
      <c r="AJ63" s="17">
        <v>0</v>
      </c>
      <c r="AK63" s="17">
        <v>0</v>
      </c>
      <c r="AL63" s="17">
        <v>0</v>
      </c>
      <c r="AM63" s="17">
        <v>0</v>
      </c>
      <c r="AN63" s="17">
        <v>0</v>
      </c>
      <c r="AO63" s="12">
        <v>100800</v>
      </c>
      <c r="AP63" s="16">
        <v>0</v>
      </c>
      <c r="AQ63" s="17">
        <v>0</v>
      </c>
      <c r="AR63" s="17">
        <v>0</v>
      </c>
      <c r="AS63" s="17">
        <v>0</v>
      </c>
      <c r="AT63" s="17">
        <v>0</v>
      </c>
      <c r="AU63" s="17">
        <v>0</v>
      </c>
      <c r="AV63" s="17">
        <v>0</v>
      </c>
      <c r="AW63" s="12">
        <v>0</v>
      </c>
      <c r="AX63" s="16">
        <v>0</v>
      </c>
      <c r="AY63" s="17">
        <v>0</v>
      </c>
      <c r="AZ63" s="17">
        <v>0</v>
      </c>
      <c r="BA63" s="17">
        <v>0</v>
      </c>
      <c r="BB63" s="17">
        <v>0</v>
      </c>
      <c r="BC63" s="17">
        <v>0</v>
      </c>
      <c r="BD63" s="17">
        <v>0</v>
      </c>
      <c r="BE63" s="12">
        <v>0</v>
      </c>
    </row>
    <row r="64" spans="1:57" x14ac:dyDescent="0.3">
      <c r="A64" s="4" t="s">
        <v>52</v>
      </c>
      <c r="B64" s="92">
        <v>1441753</v>
      </c>
      <c r="C64" s="87">
        <v>2217669</v>
      </c>
      <c r="D64" s="87">
        <v>0</v>
      </c>
      <c r="E64" s="87">
        <v>0</v>
      </c>
      <c r="F64" s="87">
        <v>0</v>
      </c>
      <c r="G64" s="87">
        <v>58808</v>
      </c>
      <c r="H64" s="87">
        <v>0</v>
      </c>
      <c r="I64" s="93">
        <v>3718230</v>
      </c>
      <c r="J64" s="16">
        <v>1363836</v>
      </c>
      <c r="K64" s="17">
        <v>59915</v>
      </c>
      <c r="L64" s="17">
        <v>0</v>
      </c>
      <c r="M64" s="17">
        <v>0</v>
      </c>
      <c r="N64" s="17">
        <v>0</v>
      </c>
      <c r="O64" s="17">
        <v>16670</v>
      </c>
      <c r="P64" s="17">
        <v>0</v>
      </c>
      <c r="Q64" s="12">
        <v>1440421</v>
      </c>
      <c r="R64" s="16">
        <v>15</v>
      </c>
      <c r="S64" s="17">
        <v>353967</v>
      </c>
      <c r="T64" s="17">
        <v>0</v>
      </c>
      <c r="U64" s="17">
        <v>0</v>
      </c>
      <c r="V64" s="17">
        <v>0</v>
      </c>
      <c r="W64" s="17">
        <v>11609</v>
      </c>
      <c r="X64" s="17">
        <v>0</v>
      </c>
      <c r="Y64" s="12">
        <v>365591</v>
      </c>
      <c r="Z64" s="16">
        <v>0</v>
      </c>
      <c r="AA64" s="17">
        <v>0</v>
      </c>
      <c r="AB64" s="17">
        <v>0</v>
      </c>
      <c r="AC64" s="17">
        <v>0</v>
      </c>
      <c r="AD64" s="17">
        <v>0</v>
      </c>
      <c r="AE64" s="17">
        <v>0</v>
      </c>
      <c r="AF64" s="17">
        <v>0</v>
      </c>
      <c r="AG64" s="12">
        <v>0</v>
      </c>
      <c r="AH64" s="16">
        <v>77902</v>
      </c>
      <c r="AI64" s="17">
        <v>1803787</v>
      </c>
      <c r="AJ64" s="17">
        <v>0</v>
      </c>
      <c r="AK64" s="17">
        <v>0</v>
      </c>
      <c r="AL64" s="17">
        <v>0</v>
      </c>
      <c r="AM64" s="17">
        <v>30529</v>
      </c>
      <c r="AN64" s="17">
        <v>0</v>
      </c>
      <c r="AO64" s="12">
        <v>1912218</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row>
    <row r="65" spans="1:57" x14ac:dyDescent="0.3">
      <c r="A65" s="4" t="s">
        <v>53</v>
      </c>
      <c r="B65" s="92">
        <v>6970</v>
      </c>
      <c r="C65" s="87">
        <v>319689</v>
      </c>
      <c r="D65" s="87">
        <v>259531</v>
      </c>
      <c r="E65" s="87">
        <v>701410</v>
      </c>
      <c r="F65" s="87">
        <v>0</v>
      </c>
      <c r="G65" s="87">
        <v>3655</v>
      </c>
      <c r="H65" s="87">
        <v>0</v>
      </c>
      <c r="I65" s="93">
        <v>1291255</v>
      </c>
      <c r="J65" s="16">
        <v>4713</v>
      </c>
      <c r="K65" s="17">
        <v>0</v>
      </c>
      <c r="L65" s="17">
        <v>59915</v>
      </c>
      <c r="M65" s="17">
        <v>701410</v>
      </c>
      <c r="N65" s="17">
        <v>0</v>
      </c>
      <c r="O65" s="17">
        <v>2687</v>
      </c>
      <c r="P65" s="17">
        <v>0</v>
      </c>
      <c r="Q65" s="12">
        <v>768725</v>
      </c>
      <c r="R65" s="16">
        <v>0</v>
      </c>
      <c r="S65" s="17">
        <v>319689</v>
      </c>
      <c r="T65" s="17">
        <v>0</v>
      </c>
      <c r="U65" s="17">
        <v>0</v>
      </c>
      <c r="V65" s="17">
        <v>0</v>
      </c>
      <c r="W65" s="17">
        <v>0</v>
      </c>
      <c r="X65" s="17">
        <v>0</v>
      </c>
      <c r="Y65" s="12">
        <v>319689</v>
      </c>
      <c r="Z65" s="16">
        <v>2257</v>
      </c>
      <c r="AA65" s="17">
        <v>0</v>
      </c>
      <c r="AB65" s="17">
        <v>199616</v>
      </c>
      <c r="AC65" s="17">
        <v>0</v>
      </c>
      <c r="AD65" s="17">
        <v>0</v>
      </c>
      <c r="AE65" s="17">
        <v>968</v>
      </c>
      <c r="AF65" s="17">
        <v>0</v>
      </c>
      <c r="AG65" s="12">
        <v>202841</v>
      </c>
      <c r="AH65" s="16">
        <v>0</v>
      </c>
      <c r="AI65" s="17">
        <v>0</v>
      </c>
      <c r="AJ65" s="17">
        <v>0</v>
      </c>
      <c r="AK65" s="17">
        <v>0</v>
      </c>
      <c r="AL65" s="17">
        <v>0</v>
      </c>
      <c r="AM65" s="17">
        <v>0</v>
      </c>
      <c r="AN65" s="17">
        <v>0</v>
      </c>
      <c r="AO65" s="12">
        <v>0</v>
      </c>
      <c r="AP65" s="16">
        <v>0</v>
      </c>
      <c r="AQ65" s="17">
        <v>0</v>
      </c>
      <c r="AR65" s="17">
        <v>0</v>
      </c>
      <c r="AS65" s="17">
        <v>0</v>
      </c>
      <c r="AT65" s="17">
        <v>0</v>
      </c>
      <c r="AU65" s="17">
        <v>0</v>
      </c>
      <c r="AV65" s="17">
        <v>0</v>
      </c>
      <c r="AW65" s="12">
        <v>0</v>
      </c>
      <c r="AX65" s="16">
        <v>0</v>
      </c>
      <c r="AY65" s="17">
        <v>0</v>
      </c>
      <c r="AZ65" s="17">
        <v>0</v>
      </c>
      <c r="BA65" s="17">
        <v>0</v>
      </c>
      <c r="BB65" s="17">
        <v>0</v>
      </c>
      <c r="BC65" s="17">
        <v>0</v>
      </c>
      <c r="BD65" s="17">
        <v>0</v>
      </c>
      <c r="BE65" s="12">
        <v>0</v>
      </c>
    </row>
    <row r="66" spans="1:57" x14ac:dyDescent="0.3">
      <c r="A66" s="4" t="s">
        <v>54</v>
      </c>
      <c r="B66" s="92">
        <v>753000</v>
      </c>
      <c r="C66" s="87">
        <v>1514000</v>
      </c>
      <c r="D66" s="87">
        <v>883000</v>
      </c>
      <c r="E66" s="87">
        <v>270000</v>
      </c>
      <c r="F66" s="87">
        <v>150000</v>
      </c>
      <c r="G66" s="87">
        <v>106000</v>
      </c>
      <c r="H66" s="87">
        <v>14000</v>
      </c>
      <c r="I66" s="93">
        <v>3690000</v>
      </c>
      <c r="J66" s="16">
        <v>273000</v>
      </c>
      <c r="K66" s="17">
        <v>80000</v>
      </c>
      <c r="L66" s="17">
        <v>745000</v>
      </c>
      <c r="M66" s="17">
        <v>266000</v>
      </c>
      <c r="N66" s="17">
        <v>0</v>
      </c>
      <c r="O66" s="17">
        <v>0</v>
      </c>
      <c r="P66" s="17">
        <v>0</v>
      </c>
      <c r="Q66" s="12">
        <v>1364000</v>
      </c>
      <c r="R66" s="16">
        <v>246000</v>
      </c>
      <c r="S66" s="17">
        <v>586000</v>
      </c>
      <c r="T66" s="17">
        <v>0</v>
      </c>
      <c r="U66" s="17">
        <v>4000</v>
      </c>
      <c r="V66" s="17">
        <v>0</v>
      </c>
      <c r="W66" s="17">
        <v>0</v>
      </c>
      <c r="X66" s="17">
        <v>7000</v>
      </c>
      <c r="Y66" s="12">
        <v>843000</v>
      </c>
      <c r="Z66" s="16">
        <v>8000</v>
      </c>
      <c r="AA66" s="17">
        <v>118000</v>
      </c>
      <c r="AB66" s="17">
        <v>17000</v>
      </c>
      <c r="AC66" s="17">
        <v>0</v>
      </c>
      <c r="AD66" s="17">
        <v>0</v>
      </c>
      <c r="AE66" s="17">
        <v>0</v>
      </c>
      <c r="AF66" s="17">
        <v>1000</v>
      </c>
      <c r="AG66" s="12">
        <v>144000</v>
      </c>
      <c r="AH66" s="16">
        <v>226000</v>
      </c>
      <c r="AI66" s="17">
        <v>678000</v>
      </c>
      <c r="AJ66" s="17">
        <v>121000</v>
      </c>
      <c r="AK66" s="17">
        <v>0</v>
      </c>
      <c r="AL66" s="17">
        <v>150000</v>
      </c>
      <c r="AM66" s="17">
        <v>106000</v>
      </c>
      <c r="AN66" s="17">
        <v>3000</v>
      </c>
      <c r="AO66" s="12">
        <v>1284000</v>
      </c>
      <c r="AP66" s="16">
        <v>0</v>
      </c>
      <c r="AQ66" s="17">
        <v>0</v>
      </c>
      <c r="AR66" s="17">
        <v>0</v>
      </c>
      <c r="AS66" s="17">
        <v>0</v>
      </c>
      <c r="AT66" s="17">
        <v>0</v>
      </c>
      <c r="AU66" s="17">
        <v>0</v>
      </c>
      <c r="AV66" s="17">
        <v>0</v>
      </c>
      <c r="AW66" s="12">
        <v>0</v>
      </c>
      <c r="AX66" s="16">
        <v>0</v>
      </c>
      <c r="AY66" s="17">
        <v>52000</v>
      </c>
      <c r="AZ66" s="17">
        <v>0</v>
      </c>
      <c r="BA66" s="17">
        <v>0</v>
      </c>
      <c r="BB66" s="17">
        <v>0</v>
      </c>
      <c r="BC66" s="17">
        <v>0</v>
      </c>
      <c r="BD66" s="17">
        <v>3000</v>
      </c>
      <c r="BE66" s="12">
        <v>55000</v>
      </c>
    </row>
    <row r="67" spans="1:57" x14ac:dyDescent="0.3">
      <c r="A67" s="4" t="s">
        <v>55</v>
      </c>
      <c r="B67" s="92">
        <v>262536</v>
      </c>
      <c r="C67" s="87">
        <v>450948</v>
      </c>
      <c r="D67" s="87">
        <v>92094</v>
      </c>
      <c r="E67" s="87">
        <v>55519</v>
      </c>
      <c r="F67" s="87">
        <v>70000</v>
      </c>
      <c r="G67" s="87">
        <v>0</v>
      </c>
      <c r="H67" s="87">
        <v>417444</v>
      </c>
      <c r="I67" s="93">
        <v>1348541</v>
      </c>
      <c r="J67" s="16">
        <v>261753</v>
      </c>
      <c r="K67" s="17">
        <v>60660</v>
      </c>
      <c r="L67" s="17">
        <v>31052</v>
      </c>
      <c r="M67" s="17">
        <v>0</v>
      </c>
      <c r="N67" s="17">
        <v>70000</v>
      </c>
      <c r="O67" s="17">
        <v>0</v>
      </c>
      <c r="P67" s="17">
        <v>417444</v>
      </c>
      <c r="Q67" s="12">
        <v>840909</v>
      </c>
      <c r="R67" s="16">
        <v>370</v>
      </c>
      <c r="S67" s="17">
        <v>330688</v>
      </c>
      <c r="T67" s="17">
        <v>0</v>
      </c>
      <c r="U67" s="17">
        <v>7457</v>
      </c>
      <c r="V67" s="17">
        <v>0</v>
      </c>
      <c r="W67" s="17">
        <v>0</v>
      </c>
      <c r="X67" s="17">
        <v>0</v>
      </c>
      <c r="Y67" s="12">
        <v>338515</v>
      </c>
      <c r="Z67" s="16">
        <v>0</v>
      </c>
      <c r="AA67" s="17">
        <v>25000</v>
      </c>
      <c r="AB67" s="17">
        <v>0</v>
      </c>
      <c r="AC67" s="17">
        <v>48062</v>
      </c>
      <c r="AD67" s="17">
        <v>0</v>
      </c>
      <c r="AE67" s="17">
        <v>0</v>
      </c>
      <c r="AF67" s="17">
        <v>0</v>
      </c>
      <c r="AG67" s="12">
        <v>73062</v>
      </c>
      <c r="AH67" s="16">
        <v>413</v>
      </c>
      <c r="AI67" s="17">
        <v>34600</v>
      </c>
      <c r="AJ67" s="17">
        <v>60615</v>
      </c>
      <c r="AK67" s="17">
        <v>0</v>
      </c>
      <c r="AL67" s="17">
        <v>0</v>
      </c>
      <c r="AM67" s="17">
        <v>0</v>
      </c>
      <c r="AN67" s="17">
        <v>0</v>
      </c>
      <c r="AO67" s="12">
        <v>95628</v>
      </c>
      <c r="AP67" s="16">
        <v>0</v>
      </c>
      <c r="AQ67" s="17">
        <v>0</v>
      </c>
      <c r="AR67" s="17">
        <v>0</v>
      </c>
      <c r="AS67" s="17">
        <v>0</v>
      </c>
      <c r="AT67" s="17">
        <v>0</v>
      </c>
      <c r="AU67" s="17">
        <v>0</v>
      </c>
      <c r="AV67" s="17">
        <v>0</v>
      </c>
      <c r="AW67" s="12">
        <v>0</v>
      </c>
      <c r="AX67" s="16">
        <v>0</v>
      </c>
      <c r="AY67" s="17">
        <v>0</v>
      </c>
      <c r="AZ67" s="17">
        <v>427</v>
      </c>
      <c r="BA67" s="17">
        <v>0</v>
      </c>
      <c r="BB67" s="17">
        <v>0</v>
      </c>
      <c r="BC67" s="17">
        <v>0</v>
      </c>
      <c r="BD67" s="17">
        <v>0</v>
      </c>
      <c r="BE67" s="12">
        <v>427</v>
      </c>
    </row>
    <row r="68" spans="1:57" x14ac:dyDescent="0.3">
      <c r="A68" s="4" t="s">
        <v>56</v>
      </c>
      <c r="B68" s="92">
        <v>9871073.2300000004</v>
      </c>
      <c r="C68" s="87">
        <v>2042858</v>
      </c>
      <c r="D68" s="87">
        <v>151263</v>
      </c>
      <c r="E68" s="87">
        <v>1484203</v>
      </c>
      <c r="F68" s="87">
        <v>68351</v>
      </c>
      <c r="G68" s="87">
        <v>0</v>
      </c>
      <c r="H68" s="87">
        <v>60138</v>
      </c>
      <c r="I68" s="93">
        <v>13677886.23</v>
      </c>
      <c r="J68" s="16">
        <v>8986792.3200000003</v>
      </c>
      <c r="K68" s="17">
        <v>1847053</v>
      </c>
      <c r="L68" s="17">
        <v>3000</v>
      </c>
      <c r="M68" s="17">
        <v>0</v>
      </c>
      <c r="N68" s="17">
        <v>56267</v>
      </c>
      <c r="O68" s="17">
        <v>0</v>
      </c>
      <c r="P68" s="17">
        <v>5830</v>
      </c>
      <c r="Q68" s="12">
        <v>10898942.32</v>
      </c>
      <c r="R68" s="16">
        <v>848508.85</v>
      </c>
      <c r="S68" s="17">
        <v>96051</v>
      </c>
      <c r="T68" s="17">
        <v>120000</v>
      </c>
      <c r="U68" s="17">
        <v>345820</v>
      </c>
      <c r="V68" s="17">
        <v>6084</v>
      </c>
      <c r="W68" s="17">
        <v>0</v>
      </c>
      <c r="X68" s="17">
        <v>0</v>
      </c>
      <c r="Y68" s="12">
        <v>1416463.85</v>
      </c>
      <c r="Z68" s="16">
        <v>5519.4800000000005</v>
      </c>
      <c r="AA68" s="17">
        <v>99754</v>
      </c>
      <c r="AB68" s="17">
        <v>28263</v>
      </c>
      <c r="AC68" s="17">
        <v>1138383</v>
      </c>
      <c r="AD68" s="17">
        <v>6000</v>
      </c>
      <c r="AE68" s="17">
        <v>0</v>
      </c>
      <c r="AF68" s="17">
        <v>54308</v>
      </c>
      <c r="AG68" s="12">
        <v>1332227.48</v>
      </c>
      <c r="AH68" s="16">
        <v>30252.58</v>
      </c>
      <c r="AI68" s="17">
        <v>0</v>
      </c>
      <c r="AJ68" s="17">
        <v>0</v>
      </c>
      <c r="AK68" s="17">
        <v>0</v>
      </c>
      <c r="AL68" s="17">
        <v>0</v>
      </c>
      <c r="AM68" s="17">
        <v>0</v>
      </c>
      <c r="AN68" s="17">
        <v>0</v>
      </c>
      <c r="AO68" s="12">
        <v>30252.58</v>
      </c>
      <c r="AP68" s="16">
        <v>0</v>
      </c>
      <c r="AQ68" s="17">
        <v>0</v>
      </c>
      <c r="AR68" s="17">
        <v>0</v>
      </c>
      <c r="AS68" s="17">
        <v>0</v>
      </c>
      <c r="AT68" s="17">
        <v>0</v>
      </c>
      <c r="AU68" s="17">
        <v>0</v>
      </c>
      <c r="AV68" s="17">
        <v>0</v>
      </c>
      <c r="AW68" s="12">
        <v>0</v>
      </c>
      <c r="AX68" s="16">
        <v>0</v>
      </c>
      <c r="AY68" s="17">
        <v>0</v>
      </c>
      <c r="AZ68" s="17">
        <v>0</v>
      </c>
      <c r="BA68" s="17">
        <v>0</v>
      </c>
      <c r="BB68" s="17">
        <v>0</v>
      </c>
      <c r="BC68" s="17">
        <v>0</v>
      </c>
      <c r="BD68" s="17">
        <v>0</v>
      </c>
      <c r="BE68" s="12">
        <v>0</v>
      </c>
    </row>
    <row r="69" spans="1:57" x14ac:dyDescent="0.3">
      <c r="A69" s="4" t="s">
        <v>57</v>
      </c>
      <c r="B69" s="92">
        <v>4786</v>
      </c>
      <c r="C69" s="87">
        <v>312324</v>
      </c>
      <c r="D69" s="87">
        <v>133310</v>
      </c>
      <c r="E69" s="87">
        <v>0</v>
      </c>
      <c r="F69" s="87">
        <v>0</v>
      </c>
      <c r="G69" s="87">
        <v>0</v>
      </c>
      <c r="H69" s="87">
        <v>0</v>
      </c>
      <c r="I69" s="93">
        <v>450420</v>
      </c>
      <c r="J69" s="16">
        <v>0</v>
      </c>
      <c r="K69" s="17">
        <v>0</v>
      </c>
      <c r="L69" s="17">
        <v>0</v>
      </c>
      <c r="M69" s="17">
        <v>0</v>
      </c>
      <c r="N69" s="17">
        <v>0</v>
      </c>
      <c r="O69" s="17">
        <v>0</v>
      </c>
      <c r="P69" s="17">
        <v>0</v>
      </c>
      <c r="Q69" s="12">
        <v>0</v>
      </c>
      <c r="R69" s="16">
        <v>0</v>
      </c>
      <c r="S69" s="17">
        <v>311624</v>
      </c>
      <c r="T69" s="17">
        <v>0</v>
      </c>
      <c r="U69" s="17">
        <v>0</v>
      </c>
      <c r="V69" s="17">
        <v>0</v>
      </c>
      <c r="W69" s="17">
        <v>0</v>
      </c>
      <c r="X69" s="17">
        <v>0</v>
      </c>
      <c r="Y69" s="12">
        <v>311624</v>
      </c>
      <c r="Z69" s="16">
        <v>4786</v>
      </c>
      <c r="AA69" s="17">
        <v>0</v>
      </c>
      <c r="AB69" s="17">
        <v>133310</v>
      </c>
      <c r="AC69" s="17">
        <v>0</v>
      </c>
      <c r="AD69" s="17">
        <v>0</v>
      </c>
      <c r="AE69" s="17">
        <v>0</v>
      </c>
      <c r="AF69" s="17">
        <v>0</v>
      </c>
      <c r="AG69" s="12">
        <v>138096</v>
      </c>
      <c r="AH69" s="16">
        <v>0</v>
      </c>
      <c r="AI69" s="17">
        <v>700</v>
      </c>
      <c r="AJ69" s="17">
        <v>0</v>
      </c>
      <c r="AK69" s="17">
        <v>0</v>
      </c>
      <c r="AL69" s="17">
        <v>0</v>
      </c>
      <c r="AM69" s="17">
        <v>0</v>
      </c>
      <c r="AN69" s="17">
        <v>0</v>
      </c>
      <c r="AO69" s="12">
        <v>700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row>
    <row r="70" spans="1:57" x14ac:dyDescent="0.3">
      <c r="A70" s="4" t="s">
        <v>58</v>
      </c>
      <c r="B70" s="92">
        <v>0</v>
      </c>
      <c r="C70" s="87">
        <v>66094.81</v>
      </c>
      <c r="D70" s="87">
        <v>0</v>
      </c>
      <c r="E70" s="87">
        <v>0</v>
      </c>
      <c r="F70" s="87">
        <v>0</v>
      </c>
      <c r="G70" s="87">
        <v>0</v>
      </c>
      <c r="H70" s="87">
        <v>214</v>
      </c>
      <c r="I70" s="93">
        <v>66308.81</v>
      </c>
      <c r="J70" s="16">
        <v>0</v>
      </c>
      <c r="K70" s="17">
        <v>0</v>
      </c>
      <c r="L70" s="17">
        <v>0</v>
      </c>
      <c r="M70" s="17">
        <v>0</v>
      </c>
      <c r="N70" s="17">
        <v>0</v>
      </c>
      <c r="O70" s="17">
        <v>0</v>
      </c>
      <c r="P70" s="17">
        <v>0</v>
      </c>
      <c r="Q70" s="12">
        <v>0</v>
      </c>
      <c r="R70" s="16">
        <v>0</v>
      </c>
      <c r="S70" s="17">
        <v>66094.81</v>
      </c>
      <c r="T70" s="17">
        <v>0</v>
      </c>
      <c r="U70" s="17">
        <v>0</v>
      </c>
      <c r="V70" s="17">
        <v>0</v>
      </c>
      <c r="W70" s="17">
        <v>0</v>
      </c>
      <c r="X70" s="17">
        <v>0</v>
      </c>
      <c r="Y70" s="12">
        <v>66094.81</v>
      </c>
      <c r="Z70" s="16">
        <v>0</v>
      </c>
      <c r="AA70" s="17">
        <v>0</v>
      </c>
      <c r="AB70" s="17">
        <v>0</v>
      </c>
      <c r="AC70" s="17">
        <v>0</v>
      </c>
      <c r="AD70" s="17">
        <v>0</v>
      </c>
      <c r="AE70" s="17">
        <v>0</v>
      </c>
      <c r="AF70" s="17">
        <v>114</v>
      </c>
      <c r="AG70" s="12">
        <v>114</v>
      </c>
      <c r="AH70" s="16">
        <v>0</v>
      </c>
      <c r="AI70" s="17">
        <v>0</v>
      </c>
      <c r="AJ70" s="17">
        <v>0</v>
      </c>
      <c r="AK70" s="17">
        <v>0</v>
      </c>
      <c r="AL70" s="17">
        <v>0</v>
      </c>
      <c r="AM70" s="17">
        <v>0</v>
      </c>
      <c r="AN70" s="17">
        <v>100</v>
      </c>
      <c r="AO70" s="12">
        <v>100</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row>
    <row r="71" spans="1:57" x14ac:dyDescent="0.3">
      <c r="A71" s="4" t="s">
        <v>59</v>
      </c>
      <c r="B71" s="92">
        <v>345972</v>
      </c>
      <c r="C71" s="87">
        <v>954165</v>
      </c>
      <c r="D71" s="87">
        <v>1382997</v>
      </c>
      <c r="E71" s="87">
        <v>1621</v>
      </c>
      <c r="F71" s="87">
        <v>0</v>
      </c>
      <c r="G71" s="87">
        <v>0</v>
      </c>
      <c r="H71" s="87">
        <v>14152</v>
      </c>
      <c r="I71" s="93">
        <v>2698907</v>
      </c>
      <c r="J71" s="16">
        <v>0</v>
      </c>
      <c r="K71" s="17">
        <v>188400</v>
      </c>
      <c r="L71" s="17">
        <v>1082910</v>
      </c>
      <c r="M71" s="17">
        <v>0</v>
      </c>
      <c r="N71" s="17">
        <v>0</v>
      </c>
      <c r="O71" s="17">
        <v>0</v>
      </c>
      <c r="P71" s="17">
        <v>0</v>
      </c>
      <c r="Q71" s="12">
        <v>1271310</v>
      </c>
      <c r="R71" s="16">
        <v>345972</v>
      </c>
      <c r="S71" s="17">
        <v>617163</v>
      </c>
      <c r="T71" s="17">
        <v>739</v>
      </c>
      <c r="U71" s="17">
        <v>1621</v>
      </c>
      <c r="V71" s="17">
        <v>0</v>
      </c>
      <c r="W71" s="17">
        <v>0</v>
      </c>
      <c r="X71" s="17">
        <v>0</v>
      </c>
      <c r="Y71" s="12">
        <v>965495</v>
      </c>
      <c r="Z71" s="16">
        <v>0</v>
      </c>
      <c r="AA71" s="17">
        <v>2510</v>
      </c>
      <c r="AB71" s="17">
        <v>299348</v>
      </c>
      <c r="AC71" s="17">
        <v>0</v>
      </c>
      <c r="AD71" s="17">
        <v>0</v>
      </c>
      <c r="AE71" s="17">
        <v>0</v>
      </c>
      <c r="AF71" s="17">
        <v>14152</v>
      </c>
      <c r="AG71" s="12">
        <v>316010</v>
      </c>
      <c r="AH71" s="16">
        <v>0</v>
      </c>
      <c r="AI71" s="17">
        <v>146092</v>
      </c>
      <c r="AJ71" s="17">
        <v>0</v>
      </c>
      <c r="AK71" s="17">
        <v>0</v>
      </c>
      <c r="AL71" s="17">
        <v>0</v>
      </c>
      <c r="AM71" s="17">
        <v>0</v>
      </c>
      <c r="AN71" s="17">
        <v>0</v>
      </c>
      <c r="AO71" s="12">
        <v>146092</v>
      </c>
      <c r="AP71" s="16">
        <v>0</v>
      </c>
      <c r="AQ71" s="17">
        <v>0</v>
      </c>
      <c r="AR71" s="17">
        <v>0</v>
      </c>
      <c r="AS71" s="17">
        <v>0</v>
      </c>
      <c r="AT71" s="17">
        <v>0</v>
      </c>
      <c r="AU71" s="17">
        <v>0</v>
      </c>
      <c r="AV71" s="17">
        <v>0</v>
      </c>
      <c r="AW71" s="12">
        <v>0</v>
      </c>
      <c r="AX71" s="16">
        <v>0</v>
      </c>
      <c r="AY71" s="17">
        <v>0</v>
      </c>
      <c r="AZ71" s="17">
        <v>0</v>
      </c>
      <c r="BA71" s="17">
        <v>0</v>
      </c>
      <c r="BB71" s="17">
        <v>0</v>
      </c>
      <c r="BC71" s="17">
        <v>0</v>
      </c>
      <c r="BD71" s="17">
        <v>0</v>
      </c>
      <c r="BE71" s="12">
        <v>0</v>
      </c>
    </row>
    <row r="72" spans="1:57" x14ac:dyDescent="0.3">
      <c r="A72" s="4" t="s">
        <v>60</v>
      </c>
      <c r="B72" s="92">
        <v>152827</v>
      </c>
      <c r="C72" s="87">
        <v>469974</v>
      </c>
      <c r="D72" s="87">
        <v>80644</v>
      </c>
      <c r="E72" s="87">
        <v>326269</v>
      </c>
      <c r="F72" s="87">
        <v>0</v>
      </c>
      <c r="G72" s="87">
        <v>191</v>
      </c>
      <c r="H72" s="87">
        <v>0</v>
      </c>
      <c r="I72" s="93">
        <v>1029905</v>
      </c>
      <c r="J72" s="16">
        <v>140457</v>
      </c>
      <c r="K72" s="17">
        <v>0</v>
      </c>
      <c r="L72" s="17">
        <v>0</v>
      </c>
      <c r="M72" s="17">
        <v>0</v>
      </c>
      <c r="N72" s="17">
        <v>0</v>
      </c>
      <c r="O72" s="17">
        <v>0</v>
      </c>
      <c r="P72" s="17">
        <v>0</v>
      </c>
      <c r="Q72" s="12">
        <v>140457</v>
      </c>
      <c r="R72" s="16">
        <v>8898</v>
      </c>
      <c r="S72" s="17">
        <v>469974</v>
      </c>
      <c r="T72" s="17">
        <v>0</v>
      </c>
      <c r="U72" s="17">
        <v>312766</v>
      </c>
      <c r="V72" s="17">
        <v>0</v>
      </c>
      <c r="W72" s="17">
        <v>191</v>
      </c>
      <c r="X72" s="17">
        <v>0</v>
      </c>
      <c r="Y72" s="12">
        <v>791829</v>
      </c>
      <c r="Z72" s="16">
        <v>2722</v>
      </c>
      <c r="AA72" s="17">
        <v>0</v>
      </c>
      <c r="AB72" s="17">
        <v>80644</v>
      </c>
      <c r="AC72" s="17">
        <v>13503</v>
      </c>
      <c r="AD72" s="17">
        <v>0</v>
      </c>
      <c r="AE72" s="17">
        <v>0</v>
      </c>
      <c r="AF72" s="17">
        <v>0</v>
      </c>
      <c r="AG72" s="12">
        <v>96869</v>
      </c>
      <c r="AH72" s="16">
        <v>750</v>
      </c>
      <c r="AI72" s="17">
        <v>0</v>
      </c>
      <c r="AJ72" s="17">
        <v>0</v>
      </c>
      <c r="AK72" s="17">
        <v>0</v>
      </c>
      <c r="AL72" s="17">
        <v>0</v>
      </c>
      <c r="AM72" s="17">
        <v>0</v>
      </c>
      <c r="AN72" s="17">
        <v>0</v>
      </c>
      <c r="AO72" s="12">
        <v>750</v>
      </c>
      <c r="AP72" s="16">
        <v>0</v>
      </c>
      <c r="AQ72" s="17">
        <v>0</v>
      </c>
      <c r="AR72" s="17">
        <v>0</v>
      </c>
      <c r="AS72" s="17">
        <v>0</v>
      </c>
      <c r="AT72" s="17">
        <v>0</v>
      </c>
      <c r="AU72" s="17">
        <v>0</v>
      </c>
      <c r="AV72" s="17">
        <v>0</v>
      </c>
      <c r="AW72" s="12">
        <v>0</v>
      </c>
      <c r="AX72" s="16">
        <v>0</v>
      </c>
      <c r="AY72" s="17">
        <v>0</v>
      </c>
      <c r="AZ72" s="17">
        <v>0</v>
      </c>
      <c r="BA72" s="17">
        <v>0</v>
      </c>
      <c r="BB72" s="17">
        <v>0</v>
      </c>
      <c r="BC72" s="17">
        <v>0</v>
      </c>
      <c r="BD72" s="17">
        <v>0</v>
      </c>
      <c r="BE72" s="12">
        <v>0</v>
      </c>
    </row>
    <row r="73" spans="1:57" x14ac:dyDescent="0.3">
      <c r="A73" s="4" t="s">
        <v>61</v>
      </c>
      <c r="B73" s="92">
        <v>2408952.6500000004</v>
      </c>
      <c r="C73" s="87">
        <v>1446893</v>
      </c>
      <c r="D73" s="87">
        <v>990665</v>
      </c>
      <c r="E73" s="87">
        <v>0</v>
      </c>
      <c r="F73" s="87">
        <v>0</v>
      </c>
      <c r="G73" s="87">
        <v>26141.47</v>
      </c>
      <c r="H73" s="87">
        <v>494.61</v>
      </c>
      <c r="I73" s="93">
        <v>4873146.7300000004</v>
      </c>
      <c r="J73" s="16">
        <v>2626575.5500000003</v>
      </c>
      <c r="K73" s="17">
        <v>58800</v>
      </c>
      <c r="L73" s="17">
        <v>0</v>
      </c>
      <c r="M73" s="17">
        <v>0</v>
      </c>
      <c r="N73" s="17">
        <v>0</v>
      </c>
      <c r="O73" s="17">
        <v>0</v>
      </c>
      <c r="P73" s="17">
        <v>494.61</v>
      </c>
      <c r="Q73" s="12">
        <v>2685870.16</v>
      </c>
      <c r="R73" s="16">
        <v>-217622.90000000002</v>
      </c>
      <c r="S73" s="17">
        <v>872336</v>
      </c>
      <c r="T73" s="17">
        <v>990665</v>
      </c>
      <c r="U73" s="17">
        <v>0</v>
      </c>
      <c r="V73" s="17">
        <v>0</v>
      </c>
      <c r="W73" s="17">
        <v>14673.4</v>
      </c>
      <c r="X73" s="17">
        <v>0</v>
      </c>
      <c r="Y73" s="12">
        <v>1660051.5</v>
      </c>
      <c r="Z73" s="16">
        <v>0</v>
      </c>
      <c r="AA73" s="17">
        <v>455757</v>
      </c>
      <c r="AB73" s="17">
        <v>0</v>
      </c>
      <c r="AC73" s="17">
        <v>0</v>
      </c>
      <c r="AD73" s="17">
        <v>0</v>
      </c>
      <c r="AE73" s="17">
        <v>0</v>
      </c>
      <c r="AF73" s="17">
        <v>0</v>
      </c>
      <c r="AG73" s="12">
        <v>455757</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0</v>
      </c>
      <c r="AY73" s="17">
        <v>60000</v>
      </c>
      <c r="AZ73" s="17">
        <v>0</v>
      </c>
      <c r="BA73" s="17">
        <v>0</v>
      </c>
      <c r="BB73" s="17">
        <v>0</v>
      </c>
      <c r="BC73" s="17">
        <v>11468.07</v>
      </c>
      <c r="BD73" s="17">
        <v>0</v>
      </c>
      <c r="BE73" s="12">
        <v>71468.070000000007</v>
      </c>
    </row>
    <row r="74" spans="1:57" x14ac:dyDescent="0.3">
      <c r="A74" s="4" t="s">
        <v>62</v>
      </c>
      <c r="B74" s="92">
        <v>0</v>
      </c>
      <c r="C74" s="87">
        <v>423835.33999999997</v>
      </c>
      <c r="D74" s="87">
        <v>0</v>
      </c>
      <c r="E74" s="87">
        <v>0</v>
      </c>
      <c r="F74" s="87">
        <v>0</v>
      </c>
      <c r="G74" s="87">
        <v>0</v>
      </c>
      <c r="H74" s="87">
        <v>1209.0899999999999</v>
      </c>
      <c r="I74" s="93">
        <v>425044.43</v>
      </c>
      <c r="J74" s="16">
        <v>0</v>
      </c>
      <c r="K74" s="17">
        <v>0</v>
      </c>
      <c r="L74" s="17">
        <v>0</v>
      </c>
      <c r="M74" s="17">
        <v>0</v>
      </c>
      <c r="N74" s="17">
        <v>0</v>
      </c>
      <c r="O74" s="17">
        <v>0</v>
      </c>
      <c r="P74" s="17">
        <v>0</v>
      </c>
      <c r="Q74" s="12">
        <v>0</v>
      </c>
      <c r="R74" s="16">
        <v>0</v>
      </c>
      <c r="S74" s="17">
        <v>302431.77999999997</v>
      </c>
      <c r="T74" s="17">
        <v>0</v>
      </c>
      <c r="U74" s="17">
        <v>0</v>
      </c>
      <c r="V74" s="17">
        <v>0</v>
      </c>
      <c r="W74" s="17">
        <v>0</v>
      </c>
      <c r="X74" s="17">
        <v>0</v>
      </c>
      <c r="Y74" s="12">
        <v>302431.77999999997</v>
      </c>
      <c r="Z74" s="16">
        <v>0</v>
      </c>
      <c r="AA74" s="17">
        <v>121403.56</v>
      </c>
      <c r="AB74" s="17">
        <v>0</v>
      </c>
      <c r="AC74" s="17">
        <v>0</v>
      </c>
      <c r="AD74" s="17">
        <v>0</v>
      </c>
      <c r="AE74" s="17">
        <v>0</v>
      </c>
      <c r="AF74" s="17">
        <v>0</v>
      </c>
      <c r="AG74" s="12">
        <v>121403.56</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0</v>
      </c>
      <c r="AY74" s="17">
        <v>0</v>
      </c>
      <c r="AZ74" s="17">
        <v>0</v>
      </c>
      <c r="BA74" s="17">
        <v>0</v>
      </c>
      <c r="BB74" s="17">
        <v>0</v>
      </c>
      <c r="BC74" s="17">
        <v>0</v>
      </c>
      <c r="BD74" s="17">
        <v>1209.0899999999999</v>
      </c>
      <c r="BE74" s="12">
        <v>1209.0899999999999</v>
      </c>
    </row>
    <row r="75" spans="1:57" x14ac:dyDescent="0.3">
      <c r="A75" s="4" t="s">
        <v>63</v>
      </c>
      <c r="B75" s="92">
        <v>662638.6</v>
      </c>
      <c r="C75" s="87">
        <v>2440889.4300000002</v>
      </c>
      <c r="D75" s="87">
        <v>585633.13</v>
      </c>
      <c r="E75" s="87">
        <v>133823.28</v>
      </c>
      <c r="F75" s="87">
        <v>0</v>
      </c>
      <c r="G75" s="87">
        <v>226158.05</v>
      </c>
      <c r="H75" s="87">
        <v>19445.599999999999</v>
      </c>
      <c r="I75" s="93">
        <v>4068588.09</v>
      </c>
      <c r="J75" s="16">
        <v>128425</v>
      </c>
      <c r="K75" s="17">
        <v>0</v>
      </c>
      <c r="L75" s="17">
        <v>700</v>
      </c>
      <c r="M75" s="17">
        <v>131609.28</v>
      </c>
      <c r="N75" s="17">
        <v>0</v>
      </c>
      <c r="O75" s="17">
        <v>211325.69</v>
      </c>
      <c r="P75" s="17">
        <v>0</v>
      </c>
      <c r="Q75" s="12">
        <v>472059.97</v>
      </c>
      <c r="R75" s="16">
        <v>45135.53</v>
      </c>
      <c r="S75" s="17">
        <v>443587.4</v>
      </c>
      <c r="T75" s="17">
        <v>41032.21</v>
      </c>
      <c r="U75" s="17">
        <v>2214</v>
      </c>
      <c r="V75" s="17">
        <v>0</v>
      </c>
      <c r="W75" s="17">
        <v>0</v>
      </c>
      <c r="X75" s="17">
        <v>0</v>
      </c>
      <c r="Y75" s="12">
        <v>531969.14</v>
      </c>
      <c r="Z75" s="16">
        <v>0</v>
      </c>
      <c r="AA75" s="17">
        <v>102043.72</v>
      </c>
      <c r="AB75" s="17">
        <v>0</v>
      </c>
      <c r="AC75" s="17">
        <v>0</v>
      </c>
      <c r="AD75" s="17">
        <v>0</v>
      </c>
      <c r="AE75" s="17">
        <v>0</v>
      </c>
      <c r="AF75" s="17">
        <v>0</v>
      </c>
      <c r="AG75" s="12">
        <v>102043.72</v>
      </c>
      <c r="AH75" s="16">
        <v>487486.17</v>
      </c>
      <c r="AI75" s="17">
        <v>1895258.31</v>
      </c>
      <c r="AJ75" s="17">
        <v>543900.92000000004</v>
      </c>
      <c r="AK75" s="17">
        <v>0</v>
      </c>
      <c r="AL75" s="17">
        <v>0</v>
      </c>
      <c r="AM75" s="17">
        <v>14832.36</v>
      </c>
      <c r="AN75" s="17">
        <v>19445.599999999999</v>
      </c>
      <c r="AO75" s="12">
        <v>2960923.36</v>
      </c>
      <c r="AP75" s="16">
        <v>0</v>
      </c>
      <c r="AQ75" s="17">
        <v>0</v>
      </c>
      <c r="AR75" s="17">
        <v>0</v>
      </c>
      <c r="AS75" s="17">
        <v>0</v>
      </c>
      <c r="AT75" s="17">
        <v>0</v>
      </c>
      <c r="AU75" s="17">
        <v>0</v>
      </c>
      <c r="AV75" s="17">
        <v>0</v>
      </c>
      <c r="AW75" s="12">
        <v>0</v>
      </c>
      <c r="AX75" s="16">
        <v>1591.9</v>
      </c>
      <c r="AY75" s="17">
        <v>0</v>
      </c>
      <c r="AZ75" s="17">
        <v>0</v>
      </c>
      <c r="BA75" s="17">
        <v>0</v>
      </c>
      <c r="BB75" s="17">
        <v>0</v>
      </c>
      <c r="BC75" s="17">
        <v>0</v>
      </c>
      <c r="BD75" s="17">
        <v>0</v>
      </c>
      <c r="BE75" s="12">
        <v>1591.9</v>
      </c>
    </row>
    <row r="76" spans="1:57" x14ac:dyDescent="0.3">
      <c r="A76" s="4" t="s">
        <v>64</v>
      </c>
      <c r="B76" s="92">
        <v>277083.69798189448</v>
      </c>
      <c r="C76" s="87">
        <v>471935</v>
      </c>
      <c r="D76" s="87">
        <v>527385.59000000008</v>
      </c>
      <c r="E76" s="87">
        <v>134885</v>
      </c>
      <c r="F76" s="87">
        <v>0</v>
      </c>
      <c r="G76" s="87">
        <v>67769.14</v>
      </c>
      <c r="H76" s="87">
        <v>23053.571135055634</v>
      </c>
      <c r="I76" s="93">
        <v>1502111.99911695</v>
      </c>
      <c r="J76" s="16">
        <v>120099.91</v>
      </c>
      <c r="K76" s="17">
        <v>408080</v>
      </c>
      <c r="L76" s="17">
        <v>481157.59</v>
      </c>
      <c r="M76" s="17">
        <v>134885</v>
      </c>
      <c r="N76" s="17">
        <v>0</v>
      </c>
      <c r="O76" s="17">
        <v>0</v>
      </c>
      <c r="P76" s="17">
        <v>0</v>
      </c>
      <c r="Q76" s="12">
        <v>1144222.5</v>
      </c>
      <c r="R76" s="16">
        <v>126695.79</v>
      </c>
      <c r="S76" s="17">
        <v>63855</v>
      </c>
      <c r="T76" s="17">
        <v>0</v>
      </c>
      <c r="U76" s="17">
        <v>0</v>
      </c>
      <c r="V76" s="17">
        <v>0</v>
      </c>
      <c r="W76" s="17">
        <v>0</v>
      </c>
      <c r="X76" s="17">
        <v>0</v>
      </c>
      <c r="Y76" s="12">
        <v>190550.78999999998</v>
      </c>
      <c r="Z76" s="16">
        <v>7800</v>
      </c>
      <c r="AA76" s="17">
        <v>0</v>
      </c>
      <c r="AB76" s="17">
        <v>46228</v>
      </c>
      <c r="AC76" s="17">
        <v>0</v>
      </c>
      <c r="AD76" s="17">
        <v>0</v>
      </c>
      <c r="AE76" s="17">
        <v>67769.14</v>
      </c>
      <c r="AF76" s="17">
        <v>15504.22</v>
      </c>
      <c r="AG76" s="12">
        <v>137301.35999999999</v>
      </c>
      <c r="AH76" s="16">
        <v>1301</v>
      </c>
      <c r="AI76" s="17">
        <v>0</v>
      </c>
      <c r="AJ76" s="17">
        <v>0</v>
      </c>
      <c r="AK76" s="17">
        <v>0</v>
      </c>
      <c r="AL76" s="17">
        <v>0</v>
      </c>
      <c r="AM76" s="17">
        <v>0</v>
      </c>
      <c r="AN76" s="17">
        <v>7521.42</v>
      </c>
      <c r="AO76" s="12">
        <v>8822.42</v>
      </c>
      <c r="AP76" s="16">
        <v>21135.51</v>
      </c>
      <c r="AQ76" s="17">
        <v>0</v>
      </c>
      <c r="AR76" s="17">
        <v>0</v>
      </c>
      <c r="AS76" s="17">
        <v>0</v>
      </c>
      <c r="AT76" s="17">
        <v>0</v>
      </c>
      <c r="AU76" s="17">
        <v>0</v>
      </c>
      <c r="AV76" s="17">
        <v>0</v>
      </c>
      <c r="AW76" s="12">
        <v>21135.51</v>
      </c>
      <c r="AX76" s="16">
        <v>51.487981894451003</v>
      </c>
      <c r="AY76" s="17">
        <v>0</v>
      </c>
      <c r="AZ76" s="17">
        <v>0</v>
      </c>
      <c r="BA76" s="17">
        <v>0</v>
      </c>
      <c r="BB76" s="17">
        <v>0</v>
      </c>
      <c r="BC76" s="17">
        <v>0</v>
      </c>
      <c r="BD76" s="17">
        <v>27.931135055634101</v>
      </c>
      <c r="BE76" s="12">
        <v>79.419116950085112</v>
      </c>
    </row>
    <row r="77" spans="1:57" x14ac:dyDescent="0.3">
      <c r="A77" s="4" t="s">
        <v>65</v>
      </c>
      <c r="B77" s="92">
        <v>832503.7</v>
      </c>
      <c r="C77" s="87">
        <v>655849.02</v>
      </c>
      <c r="D77" s="87">
        <v>1065374.3</v>
      </c>
      <c r="E77" s="87">
        <v>220782.93</v>
      </c>
      <c r="F77" s="87">
        <v>0</v>
      </c>
      <c r="G77" s="87">
        <v>7850</v>
      </c>
      <c r="H77" s="87">
        <v>0</v>
      </c>
      <c r="I77" s="93">
        <v>2782359.9499999997</v>
      </c>
      <c r="J77" s="16">
        <v>809553.59</v>
      </c>
      <c r="K77" s="17">
        <v>0</v>
      </c>
      <c r="L77" s="17">
        <v>223167.9</v>
      </c>
      <c r="M77" s="17">
        <v>51369.440000000002</v>
      </c>
      <c r="N77" s="17">
        <v>0</v>
      </c>
      <c r="O77" s="17">
        <v>0</v>
      </c>
      <c r="P77" s="17">
        <v>0</v>
      </c>
      <c r="Q77" s="12">
        <v>1084090.93</v>
      </c>
      <c r="R77" s="16">
        <v>600</v>
      </c>
      <c r="S77" s="17">
        <v>285600</v>
      </c>
      <c r="T77" s="17">
        <v>38318.6</v>
      </c>
      <c r="U77" s="17">
        <v>0</v>
      </c>
      <c r="V77" s="17">
        <v>0</v>
      </c>
      <c r="W77" s="17">
        <v>0</v>
      </c>
      <c r="X77" s="17">
        <v>0</v>
      </c>
      <c r="Y77" s="12">
        <v>324518.59999999998</v>
      </c>
      <c r="Z77" s="16">
        <v>2871.47</v>
      </c>
      <c r="AA77" s="17">
        <v>0</v>
      </c>
      <c r="AB77" s="17">
        <v>365391.9</v>
      </c>
      <c r="AC77" s="17">
        <v>0</v>
      </c>
      <c r="AD77" s="17">
        <v>0</v>
      </c>
      <c r="AE77" s="17">
        <v>4500</v>
      </c>
      <c r="AF77" s="17">
        <v>0</v>
      </c>
      <c r="AG77" s="12">
        <v>372763.37</v>
      </c>
      <c r="AH77" s="16">
        <v>18278.64</v>
      </c>
      <c r="AI77" s="17">
        <v>370249.02</v>
      </c>
      <c r="AJ77" s="17">
        <v>344590.02</v>
      </c>
      <c r="AK77" s="17">
        <v>169413.49</v>
      </c>
      <c r="AL77" s="17">
        <v>0</v>
      </c>
      <c r="AM77" s="17">
        <v>3350</v>
      </c>
      <c r="AN77" s="17">
        <v>0</v>
      </c>
      <c r="AO77" s="12">
        <v>905881.17</v>
      </c>
      <c r="AP77" s="16">
        <v>0</v>
      </c>
      <c r="AQ77" s="17">
        <v>0</v>
      </c>
      <c r="AR77" s="17">
        <v>0</v>
      </c>
      <c r="AS77" s="17">
        <v>0</v>
      </c>
      <c r="AT77" s="17">
        <v>0</v>
      </c>
      <c r="AU77" s="17">
        <v>0</v>
      </c>
      <c r="AV77" s="17">
        <v>0</v>
      </c>
      <c r="AW77" s="12">
        <v>0</v>
      </c>
      <c r="AX77" s="16">
        <v>1200</v>
      </c>
      <c r="AY77" s="17">
        <v>0</v>
      </c>
      <c r="AZ77" s="17">
        <v>93905.88</v>
      </c>
      <c r="BA77" s="17">
        <v>0</v>
      </c>
      <c r="BB77" s="17">
        <v>0</v>
      </c>
      <c r="BC77" s="17">
        <v>0</v>
      </c>
      <c r="BD77" s="17">
        <v>0</v>
      </c>
      <c r="BE77" s="12">
        <v>95105.88</v>
      </c>
    </row>
    <row r="78" spans="1:57" x14ac:dyDescent="0.3">
      <c r="A78" s="4" t="s">
        <v>66</v>
      </c>
      <c r="B78" s="92">
        <v>3180182.2199999997</v>
      </c>
      <c r="C78" s="87">
        <v>1121890.21</v>
      </c>
      <c r="D78" s="87">
        <v>846767.86</v>
      </c>
      <c r="E78" s="87">
        <v>0</v>
      </c>
      <c r="F78" s="87">
        <v>0</v>
      </c>
      <c r="G78" s="87">
        <v>930.32999999999993</v>
      </c>
      <c r="H78" s="87">
        <v>12361.02</v>
      </c>
      <c r="I78" s="93">
        <v>5162131.6399999997</v>
      </c>
      <c r="J78" s="16">
        <v>2721032.98</v>
      </c>
      <c r="K78" s="17">
        <v>495134.33999999997</v>
      </c>
      <c r="L78" s="17">
        <v>104559.12</v>
      </c>
      <c r="M78" s="17">
        <v>0</v>
      </c>
      <c r="N78" s="17">
        <v>0</v>
      </c>
      <c r="O78" s="17">
        <v>0</v>
      </c>
      <c r="P78" s="17">
        <v>-943.64</v>
      </c>
      <c r="Q78" s="12">
        <v>3319782.8</v>
      </c>
      <c r="R78" s="16">
        <v>195721.38</v>
      </c>
      <c r="S78" s="17">
        <v>544203.27</v>
      </c>
      <c r="T78" s="17">
        <v>712715.13</v>
      </c>
      <c r="U78" s="17">
        <v>0</v>
      </c>
      <c r="V78" s="17">
        <v>0</v>
      </c>
      <c r="W78" s="17">
        <v>0</v>
      </c>
      <c r="X78" s="17">
        <v>12038.84</v>
      </c>
      <c r="Y78" s="12">
        <v>1464678.62</v>
      </c>
      <c r="Z78" s="16">
        <v>263427.86</v>
      </c>
      <c r="AA78" s="17">
        <v>56500</v>
      </c>
      <c r="AB78" s="17">
        <v>1543.61</v>
      </c>
      <c r="AC78" s="17">
        <v>0</v>
      </c>
      <c r="AD78" s="17">
        <v>0</v>
      </c>
      <c r="AE78" s="17">
        <v>8000</v>
      </c>
      <c r="AF78" s="17">
        <v>1265.82</v>
      </c>
      <c r="AG78" s="12">
        <v>330737.28999999998</v>
      </c>
      <c r="AH78" s="16">
        <v>0</v>
      </c>
      <c r="AI78" s="17">
        <v>0</v>
      </c>
      <c r="AJ78" s="17">
        <v>13200</v>
      </c>
      <c r="AK78" s="17">
        <v>0</v>
      </c>
      <c r="AL78" s="17">
        <v>0</v>
      </c>
      <c r="AM78" s="17">
        <v>-7069.67</v>
      </c>
      <c r="AN78" s="17">
        <v>0</v>
      </c>
      <c r="AO78" s="12">
        <v>6130.33</v>
      </c>
      <c r="AP78" s="16">
        <v>0</v>
      </c>
      <c r="AQ78" s="17">
        <v>0</v>
      </c>
      <c r="AR78" s="17">
        <v>0</v>
      </c>
      <c r="AS78" s="17">
        <v>0</v>
      </c>
      <c r="AT78" s="17">
        <v>0</v>
      </c>
      <c r="AU78" s="17">
        <v>0</v>
      </c>
      <c r="AV78" s="17">
        <v>0</v>
      </c>
      <c r="AW78" s="12">
        <v>0</v>
      </c>
      <c r="AX78" s="16">
        <v>0</v>
      </c>
      <c r="AY78" s="17">
        <v>26052.6</v>
      </c>
      <c r="AZ78" s="17">
        <v>14750</v>
      </c>
      <c r="BA78" s="17">
        <v>0</v>
      </c>
      <c r="BB78" s="17">
        <v>0</v>
      </c>
      <c r="BC78" s="17">
        <v>0</v>
      </c>
      <c r="BD78" s="17">
        <v>0</v>
      </c>
      <c r="BE78" s="12">
        <v>40802.6</v>
      </c>
    </row>
    <row r="79" spans="1:57" x14ac:dyDescent="0.3">
      <c r="A79" s="4" t="s">
        <v>67</v>
      </c>
      <c r="B79" s="92">
        <v>4695214</v>
      </c>
      <c r="C79" s="87">
        <v>2314336</v>
      </c>
      <c r="D79" s="87">
        <v>1350991</v>
      </c>
      <c r="E79" s="87">
        <v>0</v>
      </c>
      <c r="F79" s="87">
        <v>0</v>
      </c>
      <c r="G79" s="87">
        <v>26589</v>
      </c>
      <c r="H79" s="87">
        <v>22913</v>
      </c>
      <c r="I79" s="93">
        <v>8410043</v>
      </c>
      <c r="J79" s="16">
        <v>4101587</v>
      </c>
      <c r="K79" s="17">
        <v>45758</v>
      </c>
      <c r="L79" s="17">
        <v>0</v>
      </c>
      <c r="M79" s="17">
        <v>0</v>
      </c>
      <c r="N79" s="17">
        <v>0</v>
      </c>
      <c r="O79" s="17">
        <v>0</v>
      </c>
      <c r="P79" s="17">
        <v>14941</v>
      </c>
      <c r="Q79" s="12">
        <v>4162286</v>
      </c>
      <c r="R79" s="16">
        <v>13421</v>
      </c>
      <c r="S79" s="17">
        <v>565137</v>
      </c>
      <c r="T79" s="17">
        <v>0</v>
      </c>
      <c r="U79" s="17">
        <v>0</v>
      </c>
      <c r="V79" s="17">
        <v>0</v>
      </c>
      <c r="W79" s="17">
        <v>5000</v>
      </c>
      <c r="X79" s="17">
        <v>0</v>
      </c>
      <c r="Y79" s="12">
        <v>583558</v>
      </c>
      <c r="Z79" s="16">
        <v>0</v>
      </c>
      <c r="AA79" s="17">
        <v>946261</v>
      </c>
      <c r="AB79" s="17">
        <v>0</v>
      </c>
      <c r="AC79" s="17">
        <v>0</v>
      </c>
      <c r="AD79" s="17">
        <v>0</v>
      </c>
      <c r="AE79" s="17">
        <v>10985</v>
      </c>
      <c r="AF79" s="17">
        <v>2770</v>
      </c>
      <c r="AG79" s="12">
        <v>960016</v>
      </c>
      <c r="AH79" s="16">
        <v>485859</v>
      </c>
      <c r="AI79" s="17">
        <v>625929</v>
      </c>
      <c r="AJ79" s="17">
        <v>1350991</v>
      </c>
      <c r="AK79" s="17">
        <v>0</v>
      </c>
      <c r="AL79" s="17">
        <v>0</v>
      </c>
      <c r="AM79" s="17">
        <v>10604</v>
      </c>
      <c r="AN79" s="17">
        <v>5202</v>
      </c>
      <c r="AO79" s="12">
        <v>2478585</v>
      </c>
      <c r="AP79" s="16">
        <v>94347</v>
      </c>
      <c r="AQ79" s="17">
        <v>0</v>
      </c>
      <c r="AR79" s="17">
        <v>0</v>
      </c>
      <c r="AS79" s="17">
        <v>0</v>
      </c>
      <c r="AT79" s="17">
        <v>0</v>
      </c>
      <c r="AU79" s="17">
        <v>0</v>
      </c>
      <c r="AV79" s="17">
        <v>0</v>
      </c>
      <c r="AW79" s="12">
        <v>94347</v>
      </c>
      <c r="AX79" s="16">
        <v>0</v>
      </c>
      <c r="AY79" s="17">
        <v>131251</v>
      </c>
      <c r="AZ79" s="17">
        <v>0</v>
      </c>
      <c r="BA79" s="17">
        <v>0</v>
      </c>
      <c r="BB79" s="17">
        <v>0</v>
      </c>
      <c r="BC79" s="17">
        <v>0</v>
      </c>
      <c r="BD79" s="17">
        <v>0</v>
      </c>
      <c r="BE79" s="12">
        <v>131251</v>
      </c>
    </row>
    <row r="80" spans="1:57" x14ac:dyDescent="0.3">
      <c r="A80" s="4" t="s">
        <v>68</v>
      </c>
      <c r="B80" s="92">
        <v>7510</v>
      </c>
      <c r="C80" s="87">
        <v>256096.45999999996</v>
      </c>
      <c r="D80" s="87">
        <v>77629.48</v>
      </c>
      <c r="E80" s="87">
        <v>0</v>
      </c>
      <c r="F80" s="87">
        <v>0</v>
      </c>
      <c r="G80" s="87">
        <v>15309.11</v>
      </c>
      <c r="H80" s="87">
        <v>0</v>
      </c>
      <c r="I80" s="93">
        <v>356545.04999999993</v>
      </c>
      <c r="J80" s="16">
        <v>0</v>
      </c>
      <c r="K80" s="17">
        <v>0</v>
      </c>
      <c r="L80" s="17">
        <v>0</v>
      </c>
      <c r="M80" s="17">
        <v>0</v>
      </c>
      <c r="N80" s="17">
        <v>0</v>
      </c>
      <c r="O80" s="17">
        <v>0</v>
      </c>
      <c r="P80" s="17">
        <v>0</v>
      </c>
      <c r="Q80" s="12">
        <v>0</v>
      </c>
      <c r="R80" s="16">
        <v>7510</v>
      </c>
      <c r="S80" s="17">
        <v>22132.47</v>
      </c>
      <c r="T80" s="17">
        <v>1344</v>
      </c>
      <c r="U80" s="17">
        <v>0</v>
      </c>
      <c r="V80" s="17">
        <v>0</v>
      </c>
      <c r="W80" s="17">
        <v>0</v>
      </c>
      <c r="X80" s="17">
        <v>0</v>
      </c>
      <c r="Y80" s="12">
        <v>30986.47</v>
      </c>
      <c r="Z80" s="16">
        <v>0</v>
      </c>
      <c r="AA80" s="17">
        <v>233963.98999999996</v>
      </c>
      <c r="AB80" s="17">
        <v>76285.48</v>
      </c>
      <c r="AC80" s="17">
        <v>0</v>
      </c>
      <c r="AD80" s="17">
        <v>0</v>
      </c>
      <c r="AE80" s="17">
        <v>15309.11</v>
      </c>
      <c r="AF80" s="17">
        <v>0</v>
      </c>
      <c r="AG80" s="12">
        <v>325558.57999999996</v>
      </c>
      <c r="AH80" s="16">
        <v>0</v>
      </c>
      <c r="AI80" s="17">
        <v>0</v>
      </c>
      <c r="AJ80" s="17">
        <v>0</v>
      </c>
      <c r="AK80" s="17">
        <v>0</v>
      </c>
      <c r="AL80" s="17">
        <v>0</v>
      </c>
      <c r="AM80" s="17">
        <v>0</v>
      </c>
      <c r="AN80" s="17">
        <v>0</v>
      </c>
      <c r="AO80" s="12">
        <v>0</v>
      </c>
      <c r="AP80" s="16">
        <v>0</v>
      </c>
      <c r="AQ80" s="17">
        <v>0</v>
      </c>
      <c r="AR80" s="17">
        <v>0</v>
      </c>
      <c r="AS80" s="17">
        <v>0</v>
      </c>
      <c r="AT80" s="17">
        <v>0</v>
      </c>
      <c r="AU80" s="17">
        <v>0</v>
      </c>
      <c r="AV80" s="17">
        <v>0</v>
      </c>
      <c r="AW80" s="12">
        <v>0</v>
      </c>
      <c r="AX80" s="16">
        <v>0</v>
      </c>
      <c r="AY80" s="17">
        <v>0</v>
      </c>
      <c r="AZ80" s="17">
        <v>0</v>
      </c>
      <c r="BA80" s="17">
        <v>0</v>
      </c>
      <c r="BB80" s="17">
        <v>0</v>
      </c>
      <c r="BC80" s="17">
        <v>0</v>
      </c>
      <c r="BD80" s="17">
        <v>0</v>
      </c>
      <c r="BE80" s="12">
        <v>0</v>
      </c>
    </row>
    <row r="81" spans="1:57" x14ac:dyDescent="0.3">
      <c r="A81" s="4" t="s">
        <v>69</v>
      </c>
      <c r="B81" s="92">
        <v>31679</v>
      </c>
      <c r="C81" s="87">
        <v>1144100</v>
      </c>
      <c r="D81" s="87">
        <v>0</v>
      </c>
      <c r="E81" s="87">
        <v>0</v>
      </c>
      <c r="F81" s="87">
        <v>0</v>
      </c>
      <c r="G81" s="87">
        <v>1701</v>
      </c>
      <c r="H81" s="87">
        <v>1503</v>
      </c>
      <c r="I81" s="93">
        <v>1178983</v>
      </c>
      <c r="J81" s="16">
        <v>0</v>
      </c>
      <c r="K81" s="17">
        <v>2301</v>
      </c>
      <c r="L81" s="17">
        <v>0</v>
      </c>
      <c r="M81" s="17">
        <v>0</v>
      </c>
      <c r="N81" s="17">
        <v>0</v>
      </c>
      <c r="O81" s="17">
        <v>0</v>
      </c>
      <c r="P81" s="17">
        <v>0</v>
      </c>
      <c r="Q81" s="12">
        <v>2301</v>
      </c>
      <c r="R81" s="16">
        <v>2696</v>
      </c>
      <c r="S81" s="17">
        <v>343890</v>
      </c>
      <c r="T81" s="17">
        <v>0</v>
      </c>
      <c r="U81" s="17">
        <v>0</v>
      </c>
      <c r="V81" s="17">
        <v>0</v>
      </c>
      <c r="W81" s="17">
        <v>1701</v>
      </c>
      <c r="X81" s="17">
        <v>0</v>
      </c>
      <c r="Y81" s="12">
        <v>348287</v>
      </c>
      <c r="Z81" s="16">
        <v>1298</v>
      </c>
      <c r="AA81" s="17">
        <v>57000</v>
      </c>
      <c r="AB81" s="17">
        <v>0</v>
      </c>
      <c r="AC81" s="17">
        <v>0</v>
      </c>
      <c r="AD81" s="17">
        <v>0</v>
      </c>
      <c r="AE81" s="17">
        <v>0</v>
      </c>
      <c r="AF81" s="17">
        <v>0</v>
      </c>
      <c r="AG81" s="12">
        <v>58298</v>
      </c>
      <c r="AH81" s="16">
        <v>27685</v>
      </c>
      <c r="AI81" s="17">
        <v>740909</v>
      </c>
      <c r="AJ81" s="17">
        <v>0</v>
      </c>
      <c r="AK81" s="17">
        <v>0</v>
      </c>
      <c r="AL81" s="17">
        <v>0</v>
      </c>
      <c r="AM81" s="17">
        <v>0</v>
      </c>
      <c r="AN81" s="17">
        <v>1503</v>
      </c>
      <c r="AO81" s="12">
        <v>770097</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row>
    <row r="82" spans="1:57" x14ac:dyDescent="0.3">
      <c r="A82" s="4" t="s">
        <v>70</v>
      </c>
      <c r="B82" s="92">
        <v>2194455</v>
      </c>
      <c r="C82" s="87">
        <v>2470668</v>
      </c>
      <c r="D82" s="87">
        <v>1200</v>
      </c>
      <c r="E82" s="87">
        <v>3066228</v>
      </c>
      <c r="F82" s="87">
        <v>246354</v>
      </c>
      <c r="G82" s="87">
        <v>0</v>
      </c>
      <c r="H82" s="87">
        <v>52608</v>
      </c>
      <c r="I82" s="93">
        <v>8031513</v>
      </c>
      <c r="J82" s="16">
        <v>2116743</v>
      </c>
      <c r="K82" s="17">
        <v>252707</v>
      </c>
      <c r="L82" s="17">
        <v>0</v>
      </c>
      <c r="M82" s="17">
        <v>3049101</v>
      </c>
      <c r="N82" s="17">
        <v>246354</v>
      </c>
      <c r="O82" s="17">
        <v>0</v>
      </c>
      <c r="P82" s="17">
        <v>10679</v>
      </c>
      <c r="Q82" s="12">
        <v>5675584</v>
      </c>
      <c r="R82" s="16">
        <v>77654</v>
      </c>
      <c r="S82" s="17">
        <v>1730091</v>
      </c>
      <c r="T82" s="17">
        <v>1200</v>
      </c>
      <c r="U82" s="17">
        <v>17127</v>
      </c>
      <c r="V82" s="17">
        <v>0</v>
      </c>
      <c r="W82" s="17">
        <v>0</v>
      </c>
      <c r="X82" s="17">
        <v>0</v>
      </c>
      <c r="Y82" s="12">
        <v>1826072</v>
      </c>
      <c r="Z82" s="16">
        <v>0</v>
      </c>
      <c r="AA82" s="17">
        <v>336339</v>
      </c>
      <c r="AB82" s="17">
        <v>0</v>
      </c>
      <c r="AC82" s="17">
        <v>0</v>
      </c>
      <c r="AD82" s="17">
        <v>0</v>
      </c>
      <c r="AE82" s="17">
        <v>0</v>
      </c>
      <c r="AF82" s="17">
        <v>19559</v>
      </c>
      <c r="AG82" s="12">
        <v>355898</v>
      </c>
      <c r="AH82" s="16">
        <v>0</v>
      </c>
      <c r="AI82" s="17">
        <v>151531</v>
      </c>
      <c r="AJ82" s="17">
        <v>0</v>
      </c>
      <c r="AK82" s="17">
        <v>0</v>
      </c>
      <c r="AL82" s="17">
        <v>0</v>
      </c>
      <c r="AM82" s="17">
        <v>0</v>
      </c>
      <c r="AN82" s="17">
        <v>8100</v>
      </c>
      <c r="AO82" s="12">
        <v>159631</v>
      </c>
      <c r="AP82" s="16">
        <v>0</v>
      </c>
      <c r="AQ82" s="17">
        <v>0</v>
      </c>
      <c r="AR82" s="17">
        <v>0</v>
      </c>
      <c r="AS82" s="17">
        <v>0</v>
      </c>
      <c r="AT82" s="17">
        <v>0</v>
      </c>
      <c r="AU82" s="17">
        <v>0</v>
      </c>
      <c r="AV82" s="17">
        <v>0</v>
      </c>
      <c r="AW82" s="12">
        <v>0</v>
      </c>
      <c r="AX82" s="16">
        <v>58</v>
      </c>
      <c r="AY82" s="17">
        <v>0</v>
      </c>
      <c r="AZ82" s="17">
        <v>0</v>
      </c>
      <c r="BA82" s="17">
        <v>0</v>
      </c>
      <c r="BB82" s="17">
        <v>0</v>
      </c>
      <c r="BC82" s="17">
        <v>0</v>
      </c>
      <c r="BD82" s="17">
        <v>14270</v>
      </c>
      <c r="BE82" s="12">
        <v>14328</v>
      </c>
    </row>
    <row r="83" spans="1:57" x14ac:dyDescent="0.3">
      <c r="A83" s="4" t="s">
        <v>71</v>
      </c>
      <c r="B83" s="92">
        <v>215278.9</v>
      </c>
      <c r="C83" s="87">
        <v>5195820.2799999993</v>
      </c>
      <c r="D83" s="87">
        <v>1056670.3799999999</v>
      </c>
      <c r="E83" s="87">
        <v>19576.37</v>
      </c>
      <c r="F83" s="87">
        <v>0</v>
      </c>
      <c r="G83" s="87">
        <v>0</v>
      </c>
      <c r="H83" s="87">
        <v>207545.94564343544</v>
      </c>
      <c r="I83" s="93">
        <v>6694891.8756434349</v>
      </c>
      <c r="J83" s="16">
        <v>79200</v>
      </c>
      <c r="K83" s="17">
        <v>1033000</v>
      </c>
      <c r="L83" s="17">
        <v>700</v>
      </c>
      <c r="M83" s="17">
        <v>0</v>
      </c>
      <c r="N83" s="17">
        <v>0</v>
      </c>
      <c r="O83" s="17">
        <v>0</v>
      </c>
      <c r="P83" s="17">
        <v>156164.54</v>
      </c>
      <c r="Q83" s="12">
        <v>1269064.54</v>
      </c>
      <c r="R83" s="16">
        <v>31945</v>
      </c>
      <c r="S83" s="17">
        <v>4000131.28</v>
      </c>
      <c r="T83" s="17">
        <v>827116.15999999992</v>
      </c>
      <c r="U83" s="17">
        <v>19576.37</v>
      </c>
      <c r="V83" s="17">
        <v>0</v>
      </c>
      <c r="W83" s="17">
        <v>0</v>
      </c>
      <c r="X83" s="17">
        <v>35344.83</v>
      </c>
      <c r="Y83" s="12">
        <v>4914113.6399999997</v>
      </c>
      <c r="Z83" s="16">
        <v>12242</v>
      </c>
      <c r="AA83" s="17">
        <v>153000</v>
      </c>
      <c r="AB83" s="17">
        <v>29048</v>
      </c>
      <c r="AC83" s="17">
        <v>0</v>
      </c>
      <c r="AD83" s="17">
        <v>0</v>
      </c>
      <c r="AE83" s="17">
        <v>0</v>
      </c>
      <c r="AF83" s="17">
        <v>383.16999999999996</v>
      </c>
      <c r="AG83" s="12">
        <v>194673.17</v>
      </c>
      <c r="AH83" s="16">
        <v>86694</v>
      </c>
      <c r="AI83" s="17">
        <v>9689</v>
      </c>
      <c r="AJ83" s="17">
        <v>199806.22</v>
      </c>
      <c r="AK83" s="17">
        <v>0</v>
      </c>
      <c r="AL83" s="17">
        <v>0</v>
      </c>
      <c r="AM83" s="17">
        <v>0</v>
      </c>
      <c r="AN83" s="17">
        <v>0</v>
      </c>
      <c r="AO83" s="12">
        <v>296189.21999999997</v>
      </c>
      <c r="AP83" s="16">
        <v>0</v>
      </c>
      <c r="AQ83" s="17">
        <v>0</v>
      </c>
      <c r="AR83" s="17">
        <v>0</v>
      </c>
      <c r="AS83" s="17">
        <v>0</v>
      </c>
      <c r="AT83" s="17">
        <v>0</v>
      </c>
      <c r="AU83" s="17">
        <v>0</v>
      </c>
      <c r="AV83" s="17">
        <v>0</v>
      </c>
      <c r="AW83" s="12">
        <v>0</v>
      </c>
      <c r="AX83" s="16">
        <v>5197.8999999999996</v>
      </c>
      <c r="AY83" s="17">
        <v>0</v>
      </c>
      <c r="AZ83" s="17">
        <v>0</v>
      </c>
      <c r="BA83" s="17">
        <v>0</v>
      </c>
      <c r="BB83" s="17">
        <v>0</v>
      </c>
      <c r="BC83" s="17">
        <v>0</v>
      </c>
      <c r="BD83" s="17">
        <v>15653.405643435421</v>
      </c>
      <c r="BE83" s="12">
        <v>20851.305643435422</v>
      </c>
    </row>
    <row r="84" spans="1:57" x14ac:dyDescent="0.3">
      <c r="A84" s="4" t="s">
        <v>72</v>
      </c>
      <c r="B84" s="92">
        <v>1240545</v>
      </c>
      <c r="C84" s="87">
        <v>4987577</v>
      </c>
      <c r="D84" s="87">
        <v>0</v>
      </c>
      <c r="E84" s="87">
        <v>9463</v>
      </c>
      <c r="F84" s="87">
        <v>0</v>
      </c>
      <c r="G84" s="87">
        <v>9545</v>
      </c>
      <c r="H84" s="87">
        <v>0</v>
      </c>
      <c r="I84" s="93">
        <v>6247130</v>
      </c>
      <c r="J84" s="16">
        <v>0</v>
      </c>
      <c r="K84" s="17">
        <v>3717277</v>
      </c>
      <c r="L84" s="17">
        <v>0</v>
      </c>
      <c r="M84" s="17">
        <v>0</v>
      </c>
      <c r="N84" s="17">
        <v>0</v>
      </c>
      <c r="O84" s="17">
        <v>0</v>
      </c>
      <c r="P84" s="17">
        <v>0</v>
      </c>
      <c r="Q84" s="12">
        <v>3717277</v>
      </c>
      <c r="R84" s="16">
        <v>175498</v>
      </c>
      <c r="S84" s="17">
        <v>92871</v>
      </c>
      <c r="T84" s="17">
        <v>0</v>
      </c>
      <c r="U84" s="17">
        <v>0</v>
      </c>
      <c r="V84" s="17">
        <v>0</v>
      </c>
      <c r="W84" s="17">
        <v>0</v>
      </c>
      <c r="X84" s="17">
        <v>0</v>
      </c>
      <c r="Y84" s="12">
        <v>268369</v>
      </c>
      <c r="Z84" s="16">
        <v>0</v>
      </c>
      <c r="AA84" s="17">
        <v>198390</v>
      </c>
      <c r="AB84" s="17">
        <v>0</v>
      </c>
      <c r="AC84" s="17">
        <v>9463</v>
      </c>
      <c r="AD84" s="17">
        <v>0</v>
      </c>
      <c r="AE84" s="17">
        <v>9545</v>
      </c>
      <c r="AF84" s="17">
        <v>0</v>
      </c>
      <c r="AG84" s="12">
        <v>217398</v>
      </c>
      <c r="AH84" s="16">
        <v>872070</v>
      </c>
      <c r="AI84" s="17">
        <v>979039</v>
      </c>
      <c r="AJ84" s="17">
        <v>0</v>
      </c>
      <c r="AK84" s="17">
        <v>0</v>
      </c>
      <c r="AL84" s="17">
        <v>0</v>
      </c>
      <c r="AM84" s="17">
        <v>0</v>
      </c>
      <c r="AN84" s="17">
        <v>0</v>
      </c>
      <c r="AO84" s="12">
        <v>1851109</v>
      </c>
      <c r="AP84" s="16">
        <v>0</v>
      </c>
      <c r="AQ84" s="17">
        <v>0</v>
      </c>
      <c r="AR84" s="17">
        <v>0</v>
      </c>
      <c r="AS84" s="17">
        <v>0</v>
      </c>
      <c r="AT84" s="17">
        <v>0</v>
      </c>
      <c r="AU84" s="17">
        <v>0</v>
      </c>
      <c r="AV84" s="17">
        <v>0</v>
      </c>
      <c r="AW84" s="12">
        <v>0</v>
      </c>
      <c r="AX84" s="16">
        <v>192977</v>
      </c>
      <c r="AY84" s="17">
        <v>0</v>
      </c>
      <c r="AZ84" s="17">
        <v>0</v>
      </c>
      <c r="BA84" s="17">
        <v>0</v>
      </c>
      <c r="BB84" s="17">
        <v>0</v>
      </c>
      <c r="BC84" s="17">
        <v>0</v>
      </c>
      <c r="BD84" s="17">
        <v>0</v>
      </c>
      <c r="BE84" s="12">
        <v>192977</v>
      </c>
    </row>
    <row r="85" spans="1:57" x14ac:dyDescent="0.3">
      <c r="A85" s="4" t="s">
        <v>73</v>
      </c>
      <c r="B85" s="92">
        <v>2310215.4091558936</v>
      </c>
      <c r="C85" s="87">
        <v>18077708.98</v>
      </c>
      <c r="D85" s="87">
        <v>7804329.4250625987</v>
      </c>
      <c r="E85" s="87">
        <v>70436</v>
      </c>
      <c r="F85" s="87">
        <v>0</v>
      </c>
      <c r="G85" s="87">
        <v>1002.3511041255442</v>
      </c>
      <c r="H85" s="87">
        <v>140642.88473355048</v>
      </c>
      <c r="I85" s="93">
        <v>28404335.050056167</v>
      </c>
      <c r="J85" s="16">
        <v>159194.07979103969</v>
      </c>
      <c r="K85" s="17">
        <v>454028.81</v>
      </c>
      <c r="L85" s="17">
        <v>2335687.8979000091</v>
      </c>
      <c r="M85" s="17">
        <v>50000</v>
      </c>
      <c r="N85" s="17">
        <v>0</v>
      </c>
      <c r="O85" s="17">
        <v>0</v>
      </c>
      <c r="P85" s="17">
        <v>0</v>
      </c>
      <c r="Q85" s="12">
        <v>2998910.7876910488</v>
      </c>
      <c r="R85" s="16">
        <v>52013.94444448928</v>
      </c>
      <c r="S85" s="17">
        <v>5890719.8300000001</v>
      </c>
      <c r="T85" s="17">
        <v>481872.01021899801</v>
      </c>
      <c r="U85" s="17">
        <v>20436</v>
      </c>
      <c r="V85" s="17">
        <v>0</v>
      </c>
      <c r="W85" s="17">
        <v>0</v>
      </c>
      <c r="X85" s="17">
        <v>0</v>
      </c>
      <c r="Y85" s="12">
        <v>6445041.7846634882</v>
      </c>
      <c r="Z85" s="16">
        <v>19050.491198055355</v>
      </c>
      <c r="AA85" s="17">
        <v>72000</v>
      </c>
      <c r="AB85" s="17">
        <v>1237.5697037777959</v>
      </c>
      <c r="AC85" s="17">
        <v>0</v>
      </c>
      <c r="AD85" s="17">
        <v>0</v>
      </c>
      <c r="AE85" s="17">
        <v>1002.3511041255442</v>
      </c>
      <c r="AF85" s="17">
        <v>140642.88473355048</v>
      </c>
      <c r="AG85" s="12">
        <v>233933.29673950918</v>
      </c>
      <c r="AH85" s="16">
        <v>2056946.1655600886</v>
      </c>
      <c r="AI85" s="17">
        <v>11660960.34</v>
      </c>
      <c r="AJ85" s="17">
        <v>4850430.5879107378</v>
      </c>
      <c r="AK85" s="17">
        <v>0</v>
      </c>
      <c r="AL85" s="17">
        <v>0</v>
      </c>
      <c r="AM85" s="17">
        <v>0</v>
      </c>
      <c r="AN85" s="17">
        <v>0</v>
      </c>
      <c r="AO85" s="12">
        <v>18568337.093470827</v>
      </c>
      <c r="AP85" s="16">
        <v>0</v>
      </c>
      <c r="AQ85" s="17">
        <v>0</v>
      </c>
      <c r="AR85" s="17">
        <v>135101.35932907605</v>
      </c>
      <c r="AS85" s="17">
        <v>0</v>
      </c>
      <c r="AT85" s="17">
        <v>0</v>
      </c>
      <c r="AU85" s="17">
        <v>0</v>
      </c>
      <c r="AV85" s="17">
        <v>0</v>
      </c>
      <c r="AW85" s="12">
        <v>135101.35932907605</v>
      </c>
      <c r="AX85" s="16">
        <v>23010.728162220621</v>
      </c>
      <c r="AY85" s="17">
        <v>0</v>
      </c>
      <c r="AZ85" s="17">
        <v>0</v>
      </c>
      <c r="BA85" s="17">
        <v>0</v>
      </c>
      <c r="BB85" s="17">
        <v>0</v>
      </c>
      <c r="BC85" s="17">
        <v>0</v>
      </c>
      <c r="BD85" s="17">
        <v>0</v>
      </c>
      <c r="BE85" s="12">
        <v>23010.728162220621</v>
      </c>
    </row>
    <row r="86" spans="1:57" x14ac:dyDescent="0.3">
      <c r="A86" s="4" t="s">
        <v>74</v>
      </c>
      <c r="B86" s="92">
        <v>4816990</v>
      </c>
      <c r="C86" s="87">
        <v>3790997</v>
      </c>
      <c r="D86" s="87">
        <v>763898</v>
      </c>
      <c r="E86" s="87">
        <v>4385314</v>
      </c>
      <c r="F86" s="87">
        <v>0</v>
      </c>
      <c r="G86" s="87">
        <v>0</v>
      </c>
      <c r="H86" s="87">
        <v>0</v>
      </c>
      <c r="I86" s="93">
        <v>13757199</v>
      </c>
      <c r="J86" s="16">
        <v>3066844</v>
      </c>
      <c r="K86" s="17">
        <v>2726579</v>
      </c>
      <c r="L86" s="17">
        <v>763898</v>
      </c>
      <c r="M86" s="17">
        <v>4385314</v>
      </c>
      <c r="N86" s="17">
        <v>0</v>
      </c>
      <c r="O86" s="17">
        <v>0</v>
      </c>
      <c r="P86" s="17">
        <v>0</v>
      </c>
      <c r="Q86" s="12">
        <v>10942635</v>
      </c>
      <c r="R86" s="16">
        <v>1750146</v>
      </c>
      <c r="S86" s="17">
        <v>1015340</v>
      </c>
      <c r="T86" s="17">
        <v>0</v>
      </c>
      <c r="U86" s="17">
        <v>0</v>
      </c>
      <c r="V86" s="17">
        <v>0</v>
      </c>
      <c r="W86" s="17">
        <v>0</v>
      </c>
      <c r="X86" s="17">
        <v>0</v>
      </c>
      <c r="Y86" s="12">
        <v>2765486</v>
      </c>
      <c r="Z86" s="16">
        <v>0</v>
      </c>
      <c r="AA86" s="17">
        <v>0</v>
      </c>
      <c r="AB86" s="17">
        <v>0</v>
      </c>
      <c r="AC86" s="17">
        <v>0</v>
      </c>
      <c r="AD86" s="17">
        <v>0</v>
      </c>
      <c r="AE86" s="17">
        <v>0</v>
      </c>
      <c r="AF86" s="17">
        <v>0</v>
      </c>
      <c r="AG86" s="12">
        <v>0</v>
      </c>
      <c r="AH86" s="16">
        <v>0</v>
      </c>
      <c r="AI86" s="17">
        <v>49078</v>
      </c>
      <c r="AJ86" s="17">
        <v>0</v>
      </c>
      <c r="AK86" s="17">
        <v>0</v>
      </c>
      <c r="AL86" s="17">
        <v>0</v>
      </c>
      <c r="AM86" s="17">
        <v>0</v>
      </c>
      <c r="AN86" s="17">
        <v>0</v>
      </c>
      <c r="AO86" s="12">
        <v>49078</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row>
    <row r="87" spans="1:57" x14ac:dyDescent="0.3">
      <c r="A87" s="4" t="s">
        <v>75</v>
      </c>
      <c r="B87" s="92">
        <v>1142377.28</v>
      </c>
      <c r="C87" s="87">
        <v>3181930.8</v>
      </c>
      <c r="D87" s="87">
        <v>288598.64</v>
      </c>
      <c r="E87" s="87">
        <v>2070459.72</v>
      </c>
      <c r="F87" s="87">
        <v>0</v>
      </c>
      <c r="G87" s="87">
        <v>59862.82</v>
      </c>
      <c r="H87" s="87">
        <v>27928.06</v>
      </c>
      <c r="I87" s="93">
        <v>6771157.3199999994</v>
      </c>
      <c r="J87" s="16">
        <v>1080991.19</v>
      </c>
      <c r="K87" s="17">
        <v>723667.01</v>
      </c>
      <c r="L87" s="17">
        <v>260140.64</v>
      </c>
      <c r="M87" s="17">
        <v>2027509.22</v>
      </c>
      <c r="N87" s="17">
        <v>0</v>
      </c>
      <c r="O87" s="17">
        <v>3694.3</v>
      </c>
      <c r="P87" s="17">
        <v>2203.1799999999998</v>
      </c>
      <c r="Q87" s="12">
        <v>4098205.5399999996</v>
      </c>
      <c r="R87" s="16">
        <v>55932.850000000006</v>
      </c>
      <c r="S87" s="17">
        <v>2403106.91</v>
      </c>
      <c r="T87" s="17">
        <v>0</v>
      </c>
      <c r="U87" s="17">
        <v>42950.5</v>
      </c>
      <c r="V87" s="17">
        <v>0</v>
      </c>
      <c r="W87" s="17">
        <v>0</v>
      </c>
      <c r="X87" s="17">
        <v>0</v>
      </c>
      <c r="Y87" s="12">
        <v>2501990.2600000002</v>
      </c>
      <c r="Z87" s="16">
        <v>5453.24</v>
      </c>
      <c r="AA87" s="17">
        <v>55156.88</v>
      </c>
      <c r="AB87" s="17">
        <v>28458</v>
      </c>
      <c r="AC87" s="17">
        <v>0</v>
      </c>
      <c r="AD87" s="17">
        <v>0</v>
      </c>
      <c r="AE87" s="17">
        <v>56168.52</v>
      </c>
      <c r="AF87" s="17">
        <v>25724.880000000001</v>
      </c>
      <c r="AG87" s="12">
        <v>170961.52</v>
      </c>
      <c r="AH87" s="16">
        <v>0</v>
      </c>
      <c r="AI87" s="17">
        <v>0</v>
      </c>
      <c r="AJ87" s="17">
        <v>0</v>
      </c>
      <c r="AK87" s="17">
        <v>0</v>
      </c>
      <c r="AL87" s="17">
        <v>0</v>
      </c>
      <c r="AM87" s="17">
        <v>0</v>
      </c>
      <c r="AN87" s="17">
        <v>0</v>
      </c>
      <c r="AO87" s="12">
        <v>0</v>
      </c>
      <c r="AP87" s="16">
        <v>0</v>
      </c>
      <c r="AQ87" s="17">
        <v>0</v>
      </c>
      <c r="AR87" s="17">
        <v>0</v>
      </c>
      <c r="AS87" s="17">
        <v>0</v>
      </c>
      <c r="AT87" s="17">
        <v>0</v>
      </c>
      <c r="AU87" s="17">
        <v>0</v>
      </c>
      <c r="AV87" s="17">
        <v>0</v>
      </c>
      <c r="AW87" s="12">
        <v>0</v>
      </c>
      <c r="AX87" s="16">
        <v>0</v>
      </c>
      <c r="AY87" s="17">
        <v>0</v>
      </c>
      <c r="AZ87" s="17">
        <v>0</v>
      </c>
      <c r="BA87" s="17">
        <v>0</v>
      </c>
      <c r="BB87" s="17">
        <v>0</v>
      </c>
      <c r="BC87" s="17">
        <v>0</v>
      </c>
      <c r="BD87" s="17">
        <v>0</v>
      </c>
      <c r="BE87" s="12">
        <v>0</v>
      </c>
    </row>
    <row r="88" spans="1:57" x14ac:dyDescent="0.3">
      <c r="A88" s="4" t="s">
        <v>76</v>
      </c>
      <c r="B88" s="92">
        <v>71416.950000000012</v>
      </c>
      <c r="C88" s="87">
        <v>1757794.71</v>
      </c>
      <c r="D88" s="87">
        <v>465316</v>
      </c>
      <c r="E88" s="87">
        <v>38625</v>
      </c>
      <c r="F88" s="87">
        <v>0</v>
      </c>
      <c r="G88" s="87">
        <v>0</v>
      </c>
      <c r="H88" s="87">
        <v>50961.43</v>
      </c>
      <c r="I88" s="93">
        <v>2384114.0900000003</v>
      </c>
      <c r="J88" s="16">
        <v>0</v>
      </c>
      <c r="K88" s="17">
        <v>0</v>
      </c>
      <c r="L88" s="17">
        <v>0</v>
      </c>
      <c r="M88" s="17">
        <v>0</v>
      </c>
      <c r="N88" s="17">
        <v>0</v>
      </c>
      <c r="O88" s="17">
        <v>0</v>
      </c>
      <c r="P88" s="17">
        <v>0</v>
      </c>
      <c r="Q88" s="12">
        <v>0</v>
      </c>
      <c r="R88" s="16">
        <v>0</v>
      </c>
      <c r="S88" s="17">
        <v>374550.07</v>
      </c>
      <c r="T88" s="17">
        <v>0</v>
      </c>
      <c r="U88" s="17">
        <v>2238</v>
      </c>
      <c r="V88" s="17">
        <v>0</v>
      </c>
      <c r="W88" s="17">
        <v>0</v>
      </c>
      <c r="X88" s="17">
        <v>2140</v>
      </c>
      <c r="Y88" s="12">
        <v>378928.07</v>
      </c>
      <c r="Z88" s="16">
        <v>0</v>
      </c>
      <c r="AA88" s="17">
        <v>53443.67</v>
      </c>
      <c r="AB88" s="17">
        <v>0</v>
      </c>
      <c r="AC88" s="17">
        <v>36387</v>
      </c>
      <c r="AD88" s="17">
        <v>0</v>
      </c>
      <c r="AE88" s="17">
        <v>0</v>
      </c>
      <c r="AF88" s="17">
        <v>0</v>
      </c>
      <c r="AG88" s="12">
        <v>89830.67</v>
      </c>
      <c r="AH88" s="16">
        <v>28389.33</v>
      </c>
      <c r="AI88" s="17">
        <v>1292300.97</v>
      </c>
      <c r="AJ88" s="17">
        <v>465316</v>
      </c>
      <c r="AK88" s="17">
        <v>0</v>
      </c>
      <c r="AL88" s="17">
        <v>0</v>
      </c>
      <c r="AM88" s="17">
        <v>0</v>
      </c>
      <c r="AN88" s="17">
        <v>45341.4</v>
      </c>
      <c r="AO88" s="12">
        <v>1831347.7</v>
      </c>
      <c r="AP88" s="16">
        <v>43027.62</v>
      </c>
      <c r="AQ88" s="17">
        <v>0</v>
      </c>
      <c r="AR88" s="17">
        <v>0</v>
      </c>
      <c r="AS88" s="17">
        <v>0</v>
      </c>
      <c r="AT88" s="17">
        <v>0</v>
      </c>
      <c r="AU88" s="17">
        <v>0</v>
      </c>
      <c r="AV88" s="17">
        <v>864.54</v>
      </c>
      <c r="AW88" s="12">
        <v>43892.160000000003</v>
      </c>
      <c r="AX88" s="16">
        <v>0</v>
      </c>
      <c r="AY88" s="17">
        <v>37500</v>
      </c>
      <c r="AZ88" s="17">
        <v>0</v>
      </c>
      <c r="BA88" s="17">
        <v>0</v>
      </c>
      <c r="BB88" s="17">
        <v>0</v>
      </c>
      <c r="BC88" s="17">
        <v>0</v>
      </c>
      <c r="BD88" s="17">
        <v>2615.4899999999998</v>
      </c>
      <c r="BE88" s="12">
        <v>40115.49</v>
      </c>
    </row>
    <row r="89" spans="1:57"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row>
    <row r="90" spans="1:57" x14ac:dyDescent="0.3">
      <c r="A90" s="30"/>
      <c r="B90" s="31">
        <f t="shared" ref="B90:AG90" si="0">SUM(B9:B89)</f>
        <v>103395583.58449313</v>
      </c>
      <c r="C90" s="32">
        <f t="shared" si="0"/>
        <v>228324502.48298123</v>
      </c>
      <c r="D90" s="32">
        <f t="shared" si="0"/>
        <v>54557092.318126611</v>
      </c>
      <c r="E90" s="32">
        <f t="shared" si="0"/>
        <v>64416704.929999992</v>
      </c>
      <c r="F90" s="32">
        <f t="shared" si="0"/>
        <v>4333143.3</v>
      </c>
      <c r="G90" s="32">
        <f t="shared" si="0"/>
        <v>7149269.0244821254</v>
      </c>
      <c r="H90" s="32">
        <f t="shared" si="0"/>
        <v>4492893.6315120403</v>
      </c>
      <c r="I90" s="33">
        <f t="shared" si="0"/>
        <v>466669189.27159506</v>
      </c>
      <c r="J90" s="31">
        <f t="shared" si="0"/>
        <v>72054447.604195625</v>
      </c>
      <c r="K90" s="32">
        <f t="shared" si="0"/>
        <v>36642838.479999997</v>
      </c>
      <c r="L90" s="32">
        <f t="shared" si="0"/>
        <v>13591475.187663881</v>
      </c>
      <c r="M90" s="32">
        <f t="shared" si="0"/>
        <v>53554180.079999991</v>
      </c>
      <c r="N90" s="32">
        <f t="shared" si="0"/>
        <v>740915.3</v>
      </c>
      <c r="O90" s="32">
        <f t="shared" si="0"/>
        <v>3726658.4116534228</v>
      </c>
      <c r="P90" s="32">
        <f t="shared" si="0"/>
        <v>802941.70000000007</v>
      </c>
      <c r="Q90" s="33">
        <f t="shared" si="0"/>
        <v>181113456.76351294</v>
      </c>
      <c r="R90" s="31">
        <f t="shared" si="0"/>
        <v>11087160.711652245</v>
      </c>
      <c r="S90" s="32">
        <f t="shared" si="0"/>
        <v>83260013.774981186</v>
      </c>
      <c r="T90" s="32">
        <f t="shared" si="0"/>
        <v>8127716.5902189985</v>
      </c>
      <c r="U90" s="32">
        <f t="shared" si="0"/>
        <v>2331867.5</v>
      </c>
      <c r="V90" s="32">
        <f t="shared" si="0"/>
        <v>390584</v>
      </c>
      <c r="W90" s="32">
        <f t="shared" si="0"/>
        <v>328428.02</v>
      </c>
      <c r="X90" s="32">
        <f t="shared" si="0"/>
        <v>810057.85999999987</v>
      </c>
      <c r="Y90" s="33">
        <f t="shared" si="0"/>
        <v>106335828.45685242</v>
      </c>
      <c r="Z90" s="31">
        <f t="shared" si="0"/>
        <v>1156268.2738737084</v>
      </c>
      <c r="AA90" s="32">
        <f t="shared" si="0"/>
        <v>12843623.020000005</v>
      </c>
      <c r="AB90" s="32">
        <f t="shared" si="0"/>
        <v>11655148.699703777</v>
      </c>
      <c r="AC90" s="32">
        <f t="shared" si="0"/>
        <v>2425566.38</v>
      </c>
      <c r="AD90" s="32">
        <f t="shared" si="0"/>
        <v>727575</v>
      </c>
      <c r="AE90" s="32">
        <f t="shared" si="0"/>
        <v>1764442.9435417142</v>
      </c>
      <c r="AF90" s="32">
        <f t="shared" si="0"/>
        <v>910082.47473355045</v>
      </c>
      <c r="AG90" s="33">
        <f t="shared" si="0"/>
        <v>31482706.791852754</v>
      </c>
      <c r="AH90" s="31">
        <f t="shared" ref="AH90:AY90" si="1">SUM(AH9:AH89)</f>
        <v>16822763.338627413</v>
      </c>
      <c r="AI90" s="32">
        <f t="shared" si="1"/>
        <v>89859446.018000007</v>
      </c>
      <c r="AJ90" s="32">
        <f t="shared" si="1"/>
        <v>19893969.89791074</v>
      </c>
      <c r="AK90" s="32">
        <f t="shared" si="1"/>
        <v>2823399.4000000004</v>
      </c>
      <c r="AL90" s="32">
        <f t="shared" si="1"/>
        <v>2333970.87</v>
      </c>
      <c r="AM90" s="32">
        <f t="shared" si="1"/>
        <v>1095256.7596318165</v>
      </c>
      <c r="AN90" s="32">
        <f t="shared" si="1"/>
        <v>644675.67000000004</v>
      </c>
      <c r="AO90" s="33">
        <f t="shared" si="1"/>
        <v>133473481.95416994</v>
      </c>
      <c r="AP90" s="31">
        <f t="shared" si="1"/>
        <v>355843</v>
      </c>
      <c r="AQ90" s="32">
        <f t="shared" si="1"/>
        <v>357226.22</v>
      </c>
      <c r="AR90" s="32">
        <f t="shared" si="1"/>
        <v>179899.35932907605</v>
      </c>
      <c r="AS90" s="32">
        <f t="shared" si="1"/>
        <v>0</v>
      </c>
      <c r="AT90" s="32">
        <f t="shared" si="1"/>
        <v>0</v>
      </c>
      <c r="AU90" s="32">
        <f t="shared" si="1"/>
        <v>0</v>
      </c>
      <c r="AV90" s="32">
        <f t="shared" si="1"/>
        <v>881865.09000000008</v>
      </c>
      <c r="AW90" s="33">
        <f t="shared" si="1"/>
        <v>1774833.6693290758</v>
      </c>
      <c r="AX90" s="31">
        <f t="shared" si="1"/>
        <v>1919100.6561441149</v>
      </c>
      <c r="AY90" s="32">
        <f t="shared" si="1"/>
        <v>5361354.97</v>
      </c>
      <c r="AZ90" s="32">
        <f t="shared" ref="AZ90:BA90" si="2">SUM(AZ9:AZ89)</f>
        <v>1108882.5833001425</v>
      </c>
      <c r="BA90" s="32">
        <f t="shared" si="2"/>
        <v>3281691.57</v>
      </c>
      <c r="BB90" s="32">
        <f>SUM(BB9:BB89)</f>
        <v>140098.13</v>
      </c>
      <c r="BC90" s="32">
        <f>SUM(BC9:BC89)</f>
        <v>234482.88965517242</v>
      </c>
      <c r="BD90" s="32">
        <f>SUM(BD9:BD89)</f>
        <v>443270.83677849104</v>
      </c>
      <c r="BE90" s="33">
        <f>SUM(BE9:BE89)</f>
        <v>12488881.63587792</v>
      </c>
    </row>
    <row r="91" spans="1:57"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AO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41" width="12.7265625" style="9"/>
    <col min="42" max="16384" width="12.7265625" style="6"/>
  </cols>
  <sheetData>
    <row r="1" spans="1:41"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x14ac:dyDescent="0.3">
      <c r="A3" s="28" t="str">
        <f>'Total Exp'!A3</f>
        <v>2021-22</v>
      </c>
    </row>
    <row r="4" spans="1:41" ht="15.5" x14ac:dyDescent="0.35">
      <c r="A4" s="82" t="s">
        <v>121</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4" t="s">
        <v>284</v>
      </c>
    </row>
    <row r="5" spans="1:41" s="60" customFormat="1" ht="13" x14ac:dyDescent="0.3">
      <c r="A5" s="49"/>
      <c r="B5" s="65" t="s">
        <v>148</v>
      </c>
      <c r="C5" s="62"/>
      <c r="D5" s="62"/>
      <c r="E5" s="62"/>
      <c r="F5" s="62"/>
      <c r="G5" s="62"/>
      <c r="H5" s="62"/>
      <c r="I5" s="63"/>
      <c r="J5" s="64" t="s">
        <v>141</v>
      </c>
      <c r="K5" s="65"/>
      <c r="L5" s="65"/>
      <c r="M5" s="65"/>
      <c r="N5" s="65"/>
      <c r="O5" s="65"/>
      <c r="P5" s="65"/>
      <c r="Q5" s="66"/>
      <c r="R5" s="65" t="s">
        <v>142</v>
      </c>
      <c r="S5" s="65"/>
      <c r="T5" s="65"/>
      <c r="U5" s="65"/>
      <c r="V5" s="65"/>
      <c r="W5" s="65"/>
      <c r="X5" s="65"/>
      <c r="Y5" s="66"/>
      <c r="Z5" s="65" t="s">
        <v>143</v>
      </c>
      <c r="AA5" s="65"/>
      <c r="AB5" s="65"/>
      <c r="AC5" s="65"/>
      <c r="AD5" s="65"/>
      <c r="AE5" s="65"/>
      <c r="AF5" s="65"/>
      <c r="AG5" s="66"/>
      <c r="AH5" s="64" t="s">
        <v>147</v>
      </c>
      <c r="AI5" s="65"/>
      <c r="AJ5" s="65"/>
      <c r="AK5" s="65"/>
      <c r="AL5" s="65"/>
      <c r="AM5" s="65"/>
      <c r="AN5" s="65"/>
      <c r="AO5" s="66"/>
    </row>
    <row r="6" spans="1:41" s="60" customFormat="1" ht="13" x14ac:dyDescent="0.3">
      <c r="A6" s="49"/>
      <c r="B6" s="50" t="str">
        <f>$A$4&amp;" Total"</f>
        <v>Aged &amp; Disabled Services Total</v>
      </c>
      <c r="C6" s="51"/>
      <c r="D6" s="51"/>
      <c r="E6" s="51"/>
      <c r="F6" s="51"/>
      <c r="G6" s="51"/>
      <c r="H6" s="51"/>
      <c r="I6" s="52"/>
      <c r="J6" s="50" t="s">
        <v>144</v>
      </c>
      <c r="K6" s="51"/>
      <c r="L6" s="51"/>
      <c r="M6" s="51"/>
      <c r="N6" s="51"/>
      <c r="O6" s="51"/>
      <c r="P6" s="51"/>
      <c r="Q6" s="52"/>
      <c r="R6" s="51" t="s">
        <v>145</v>
      </c>
      <c r="S6" s="51"/>
      <c r="T6" s="51"/>
      <c r="U6" s="51"/>
      <c r="V6" s="51"/>
      <c r="W6" s="51"/>
      <c r="X6" s="51"/>
      <c r="Y6" s="52"/>
      <c r="Z6" s="51" t="s">
        <v>146</v>
      </c>
      <c r="AA6" s="51"/>
      <c r="AB6" s="51"/>
      <c r="AC6" s="51"/>
      <c r="AD6" s="51"/>
      <c r="AE6" s="51"/>
      <c r="AF6" s="51"/>
      <c r="AG6" s="52"/>
      <c r="AH6" s="53" t="s">
        <v>140</v>
      </c>
      <c r="AI6" s="51"/>
      <c r="AJ6" s="51"/>
      <c r="AK6" s="51"/>
      <c r="AL6" s="51"/>
      <c r="AM6" s="51"/>
      <c r="AN6" s="51"/>
      <c r="AO6" s="52"/>
    </row>
    <row r="7" spans="1:41"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c r="Z7" s="42" t="s">
        <v>104</v>
      </c>
      <c r="AA7" s="43" t="s">
        <v>270</v>
      </c>
      <c r="AB7" s="43" t="s">
        <v>271</v>
      </c>
      <c r="AC7" s="43" t="s">
        <v>272</v>
      </c>
      <c r="AD7" s="43" t="s">
        <v>273</v>
      </c>
      <c r="AE7" s="43" t="s">
        <v>106</v>
      </c>
      <c r="AF7" s="43" t="s">
        <v>107</v>
      </c>
      <c r="AG7" s="58" t="s">
        <v>274</v>
      </c>
      <c r="AH7" s="42" t="s">
        <v>104</v>
      </c>
      <c r="AI7" s="43" t="s">
        <v>270</v>
      </c>
      <c r="AJ7" s="43" t="s">
        <v>271</v>
      </c>
      <c r="AK7" s="43" t="s">
        <v>272</v>
      </c>
      <c r="AL7" s="43" t="s">
        <v>273</v>
      </c>
      <c r="AM7" s="43" t="s">
        <v>106</v>
      </c>
      <c r="AN7" s="43" t="s">
        <v>107</v>
      </c>
      <c r="AO7" s="58" t="s">
        <v>274</v>
      </c>
    </row>
    <row r="8" spans="1:41"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c r="Z8" s="46" t="s">
        <v>108</v>
      </c>
      <c r="AA8" s="47" t="s">
        <v>109</v>
      </c>
      <c r="AB8" s="47" t="s">
        <v>110</v>
      </c>
      <c r="AC8" s="47" t="s">
        <v>111</v>
      </c>
      <c r="AD8" s="47" t="s">
        <v>112</v>
      </c>
      <c r="AE8" s="47" t="s">
        <v>113</v>
      </c>
      <c r="AF8" s="47" t="s">
        <v>114</v>
      </c>
      <c r="AG8" s="48" t="s">
        <v>115</v>
      </c>
      <c r="AH8" s="46" t="s">
        <v>108</v>
      </c>
      <c r="AI8" s="47" t="s">
        <v>109</v>
      </c>
      <c r="AJ8" s="47" t="s">
        <v>110</v>
      </c>
      <c r="AK8" s="47" t="s">
        <v>111</v>
      </c>
      <c r="AL8" s="47" t="s">
        <v>112</v>
      </c>
      <c r="AM8" s="47" t="s">
        <v>113</v>
      </c>
      <c r="AN8" s="47" t="s">
        <v>114</v>
      </c>
      <c r="AO8" s="48" t="s">
        <v>115</v>
      </c>
    </row>
    <row r="9" spans="1:41"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row>
    <row r="10" spans="1:41" x14ac:dyDescent="0.3">
      <c r="A10" s="4" t="s">
        <v>0</v>
      </c>
      <c r="B10" s="92">
        <v>0</v>
      </c>
      <c r="C10" s="87">
        <v>0</v>
      </c>
      <c r="D10" s="87">
        <v>0</v>
      </c>
      <c r="E10" s="87">
        <v>0</v>
      </c>
      <c r="F10" s="87">
        <v>0</v>
      </c>
      <c r="G10" s="87">
        <v>0</v>
      </c>
      <c r="H10" s="87">
        <v>0</v>
      </c>
      <c r="I10" s="93">
        <v>0</v>
      </c>
      <c r="J10" s="16">
        <v>0</v>
      </c>
      <c r="K10" s="17">
        <v>0</v>
      </c>
      <c r="L10" s="17">
        <v>0</v>
      </c>
      <c r="M10" s="17">
        <v>0</v>
      </c>
      <c r="N10" s="17">
        <v>0</v>
      </c>
      <c r="O10" s="17">
        <v>0</v>
      </c>
      <c r="P10" s="17">
        <v>0</v>
      </c>
      <c r="Q10" s="12">
        <v>0</v>
      </c>
      <c r="R10" s="16">
        <v>0</v>
      </c>
      <c r="S10" s="17">
        <v>0</v>
      </c>
      <c r="T10" s="17">
        <v>0</v>
      </c>
      <c r="U10" s="17">
        <v>0</v>
      </c>
      <c r="V10" s="17">
        <v>0</v>
      </c>
      <c r="W10" s="17">
        <v>0</v>
      </c>
      <c r="X10" s="17">
        <v>0</v>
      </c>
      <c r="Y10" s="12">
        <v>0</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row>
    <row r="11" spans="1:41" x14ac:dyDescent="0.3">
      <c r="A11" s="4" t="s">
        <v>1</v>
      </c>
      <c r="B11" s="92">
        <v>169464</v>
      </c>
      <c r="C11" s="87">
        <v>201842</v>
      </c>
      <c r="D11" s="87">
        <v>450</v>
      </c>
      <c r="E11" s="87">
        <v>487321</v>
      </c>
      <c r="F11" s="87">
        <v>0</v>
      </c>
      <c r="G11" s="87">
        <v>0</v>
      </c>
      <c r="H11" s="87">
        <v>0</v>
      </c>
      <c r="I11" s="93">
        <v>859077</v>
      </c>
      <c r="J11" s="16">
        <v>0</v>
      </c>
      <c r="K11" s="17">
        <v>0</v>
      </c>
      <c r="L11" s="17">
        <v>0</v>
      </c>
      <c r="M11" s="17">
        <v>0</v>
      </c>
      <c r="N11" s="17">
        <v>0</v>
      </c>
      <c r="O11" s="17">
        <v>0</v>
      </c>
      <c r="P11" s="17">
        <v>0</v>
      </c>
      <c r="Q11" s="12">
        <v>0</v>
      </c>
      <c r="R11" s="16">
        <v>169464</v>
      </c>
      <c r="S11" s="17">
        <v>201842</v>
      </c>
      <c r="T11" s="17">
        <v>450</v>
      </c>
      <c r="U11" s="17">
        <v>487321</v>
      </c>
      <c r="V11" s="17">
        <v>0</v>
      </c>
      <c r="W11" s="17">
        <v>0</v>
      </c>
      <c r="X11" s="17">
        <v>0</v>
      </c>
      <c r="Y11" s="12">
        <v>859077</v>
      </c>
      <c r="Z11" s="16">
        <v>0</v>
      </c>
      <c r="AA11" s="17">
        <v>0</v>
      </c>
      <c r="AB11" s="17">
        <v>0</v>
      </c>
      <c r="AC11" s="17">
        <v>0</v>
      </c>
      <c r="AD11" s="17">
        <v>0</v>
      </c>
      <c r="AE11" s="17">
        <v>0</v>
      </c>
      <c r="AF11" s="17">
        <v>0</v>
      </c>
      <c r="AG11" s="12">
        <v>0</v>
      </c>
      <c r="AH11" s="16">
        <v>0</v>
      </c>
      <c r="AI11" s="17">
        <v>0</v>
      </c>
      <c r="AJ11" s="17">
        <v>0</v>
      </c>
      <c r="AK11" s="17">
        <v>0</v>
      </c>
      <c r="AL11" s="17">
        <v>0</v>
      </c>
      <c r="AM11" s="17">
        <v>0</v>
      </c>
      <c r="AN11" s="17">
        <v>0</v>
      </c>
      <c r="AO11" s="12">
        <v>0</v>
      </c>
    </row>
    <row r="12" spans="1:41" x14ac:dyDescent="0.3">
      <c r="A12" s="4" t="s">
        <v>2</v>
      </c>
      <c r="B12" s="92">
        <v>888267.33</v>
      </c>
      <c r="C12" s="87">
        <v>663463.39999999991</v>
      </c>
      <c r="D12" s="87">
        <v>0</v>
      </c>
      <c r="E12" s="87">
        <v>4136426.15</v>
      </c>
      <c r="F12" s="87">
        <v>0</v>
      </c>
      <c r="G12" s="87">
        <v>0</v>
      </c>
      <c r="H12" s="87">
        <v>13185.49</v>
      </c>
      <c r="I12" s="93">
        <v>5701342.3700000001</v>
      </c>
      <c r="J12" s="16">
        <v>0</v>
      </c>
      <c r="K12" s="17">
        <v>0</v>
      </c>
      <c r="L12" s="17">
        <v>0</v>
      </c>
      <c r="M12" s="17">
        <v>0</v>
      </c>
      <c r="N12" s="17">
        <v>0</v>
      </c>
      <c r="O12" s="17">
        <v>0</v>
      </c>
      <c r="P12" s="17">
        <v>0</v>
      </c>
      <c r="Q12" s="12">
        <v>0</v>
      </c>
      <c r="R12" s="16">
        <v>888267.33</v>
      </c>
      <c r="S12" s="17">
        <v>663463.39999999991</v>
      </c>
      <c r="T12" s="17">
        <v>0</v>
      </c>
      <c r="U12" s="17">
        <v>4136426.15</v>
      </c>
      <c r="V12" s="17">
        <v>0</v>
      </c>
      <c r="W12" s="17">
        <v>0</v>
      </c>
      <c r="X12" s="17">
        <v>13185.49</v>
      </c>
      <c r="Y12" s="12">
        <v>5701342.3700000001</v>
      </c>
      <c r="Z12" s="16">
        <v>0</v>
      </c>
      <c r="AA12" s="17">
        <v>0</v>
      </c>
      <c r="AB12" s="17">
        <v>0</v>
      </c>
      <c r="AC12" s="17">
        <v>0</v>
      </c>
      <c r="AD12" s="17">
        <v>0</v>
      </c>
      <c r="AE12" s="17">
        <v>0</v>
      </c>
      <c r="AF12" s="17">
        <v>0</v>
      </c>
      <c r="AG12" s="12">
        <v>0</v>
      </c>
      <c r="AH12" s="16">
        <v>0</v>
      </c>
      <c r="AI12" s="17">
        <v>0</v>
      </c>
      <c r="AJ12" s="17">
        <v>0</v>
      </c>
      <c r="AK12" s="17">
        <v>0</v>
      </c>
      <c r="AL12" s="17">
        <v>0</v>
      </c>
      <c r="AM12" s="17">
        <v>0</v>
      </c>
      <c r="AN12" s="17">
        <v>0</v>
      </c>
      <c r="AO12" s="12">
        <v>0</v>
      </c>
    </row>
    <row r="13" spans="1:41" x14ac:dyDescent="0.3">
      <c r="A13" s="4" t="s">
        <v>3</v>
      </c>
      <c r="B13" s="92">
        <v>613000</v>
      </c>
      <c r="C13" s="87">
        <v>1300000</v>
      </c>
      <c r="D13" s="87">
        <v>0</v>
      </c>
      <c r="E13" s="87">
        <v>2146000</v>
      </c>
      <c r="F13" s="87">
        <v>0</v>
      </c>
      <c r="G13" s="87">
        <v>14000</v>
      </c>
      <c r="H13" s="87">
        <v>93000</v>
      </c>
      <c r="I13" s="93">
        <v>4166000</v>
      </c>
      <c r="J13" s="16">
        <v>0</v>
      </c>
      <c r="K13" s="17">
        <v>0</v>
      </c>
      <c r="L13" s="17">
        <v>0</v>
      </c>
      <c r="M13" s="17">
        <v>0</v>
      </c>
      <c r="N13" s="17">
        <v>0</v>
      </c>
      <c r="O13" s="17">
        <v>0</v>
      </c>
      <c r="P13" s="17">
        <v>0</v>
      </c>
      <c r="Q13" s="12">
        <v>0</v>
      </c>
      <c r="R13" s="16">
        <v>613000</v>
      </c>
      <c r="S13" s="17">
        <v>1300000</v>
      </c>
      <c r="T13" s="17">
        <v>0</v>
      </c>
      <c r="U13" s="17">
        <v>2146000</v>
      </c>
      <c r="V13" s="17">
        <v>0</v>
      </c>
      <c r="W13" s="17">
        <v>14000</v>
      </c>
      <c r="X13" s="17">
        <v>90000</v>
      </c>
      <c r="Y13" s="12">
        <v>4163000</v>
      </c>
      <c r="Z13" s="16">
        <v>0</v>
      </c>
      <c r="AA13" s="17">
        <v>0</v>
      </c>
      <c r="AB13" s="17">
        <v>0</v>
      </c>
      <c r="AC13" s="17">
        <v>0</v>
      </c>
      <c r="AD13" s="17">
        <v>0</v>
      </c>
      <c r="AE13" s="17">
        <v>0</v>
      </c>
      <c r="AF13" s="17">
        <v>0</v>
      </c>
      <c r="AG13" s="12">
        <v>0</v>
      </c>
      <c r="AH13" s="16">
        <v>0</v>
      </c>
      <c r="AI13" s="17">
        <v>0</v>
      </c>
      <c r="AJ13" s="17">
        <v>0</v>
      </c>
      <c r="AK13" s="17">
        <v>0</v>
      </c>
      <c r="AL13" s="17">
        <v>0</v>
      </c>
      <c r="AM13" s="17">
        <v>0</v>
      </c>
      <c r="AN13" s="17">
        <v>3000</v>
      </c>
      <c r="AO13" s="12">
        <v>3000</v>
      </c>
    </row>
    <row r="14" spans="1:41" x14ac:dyDescent="0.3">
      <c r="A14" s="4" t="s">
        <v>4</v>
      </c>
      <c r="B14" s="92">
        <v>3000</v>
      </c>
      <c r="C14" s="87">
        <v>3700</v>
      </c>
      <c r="D14" s="87">
        <v>0</v>
      </c>
      <c r="E14" s="87">
        <v>0</v>
      </c>
      <c r="F14" s="87">
        <v>0</v>
      </c>
      <c r="G14" s="87">
        <v>0</v>
      </c>
      <c r="H14" s="87">
        <v>0</v>
      </c>
      <c r="I14" s="93">
        <v>6700</v>
      </c>
      <c r="J14" s="16" t="s">
        <v>327</v>
      </c>
      <c r="K14" s="17" t="s">
        <v>327</v>
      </c>
      <c r="L14" s="17" t="s">
        <v>327</v>
      </c>
      <c r="M14" s="17" t="s">
        <v>327</v>
      </c>
      <c r="N14" s="17" t="s">
        <v>327</v>
      </c>
      <c r="O14" s="17" t="s">
        <v>327</v>
      </c>
      <c r="P14" s="17" t="s">
        <v>327</v>
      </c>
      <c r="Q14" s="12">
        <v>0</v>
      </c>
      <c r="R14" s="16">
        <v>0</v>
      </c>
      <c r="S14" s="17">
        <v>3700</v>
      </c>
      <c r="T14" s="17">
        <v>0</v>
      </c>
      <c r="U14" s="17">
        <v>0</v>
      </c>
      <c r="V14" s="17">
        <v>0</v>
      </c>
      <c r="W14" s="17">
        <v>0</v>
      </c>
      <c r="X14" s="17">
        <v>0</v>
      </c>
      <c r="Y14" s="12">
        <v>3700</v>
      </c>
      <c r="Z14" s="16">
        <v>3000</v>
      </c>
      <c r="AA14" s="17">
        <v>0</v>
      </c>
      <c r="AB14" s="17">
        <v>0</v>
      </c>
      <c r="AC14" s="17">
        <v>0</v>
      </c>
      <c r="AD14" s="17">
        <v>0</v>
      </c>
      <c r="AE14" s="17">
        <v>0</v>
      </c>
      <c r="AF14" s="17">
        <v>0</v>
      </c>
      <c r="AG14" s="12">
        <v>3000</v>
      </c>
      <c r="AH14" s="16" t="s">
        <v>327</v>
      </c>
      <c r="AI14" s="17" t="s">
        <v>327</v>
      </c>
      <c r="AJ14" s="17" t="s">
        <v>327</v>
      </c>
      <c r="AK14" s="17" t="s">
        <v>327</v>
      </c>
      <c r="AL14" s="17" t="s">
        <v>327</v>
      </c>
      <c r="AM14" s="17" t="s">
        <v>327</v>
      </c>
      <c r="AN14" s="17" t="s">
        <v>327</v>
      </c>
      <c r="AO14" s="12">
        <v>0</v>
      </c>
    </row>
    <row r="15" spans="1:41" x14ac:dyDescent="0.3">
      <c r="A15" s="4" t="s">
        <v>5</v>
      </c>
      <c r="B15" s="92">
        <v>919371</v>
      </c>
      <c r="C15" s="87">
        <v>406191.04000000004</v>
      </c>
      <c r="D15" s="87">
        <v>111032</v>
      </c>
      <c r="E15" s="87">
        <v>1727712.96</v>
      </c>
      <c r="F15" s="87">
        <v>0</v>
      </c>
      <c r="G15" s="87">
        <v>0</v>
      </c>
      <c r="H15" s="87">
        <v>126430.19</v>
      </c>
      <c r="I15" s="93">
        <v>3290737.19</v>
      </c>
      <c r="J15" s="16">
        <v>0</v>
      </c>
      <c r="K15" s="17">
        <v>0</v>
      </c>
      <c r="L15" s="17">
        <v>0</v>
      </c>
      <c r="M15" s="17">
        <v>0</v>
      </c>
      <c r="N15" s="17">
        <v>0</v>
      </c>
      <c r="O15" s="17">
        <v>0</v>
      </c>
      <c r="P15" s="17">
        <v>0</v>
      </c>
      <c r="Q15" s="12">
        <v>0</v>
      </c>
      <c r="R15" s="16">
        <v>913368</v>
      </c>
      <c r="S15" s="17">
        <v>406191.04000000004</v>
      </c>
      <c r="T15" s="17">
        <v>111032</v>
      </c>
      <c r="U15" s="17">
        <v>1727712.96</v>
      </c>
      <c r="V15" s="17">
        <v>0</v>
      </c>
      <c r="W15" s="17">
        <v>0</v>
      </c>
      <c r="X15" s="17">
        <v>51638</v>
      </c>
      <c r="Y15" s="12">
        <v>3209942</v>
      </c>
      <c r="Z15" s="16">
        <v>6003</v>
      </c>
      <c r="AA15" s="17">
        <v>0</v>
      </c>
      <c r="AB15" s="17">
        <v>0</v>
      </c>
      <c r="AC15" s="17">
        <v>0</v>
      </c>
      <c r="AD15" s="17">
        <v>0</v>
      </c>
      <c r="AE15" s="17">
        <v>0</v>
      </c>
      <c r="AF15" s="17">
        <v>48326</v>
      </c>
      <c r="AG15" s="12">
        <v>54329</v>
      </c>
      <c r="AH15" s="16">
        <v>0</v>
      </c>
      <c r="AI15" s="17">
        <v>0</v>
      </c>
      <c r="AJ15" s="17">
        <v>0</v>
      </c>
      <c r="AK15" s="17">
        <v>0</v>
      </c>
      <c r="AL15" s="17">
        <v>0</v>
      </c>
      <c r="AM15" s="17">
        <v>0</v>
      </c>
      <c r="AN15" s="17">
        <v>26466.190000000002</v>
      </c>
      <c r="AO15" s="12">
        <v>26466.190000000002</v>
      </c>
    </row>
    <row r="16" spans="1:41" x14ac:dyDescent="0.3">
      <c r="A16" s="4" t="s">
        <v>6</v>
      </c>
      <c r="B16" s="92">
        <v>1182620.02</v>
      </c>
      <c r="C16" s="87">
        <v>368127.25</v>
      </c>
      <c r="D16" s="87">
        <v>0</v>
      </c>
      <c r="E16" s="87">
        <v>5808814.8999999994</v>
      </c>
      <c r="F16" s="87">
        <v>338422.18</v>
      </c>
      <c r="G16" s="87">
        <v>43137.75</v>
      </c>
      <c r="H16" s="87">
        <v>0</v>
      </c>
      <c r="I16" s="93">
        <v>7741122.0999999996</v>
      </c>
      <c r="J16" s="16">
        <v>451487.61</v>
      </c>
      <c r="K16" s="17">
        <v>0</v>
      </c>
      <c r="L16" s="17">
        <v>0</v>
      </c>
      <c r="M16" s="17">
        <v>2497546.2399999998</v>
      </c>
      <c r="N16" s="17">
        <v>0</v>
      </c>
      <c r="O16" s="17">
        <v>0</v>
      </c>
      <c r="P16" s="17">
        <v>0</v>
      </c>
      <c r="Q16" s="12">
        <v>2949033.8499999996</v>
      </c>
      <c r="R16" s="16">
        <v>731132.41</v>
      </c>
      <c r="S16" s="17">
        <v>360829.88</v>
      </c>
      <c r="T16" s="17">
        <v>0</v>
      </c>
      <c r="U16" s="17">
        <v>3241736.7</v>
      </c>
      <c r="V16" s="17">
        <v>338422.18</v>
      </c>
      <c r="W16" s="17">
        <v>41667.75</v>
      </c>
      <c r="X16" s="17">
        <v>0</v>
      </c>
      <c r="Y16" s="12">
        <v>4713788.92</v>
      </c>
      <c r="Z16" s="16">
        <v>0</v>
      </c>
      <c r="AA16" s="17">
        <v>7297.37</v>
      </c>
      <c r="AB16" s="17">
        <v>0</v>
      </c>
      <c r="AC16" s="17">
        <v>69531.960000000006</v>
      </c>
      <c r="AD16" s="17">
        <v>0</v>
      </c>
      <c r="AE16" s="17">
        <v>1470</v>
      </c>
      <c r="AF16" s="17">
        <v>0</v>
      </c>
      <c r="AG16" s="12">
        <v>78299.33</v>
      </c>
      <c r="AH16" s="16">
        <v>0</v>
      </c>
      <c r="AI16" s="17">
        <v>0</v>
      </c>
      <c r="AJ16" s="17">
        <v>0</v>
      </c>
      <c r="AK16" s="17">
        <v>0</v>
      </c>
      <c r="AL16" s="17">
        <v>0</v>
      </c>
      <c r="AM16" s="17">
        <v>0</v>
      </c>
      <c r="AN16" s="17">
        <v>0</v>
      </c>
      <c r="AO16" s="12">
        <v>0</v>
      </c>
    </row>
    <row r="17" spans="1:41" x14ac:dyDescent="0.3">
      <c r="A17" s="4" t="s">
        <v>7</v>
      </c>
      <c r="B17" s="92">
        <v>445571</v>
      </c>
      <c r="C17" s="87">
        <v>328651</v>
      </c>
      <c r="D17" s="87">
        <v>0</v>
      </c>
      <c r="E17" s="87">
        <v>906310</v>
      </c>
      <c r="F17" s="87">
        <v>0</v>
      </c>
      <c r="G17" s="87">
        <v>231543</v>
      </c>
      <c r="H17" s="87">
        <v>0</v>
      </c>
      <c r="I17" s="93">
        <v>1912075</v>
      </c>
      <c r="J17" s="16">
        <v>0</v>
      </c>
      <c r="K17" s="17">
        <v>0</v>
      </c>
      <c r="L17" s="17">
        <v>0</v>
      </c>
      <c r="M17" s="17">
        <v>0</v>
      </c>
      <c r="N17" s="17">
        <v>0</v>
      </c>
      <c r="O17" s="17">
        <v>0</v>
      </c>
      <c r="P17" s="17">
        <v>0</v>
      </c>
      <c r="Q17" s="12">
        <v>0</v>
      </c>
      <c r="R17" s="16">
        <v>433859</v>
      </c>
      <c r="S17" s="17">
        <v>321849</v>
      </c>
      <c r="T17" s="17">
        <v>0</v>
      </c>
      <c r="U17" s="17">
        <v>906310</v>
      </c>
      <c r="V17" s="17">
        <v>0</v>
      </c>
      <c r="W17" s="17">
        <v>135501</v>
      </c>
      <c r="X17" s="17">
        <v>0</v>
      </c>
      <c r="Y17" s="12">
        <v>1797519</v>
      </c>
      <c r="Z17" s="16">
        <v>8769</v>
      </c>
      <c r="AA17" s="17">
        <v>0</v>
      </c>
      <c r="AB17" s="17">
        <v>0</v>
      </c>
      <c r="AC17" s="17">
        <v>0</v>
      </c>
      <c r="AD17" s="17">
        <v>0</v>
      </c>
      <c r="AE17" s="17">
        <v>0</v>
      </c>
      <c r="AF17" s="17">
        <v>0</v>
      </c>
      <c r="AG17" s="12">
        <v>8769</v>
      </c>
      <c r="AH17" s="16">
        <v>2943</v>
      </c>
      <c r="AI17" s="17">
        <v>6802</v>
      </c>
      <c r="AJ17" s="17">
        <v>0</v>
      </c>
      <c r="AK17" s="17">
        <v>0</v>
      </c>
      <c r="AL17" s="17">
        <v>0</v>
      </c>
      <c r="AM17" s="17">
        <v>96042</v>
      </c>
      <c r="AN17" s="17">
        <v>0</v>
      </c>
      <c r="AO17" s="12">
        <v>105787</v>
      </c>
    </row>
    <row r="18" spans="1:41" x14ac:dyDescent="0.3">
      <c r="A18" s="4" t="s">
        <v>8</v>
      </c>
      <c r="B18" s="92">
        <v>512148</v>
      </c>
      <c r="C18" s="87">
        <v>850271</v>
      </c>
      <c r="D18" s="87">
        <v>13922</v>
      </c>
      <c r="E18" s="87">
        <v>3544835</v>
      </c>
      <c r="F18" s="87">
        <v>0</v>
      </c>
      <c r="G18" s="87">
        <v>2726</v>
      </c>
      <c r="H18" s="87">
        <v>64014</v>
      </c>
      <c r="I18" s="93">
        <v>4987916</v>
      </c>
      <c r="J18" s="16">
        <v>0</v>
      </c>
      <c r="K18" s="17">
        <v>0</v>
      </c>
      <c r="L18" s="17">
        <v>0</v>
      </c>
      <c r="M18" s="17">
        <v>0</v>
      </c>
      <c r="N18" s="17">
        <v>0</v>
      </c>
      <c r="O18" s="17">
        <v>0</v>
      </c>
      <c r="P18" s="17">
        <v>0</v>
      </c>
      <c r="Q18" s="12">
        <v>0</v>
      </c>
      <c r="R18" s="16">
        <v>505148</v>
      </c>
      <c r="S18" s="17">
        <v>846706</v>
      </c>
      <c r="T18" s="17">
        <v>0</v>
      </c>
      <c r="U18" s="17">
        <v>3544835</v>
      </c>
      <c r="V18" s="17">
        <v>0</v>
      </c>
      <c r="W18" s="17">
        <v>0</v>
      </c>
      <c r="X18" s="17">
        <v>0</v>
      </c>
      <c r="Y18" s="12">
        <v>4896689</v>
      </c>
      <c r="Z18" s="16">
        <v>7000</v>
      </c>
      <c r="AA18" s="17">
        <v>3565</v>
      </c>
      <c r="AB18" s="17">
        <v>13922</v>
      </c>
      <c r="AC18" s="17">
        <v>0</v>
      </c>
      <c r="AD18" s="17">
        <v>0</v>
      </c>
      <c r="AE18" s="17">
        <v>2726</v>
      </c>
      <c r="AF18" s="17">
        <v>64014</v>
      </c>
      <c r="AG18" s="12">
        <v>91227</v>
      </c>
      <c r="AH18" s="16">
        <v>0</v>
      </c>
      <c r="AI18" s="17">
        <v>0</v>
      </c>
      <c r="AJ18" s="17">
        <v>0</v>
      </c>
      <c r="AK18" s="17">
        <v>0</v>
      </c>
      <c r="AL18" s="17">
        <v>0</v>
      </c>
      <c r="AM18" s="17">
        <v>0</v>
      </c>
      <c r="AN18" s="17">
        <v>0</v>
      </c>
      <c r="AO18" s="12">
        <v>0</v>
      </c>
    </row>
    <row r="19" spans="1:41" x14ac:dyDescent="0.3">
      <c r="A19" s="4" t="s">
        <v>9</v>
      </c>
      <c r="B19" s="92">
        <v>477836</v>
      </c>
      <c r="C19" s="87">
        <v>1843726</v>
      </c>
      <c r="D19" s="87">
        <v>498239</v>
      </c>
      <c r="E19" s="87">
        <v>2019107</v>
      </c>
      <c r="F19" s="87">
        <v>0</v>
      </c>
      <c r="G19" s="87">
        <v>0</v>
      </c>
      <c r="H19" s="87">
        <v>60434</v>
      </c>
      <c r="I19" s="93">
        <v>4899342</v>
      </c>
      <c r="J19" s="16">
        <v>0</v>
      </c>
      <c r="K19" s="17">
        <v>0</v>
      </c>
      <c r="L19" s="17">
        <v>0</v>
      </c>
      <c r="M19" s="17">
        <v>0</v>
      </c>
      <c r="N19" s="17">
        <v>0</v>
      </c>
      <c r="O19" s="17">
        <v>0</v>
      </c>
      <c r="P19" s="17">
        <v>0</v>
      </c>
      <c r="Q19" s="12">
        <v>0</v>
      </c>
      <c r="R19" s="16">
        <v>477836</v>
      </c>
      <c r="S19" s="17">
        <v>1833001</v>
      </c>
      <c r="T19" s="17">
        <v>384000</v>
      </c>
      <c r="U19" s="17">
        <v>2019107</v>
      </c>
      <c r="V19" s="17">
        <v>0</v>
      </c>
      <c r="W19" s="17">
        <v>0</v>
      </c>
      <c r="X19" s="17">
        <v>60252</v>
      </c>
      <c r="Y19" s="12">
        <v>4774196</v>
      </c>
      <c r="Z19" s="16">
        <v>0</v>
      </c>
      <c r="AA19" s="17">
        <v>10725</v>
      </c>
      <c r="AB19" s="17">
        <v>114239</v>
      </c>
      <c r="AC19" s="17">
        <v>0</v>
      </c>
      <c r="AD19" s="17">
        <v>0</v>
      </c>
      <c r="AE19" s="17">
        <v>0</v>
      </c>
      <c r="AF19" s="17">
        <v>182</v>
      </c>
      <c r="AG19" s="12">
        <v>125146</v>
      </c>
      <c r="AH19" s="16">
        <v>0</v>
      </c>
      <c r="AI19" s="17">
        <v>0</v>
      </c>
      <c r="AJ19" s="17">
        <v>0</v>
      </c>
      <c r="AK19" s="17">
        <v>0</v>
      </c>
      <c r="AL19" s="17">
        <v>0</v>
      </c>
      <c r="AM19" s="17">
        <v>0</v>
      </c>
      <c r="AN19" s="17">
        <v>0</v>
      </c>
      <c r="AO19" s="12">
        <v>0</v>
      </c>
    </row>
    <row r="20" spans="1:41" x14ac:dyDescent="0.3">
      <c r="A20" s="4" t="s">
        <v>10</v>
      </c>
      <c r="B20" s="92">
        <v>444660</v>
      </c>
      <c r="C20" s="87">
        <v>205536</v>
      </c>
      <c r="D20" s="87">
        <v>2510</v>
      </c>
      <c r="E20" s="87">
        <v>522461</v>
      </c>
      <c r="F20" s="87">
        <v>0</v>
      </c>
      <c r="G20" s="87">
        <v>106</v>
      </c>
      <c r="H20" s="87">
        <v>0</v>
      </c>
      <c r="I20" s="93">
        <v>1175273</v>
      </c>
      <c r="J20" s="16">
        <v>0</v>
      </c>
      <c r="K20" s="17">
        <v>0</v>
      </c>
      <c r="L20" s="17">
        <v>0</v>
      </c>
      <c r="M20" s="17">
        <v>0</v>
      </c>
      <c r="N20" s="17">
        <v>0</v>
      </c>
      <c r="O20" s="17">
        <v>0</v>
      </c>
      <c r="P20" s="17">
        <v>0</v>
      </c>
      <c r="Q20" s="12">
        <v>0</v>
      </c>
      <c r="R20" s="16">
        <v>444660</v>
      </c>
      <c r="S20" s="17">
        <v>205536</v>
      </c>
      <c r="T20" s="17">
        <v>0</v>
      </c>
      <c r="U20" s="17">
        <v>522461</v>
      </c>
      <c r="V20" s="17">
        <v>0</v>
      </c>
      <c r="W20" s="17">
        <v>106</v>
      </c>
      <c r="X20" s="17">
        <v>0</v>
      </c>
      <c r="Y20" s="12">
        <v>1172763</v>
      </c>
      <c r="Z20" s="16">
        <v>0</v>
      </c>
      <c r="AA20" s="17">
        <v>0</v>
      </c>
      <c r="AB20" s="17">
        <v>2510</v>
      </c>
      <c r="AC20" s="17">
        <v>0</v>
      </c>
      <c r="AD20" s="17">
        <v>0</v>
      </c>
      <c r="AE20" s="17">
        <v>0</v>
      </c>
      <c r="AF20" s="17">
        <v>0</v>
      </c>
      <c r="AG20" s="12">
        <v>2510</v>
      </c>
      <c r="AH20" s="16">
        <v>0</v>
      </c>
      <c r="AI20" s="17">
        <v>0</v>
      </c>
      <c r="AJ20" s="17">
        <v>0</v>
      </c>
      <c r="AK20" s="17">
        <v>0</v>
      </c>
      <c r="AL20" s="17">
        <v>0</v>
      </c>
      <c r="AM20" s="17">
        <v>0</v>
      </c>
      <c r="AN20" s="17">
        <v>0</v>
      </c>
      <c r="AO20" s="12">
        <v>0</v>
      </c>
    </row>
    <row r="21" spans="1:41" x14ac:dyDescent="0.3">
      <c r="A21" s="4" t="s">
        <v>11</v>
      </c>
      <c r="B21" s="92">
        <v>79430</v>
      </c>
      <c r="C21" s="87">
        <v>2510</v>
      </c>
      <c r="D21" s="87">
        <v>0</v>
      </c>
      <c r="E21" s="87">
        <v>95441.76</v>
      </c>
      <c r="F21" s="87">
        <v>0</v>
      </c>
      <c r="G21" s="87">
        <v>0</v>
      </c>
      <c r="H21" s="87">
        <v>812.06</v>
      </c>
      <c r="I21" s="93">
        <v>178193.82</v>
      </c>
      <c r="J21" s="16">
        <v>0</v>
      </c>
      <c r="K21" s="17">
        <v>0</v>
      </c>
      <c r="L21" s="17">
        <v>0</v>
      </c>
      <c r="M21" s="17">
        <v>0</v>
      </c>
      <c r="N21" s="17">
        <v>0</v>
      </c>
      <c r="O21" s="17">
        <v>0</v>
      </c>
      <c r="P21" s="17">
        <v>0</v>
      </c>
      <c r="Q21" s="12">
        <v>0</v>
      </c>
      <c r="R21" s="16">
        <v>79430</v>
      </c>
      <c r="S21" s="17">
        <v>2510</v>
      </c>
      <c r="T21" s="17">
        <v>0</v>
      </c>
      <c r="U21" s="17">
        <v>95441.76</v>
      </c>
      <c r="V21" s="17">
        <v>0</v>
      </c>
      <c r="W21" s="17">
        <v>0</v>
      </c>
      <c r="X21" s="17">
        <v>0</v>
      </c>
      <c r="Y21" s="12">
        <v>177381.76000000001</v>
      </c>
      <c r="Z21" s="16">
        <v>0</v>
      </c>
      <c r="AA21" s="17">
        <v>0</v>
      </c>
      <c r="AB21" s="17">
        <v>0</v>
      </c>
      <c r="AC21" s="17">
        <v>0</v>
      </c>
      <c r="AD21" s="17">
        <v>0</v>
      </c>
      <c r="AE21" s="17">
        <v>0</v>
      </c>
      <c r="AF21" s="17">
        <v>812.06</v>
      </c>
      <c r="AG21" s="12">
        <v>812.06</v>
      </c>
      <c r="AH21" s="16">
        <v>0</v>
      </c>
      <c r="AI21" s="17">
        <v>0</v>
      </c>
      <c r="AJ21" s="17">
        <v>0</v>
      </c>
      <c r="AK21" s="17">
        <v>0</v>
      </c>
      <c r="AL21" s="17">
        <v>0</v>
      </c>
      <c r="AM21" s="17">
        <v>0</v>
      </c>
      <c r="AN21" s="17">
        <v>0</v>
      </c>
      <c r="AO21" s="12">
        <v>0</v>
      </c>
    </row>
    <row r="22" spans="1:41" x14ac:dyDescent="0.3">
      <c r="A22" s="4" t="s">
        <v>12</v>
      </c>
      <c r="B22" s="92">
        <v>0</v>
      </c>
      <c r="C22" s="87">
        <v>3913.73</v>
      </c>
      <c r="D22" s="87">
        <v>4050</v>
      </c>
      <c r="E22" s="87">
        <v>0</v>
      </c>
      <c r="F22" s="87">
        <v>0</v>
      </c>
      <c r="G22" s="87">
        <v>0</v>
      </c>
      <c r="H22" s="87">
        <v>0</v>
      </c>
      <c r="I22" s="93">
        <v>7963.73</v>
      </c>
      <c r="J22" s="16">
        <v>0</v>
      </c>
      <c r="K22" s="17">
        <v>0</v>
      </c>
      <c r="L22" s="17">
        <v>0</v>
      </c>
      <c r="M22" s="17">
        <v>0</v>
      </c>
      <c r="N22" s="17">
        <v>0</v>
      </c>
      <c r="O22" s="17">
        <v>0</v>
      </c>
      <c r="P22" s="17">
        <v>0</v>
      </c>
      <c r="Q22" s="12">
        <v>0</v>
      </c>
      <c r="R22" s="16">
        <v>0</v>
      </c>
      <c r="S22" s="17">
        <v>1045.23</v>
      </c>
      <c r="T22" s="17">
        <v>4050</v>
      </c>
      <c r="U22" s="17">
        <v>0</v>
      </c>
      <c r="V22" s="17">
        <v>0</v>
      </c>
      <c r="W22" s="17">
        <v>0</v>
      </c>
      <c r="X22" s="17">
        <v>0</v>
      </c>
      <c r="Y22" s="12">
        <v>5095.2299999999996</v>
      </c>
      <c r="Z22" s="16">
        <v>0</v>
      </c>
      <c r="AA22" s="17">
        <v>0</v>
      </c>
      <c r="AB22" s="17">
        <v>0</v>
      </c>
      <c r="AC22" s="17">
        <v>0</v>
      </c>
      <c r="AD22" s="17">
        <v>0</v>
      </c>
      <c r="AE22" s="17">
        <v>0</v>
      </c>
      <c r="AF22" s="17">
        <v>0</v>
      </c>
      <c r="AG22" s="12">
        <v>0</v>
      </c>
      <c r="AH22" s="16">
        <v>0</v>
      </c>
      <c r="AI22" s="17">
        <v>2868.5</v>
      </c>
      <c r="AJ22" s="17">
        <v>0</v>
      </c>
      <c r="AK22" s="17">
        <v>0</v>
      </c>
      <c r="AL22" s="17">
        <v>0</v>
      </c>
      <c r="AM22" s="17">
        <v>0</v>
      </c>
      <c r="AN22" s="17">
        <v>0</v>
      </c>
      <c r="AO22" s="12">
        <v>2868.5</v>
      </c>
    </row>
    <row r="23" spans="1:41" x14ac:dyDescent="0.3">
      <c r="A23" s="4" t="s">
        <v>13</v>
      </c>
      <c r="B23" s="92">
        <v>991650.43</v>
      </c>
      <c r="C23" s="87">
        <v>3731728.4099999997</v>
      </c>
      <c r="D23" s="87">
        <v>645927.52</v>
      </c>
      <c r="E23" s="87">
        <v>8419939.2100000009</v>
      </c>
      <c r="F23" s="87">
        <v>0</v>
      </c>
      <c r="G23" s="87">
        <v>0</v>
      </c>
      <c r="H23" s="87">
        <v>0</v>
      </c>
      <c r="I23" s="93">
        <v>13789245.57</v>
      </c>
      <c r="J23" s="16">
        <v>0</v>
      </c>
      <c r="K23" s="17">
        <v>0</v>
      </c>
      <c r="L23" s="17">
        <v>0</v>
      </c>
      <c r="M23" s="17">
        <v>0</v>
      </c>
      <c r="N23" s="17">
        <v>0</v>
      </c>
      <c r="O23" s="17">
        <v>0</v>
      </c>
      <c r="P23" s="17">
        <v>0</v>
      </c>
      <c r="Q23" s="12">
        <v>0</v>
      </c>
      <c r="R23" s="16">
        <v>984202.37</v>
      </c>
      <c r="S23" s="17">
        <v>3731728.4099999997</v>
      </c>
      <c r="T23" s="17">
        <v>645927.52</v>
      </c>
      <c r="U23" s="17">
        <v>8419939.2100000009</v>
      </c>
      <c r="V23" s="17">
        <v>0</v>
      </c>
      <c r="W23" s="17">
        <v>0</v>
      </c>
      <c r="X23" s="17">
        <v>0</v>
      </c>
      <c r="Y23" s="12">
        <v>13781797.51</v>
      </c>
      <c r="Z23" s="16">
        <v>7448.0599999999995</v>
      </c>
      <c r="AA23" s="17">
        <v>0</v>
      </c>
      <c r="AB23" s="17">
        <v>0</v>
      </c>
      <c r="AC23" s="17">
        <v>0</v>
      </c>
      <c r="AD23" s="17">
        <v>0</v>
      </c>
      <c r="AE23" s="17">
        <v>0</v>
      </c>
      <c r="AF23" s="17">
        <v>0</v>
      </c>
      <c r="AG23" s="12">
        <v>7448.0599999999995</v>
      </c>
      <c r="AH23" s="16">
        <v>0</v>
      </c>
      <c r="AI23" s="17">
        <v>0</v>
      </c>
      <c r="AJ23" s="17">
        <v>0</v>
      </c>
      <c r="AK23" s="17">
        <v>0</v>
      </c>
      <c r="AL23" s="17">
        <v>0</v>
      </c>
      <c r="AM23" s="17">
        <v>0</v>
      </c>
      <c r="AN23" s="17">
        <v>0</v>
      </c>
      <c r="AO23" s="12">
        <v>0</v>
      </c>
    </row>
    <row r="24" spans="1:41" x14ac:dyDescent="0.3">
      <c r="A24" s="4" t="s">
        <v>14</v>
      </c>
      <c r="B24" s="92">
        <v>513916</v>
      </c>
      <c r="C24" s="87">
        <v>366229.33</v>
      </c>
      <c r="D24" s="87">
        <v>11933</v>
      </c>
      <c r="E24" s="87">
        <v>1036239.38</v>
      </c>
      <c r="F24" s="87">
        <v>0</v>
      </c>
      <c r="G24" s="87">
        <v>0</v>
      </c>
      <c r="H24" s="87">
        <v>0</v>
      </c>
      <c r="I24" s="93">
        <v>1928317.71</v>
      </c>
      <c r="J24" s="16">
        <v>0</v>
      </c>
      <c r="K24" s="17">
        <v>0</v>
      </c>
      <c r="L24" s="17">
        <v>0</v>
      </c>
      <c r="M24" s="17">
        <v>0</v>
      </c>
      <c r="N24" s="17">
        <v>0</v>
      </c>
      <c r="O24" s="17">
        <v>0</v>
      </c>
      <c r="P24" s="17">
        <v>0</v>
      </c>
      <c r="Q24" s="12">
        <v>0</v>
      </c>
      <c r="R24" s="16">
        <v>513916</v>
      </c>
      <c r="S24" s="17">
        <v>366229.33</v>
      </c>
      <c r="T24" s="17">
        <v>11933</v>
      </c>
      <c r="U24" s="17">
        <v>1036239.38</v>
      </c>
      <c r="V24" s="17">
        <v>0</v>
      </c>
      <c r="W24" s="17">
        <v>0</v>
      </c>
      <c r="X24" s="17">
        <v>0</v>
      </c>
      <c r="Y24" s="12">
        <v>1928317.71</v>
      </c>
      <c r="Z24" s="16">
        <v>0</v>
      </c>
      <c r="AA24" s="17">
        <v>0</v>
      </c>
      <c r="AB24" s="17">
        <v>0</v>
      </c>
      <c r="AC24" s="17">
        <v>0</v>
      </c>
      <c r="AD24" s="17">
        <v>0</v>
      </c>
      <c r="AE24" s="17">
        <v>0</v>
      </c>
      <c r="AF24" s="17">
        <v>0</v>
      </c>
      <c r="AG24" s="12">
        <v>0</v>
      </c>
      <c r="AH24" s="16">
        <v>0</v>
      </c>
      <c r="AI24" s="17">
        <v>0</v>
      </c>
      <c r="AJ24" s="17">
        <v>0</v>
      </c>
      <c r="AK24" s="17">
        <v>0</v>
      </c>
      <c r="AL24" s="17">
        <v>0</v>
      </c>
      <c r="AM24" s="17">
        <v>0</v>
      </c>
      <c r="AN24" s="17">
        <v>0</v>
      </c>
      <c r="AO24" s="12">
        <v>0</v>
      </c>
    </row>
    <row r="25" spans="1:41" x14ac:dyDescent="0.3">
      <c r="A25" s="4" t="s">
        <v>15</v>
      </c>
      <c r="B25" s="92">
        <v>3201166</v>
      </c>
      <c r="C25" s="87">
        <v>1236000</v>
      </c>
      <c r="D25" s="87">
        <v>9000</v>
      </c>
      <c r="E25" s="87">
        <v>62000</v>
      </c>
      <c r="F25" s="87">
        <v>122000</v>
      </c>
      <c r="G25" s="87">
        <v>0</v>
      </c>
      <c r="H25" s="87">
        <v>0</v>
      </c>
      <c r="I25" s="93">
        <v>4630166</v>
      </c>
      <c r="J25" s="16">
        <v>0</v>
      </c>
      <c r="K25" s="17">
        <v>0</v>
      </c>
      <c r="L25" s="17">
        <v>0</v>
      </c>
      <c r="M25" s="17">
        <v>0</v>
      </c>
      <c r="N25" s="17">
        <v>0</v>
      </c>
      <c r="O25" s="17">
        <v>0</v>
      </c>
      <c r="P25" s="17">
        <v>0</v>
      </c>
      <c r="Q25" s="12">
        <v>0</v>
      </c>
      <c r="R25" s="16">
        <v>3201166</v>
      </c>
      <c r="S25" s="17">
        <v>1236000</v>
      </c>
      <c r="T25" s="17">
        <v>9000</v>
      </c>
      <c r="U25" s="17">
        <v>62000</v>
      </c>
      <c r="V25" s="17">
        <v>122000</v>
      </c>
      <c r="W25" s="17">
        <v>0</v>
      </c>
      <c r="X25" s="17">
        <v>0</v>
      </c>
      <c r="Y25" s="12">
        <v>4630166</v>
      </c>
      <c r="Z25" s="16">
        <v>0</v>
      </c>
      <c r="AA25" s="17">
        <v>0</v>
      </c>
      <c r="AB25" s="17">
        <v>0</v>
      </c>
      <c r="AC25" s="17">
        <v>0</v>
      </c>
      <c r="AD25" s="17">
        <v>0</v>
      </c>
      <c r="AE25" s="17">
        <v>0</v>
      </c>
      <c r="AF25" s="17">
        <v>0</v>
      </c>
      <c r="AG25" s="12">
        <v>0</v>
      </c>
      <c r="AH25" s="16">
        <v>0</v>
      </c>
      <c r="AI25" s="17">
        <v>0</v>
      </c>
      <c r="AJ25" s="17">
        <v>0</v>
      </c>
      <c r="AK25" s="17">
        <v>0</v>
      </c>
      <c r="AL25" s="17">
        <v>0</v>
      </c>
      <c r="AM25" s="17">
        <v>0</v>
      </c>
      <c r="AN25" s="17">
        <v>0</v>
      </c>
      <c r="AO25" s="12">
        <v>0</v>
      </c>
    </row>
    <row r="26" spans="1:41" x14ac:dyDescent="0.3">
      <c r="A26" s="4" t="s">
        <v>16</v>
      </c>
      <c r="B26" s="92">
        <v>956752.41</v>
      </c>
      <c r="C26" s="87">
        <v>171973.84</v>
      </c>
      <c r="D26" s="87">
        <v>0</v>
      </c>
      <c r="E26" s="87">
        <v>812812.86</v>
      </c>
      <c r="F26" s="87">
        <v>5250</v>
      </c>
      <c r="G26" s="87">
        <v>55059.75</v>
      </c>
      <c r="H26" s="87">
        <v>4280.7700000000004</v>
      </c>
      <c r="I26" s="93">
        <v>2006129.6300000001</v>
      </c>
      <c r="J26" s="16">
        <v>0</v>
      </c>
      <c r="K26" s="17">
        <v>0</v>
      </c>
      <c r="L26" s="17">
        <v>0</v>
      </c>
      <c r="M26" s="17">
        <v>0</v>
      </c>
      <c r="N26" s="17">
        <v>0</v>
      </c>
      <c r="O26" s="17">
        <v>0</v>
      </c>
      <c r="P26" s="17">
        <v>0</v>
      </c>
      <c r="Q26" s="12">
        <v>0</v>
      </c>
      <c r="R26" s="16">
        <v>952605.26</v>
      </c>
      <c r="S26" s="17">
        <v>147823.9</v>
      </c>
      <c r="T26" s="17">
        <v>0</v>
      </c>
      <c r="U26" s="17">
        <v>788662.92</v>
      </c>
      <c r="V26" s="17">
        <v>0</v>
      </c>
      <c r="W26" s="17">
        <v>0</v>
      </c>
      <c r="X26" s="17">
        <v>4280.7700000000004</v>
      </c>
      <c r="Y26" s="12">
        <v>1893372.85</v>
      </c>
      <c r="Z26" s="16">
        <v>4147.1499999999996</v>
      </c>
      <c r="AA26" s="17">
        <v>24149.94</v>
      </c>
      <c r="AB26" s="17">
        <v>0</v>
      </c>
      <c r="AC26" s="17">
        <v>24149.94</v>
      </c>
      <c r="AD26" s="17">
        <v>0</v>
      </c>
      <c r="AE26" s="17">
        <v>0</v>
      </c>
      <c r="AF26" s="17">
        <v>0</v>
      </c>
      <c r="AG26" s="12">
        <v>52447.03</v>
      </c>
      <c r="AH26" s="16">
        <v>0</v>
      </c>
      <c r="AI26" s="17">
        <v>0</v>
      </c>
      <c r="AJ26" s="17">
        <v>0</v>
      </c>
      <c r="AK26" s="17">
        <v>0</v>
      </c>
      <c r="AL26" s="17">
        <v>5250</v>
      </c>
      <c r="AM26" s="17">
        <v>55059.75</v>
      </c>
      <c r="AN26" s="17">
        <v>0</v>
      </c>
      <c r="AO26" s="12">
        <v>60309.75</v>
      </c>
    </row>
    <row r="27" spans="1:41" x14ac:dyDescent="0.3">
      <c r="A27" s="4" t="s">
        <v>17</v>
      </c>
      <c r="B27" s="92">
        <v>772076.7300000001</v>
      </c>
      <c r="C27" s="87">
        <v>1484940.4700000004</v>
      </c>
      <c r="D27" s="87">
        <v>43851</v>
      </c>
      <c r="E27" s="87">
        <v>6030385</v>
      </c>
      <c r="F27" s="87">
        <v>0</v>
      </c>
      <c r="G27" s="87">
        <v>56992.95</v>
      </c>
      <c r="H27" s="87">
        <v>4394.9799999999996</v>
      </c>
      <c r="I27" s="93">
        <v>8392641.1300000008</v>
      </c>
      <c r="J27" s="16">
        <v>0</v>
      </c>
      <c r="K27" s="17">
        <v>0</v>
      </c>
      <c r="L27" s="17">
        <v>0</v>
      </c>
      <c r="M27" s="17">
        <v>0</v>
      </c>
      <c r="N27" s="17">
        <v>0</v>
      </c>
      <c r="O27" s="17">
        <v>0</v>
      </c>
      <c r="P27" s="17">
        <v>0</v>
      </c>
      <c r="Q27" s="12">
        <v>0</v>
      </c>
      <c r="R27" s="16">
        <v>764747.17</v>
      </c>
      <c r="S27" s="17">
        <v>1195701.1100000003</v>
      </c>
      <c r="T27" s="17">
        <v>0</v>
      </c>
      <c r="U27" s="17">
        <v>6030385</v>
      </c>
      <c r="V27" s="17">
        <v>0</v>
      </c>
      <c r="W27" s="17">
        <v>56992.95</v>
      </c>
      <c r="X27" s="17">
        <v>0</v>
      </c>
      <c r="Y27" s="12">
        <v>8047826.2300000004</v>
      </c>
      <c r="Z27" s="16">
        <v>7329.56</v>
      </c>
      <c r="AA27" s="17">
        <v>98293.140000000014</v>
      </c>
      <c r="AB27" s="17">
        <v>43851</v>
      </c>
      <c r="AC27" s="17">
        <v>0</v>
      </c>
      <c r="AD27" s="17">
        <v>0</v>
      </c>
      <c r="AE27" s="17">
        <v>0</v>
      </c>
      <c r="AF27" s="17">
        <v>4394.9799999999996</v>
      </c>
      <c r="AG27" s="12">
        <v>153868.68000000002</v>
      </c>
      <c r="AH27" s="16">
        <v>0</v>
      </c>
      <c r="AI27" s="17">
        <v>190946.22</v>
      </c>
      <c r="AJ27" s="17">
        <v>0</v>
      </c>
      <c r="AK27" s="17">
        <v>0</v>
      </c>
      <c r="AL27" s="17">
        <v>0</v>
      </c>
      <c r="AM27" s="17">
        <v>0</v>
      </c>
      <c r="AN27" s="17">
        <v>0</v>
      </c>
      <c r="AO27" s="12">
        <v>190946.22</v>
      </c>
    </row>
    <row r="28" spans="1:41" x14ac:dyDescent="0.3">
      <c r="A28" s="4" t="s">
        <v>18</v>
      </c>
      <c r="B28" s="92">
        <v>0</v>
      </c>
      <c r="C28" s="87">
        <v>0</v>
      </c>
      <c r="D28" s="87">
        <v>0</v>
      </c>
      <c r="E28" s="87">
        <v>44614</v>
      </c>
      <c r="F28" s="87">
        <v>0</v>
      </c>
      <c r="G28" s="87">
        <v>0</v>
      </c>
      <c r="H28" s="87">
        <v>0</v>
      </c>
      <c r="I28" s="93">
        <v>44614</v>
      </c>
      <c r="J28" s="16">
        <v>0</v>
      </c>
      <c r="K28" s="17">
        <v>0</v>
      </c>
      <c r="L28" s="17">
        <v>0</v>
      </c>
      <c r="M28" s="17">
        <v>0</v>
      </c>
      <c r="N28" s="17">
        <v>0</v>
      </c>
      <c r="O28" s="17">
        <v>0</v>
      </c>
      <c r="P28" s="17">
        <v>0</v>
      </c>
      <c r="Q28" s="12">
        <v>0</v>
      </c>
      <c r="R28" s="16">
        <v>0</v>
      </c>
      <c r="S28" s="17">
        <v>0</v>
      </c>
      <c r="T28" s="17">
        <v>0</v>
      </c>
      <c r="U28" s="17">
        <v>44614</v>
      </c>
      <c r="V28" s="17">
        <v>0</v>
      </c>
      <c r="W28" s="17">
        <v>0</v>
      </c>
      <c r="X28" s="17">
        <v>0</v>
      </c>
      <c r="Y28" s="12">
        <v>44614</v>
      </c>
      <c r="Z28" s="16">
        <v>0</v>
      </c>
      <c r="AA28" s="17">
        <v>0</v>
      </c>
      <c r="AB28" s="17">
        <v>0</v>
      </c>
      <c r="AC28" s="17">
        <v>0</v>
      </c>
      <c r="AD28" s="17">
        <v>0</v>
      </c>
      <c r="AE28" s="17">
        <v>0</v>
      </c>
      <c r="AF28" s="17">
        <v>0</v>
      </c>
      <c r="AG28" s="12">
        <v>0</v>
      </c>
      <c r="AH28" s="16">
        <v>0</v>
      </c>
      <c r="AI28" s="17">
        <v>0</v>
      </c>
      <c r="AJ28" s="17">
        <v>0</v>
      </c>
      <c r="AK28" s="17">
        <v>0</v>
      </c>
      <c r="AL28" s="17">
        <v>0</v>
      </c>
      <c r="AM28" s="17">
        <v>0</v>
      </c>
      <c r="AN28" s="17">
        <v>0</v>
      </c>
      <c r="AO28" s="12">
        <v>0</v>
      </c>
    </row>
    <row r="29" spans="1:41" x14ac:dyDescent="0.3">
      <c r="A29" s="4" t="s">
        <v>19</v>
      </c>
      <c r="B29" s="92">
        <v>972862.13</v>
      </c>
      <c r="C29" s="87">
        <v>623000</v>
      </c>
      <c r="D29" s="87">
        <v>264042.83999999997</v>
      </c>
      <c r="E29" s="87">
        <v>4271457.9700000007</v>
      </c>
      <c r="F29" s="87">
        <v>0</v>
      </c>
      <c r="G29" s="87">
        <v>0</v>
      </c>
      <c r="H29" s="87">
        <v>4050</v>
      </c>
      <c r="I29" s="93">
        <v>6135412.9400000004</v>
      </c>
      <c r="J29" s="16">
        <v>0</v>
      </c>
      <c r="K29" s="17">
        <v>0</v>
      </c>
      <c r="L29" s="17">
        <v>0</v>
      </c>
      <c r="M29" s="17">
        <v>0</v>
      </c>
      <c r="N29" s="17">
        <v>0</v>
      </c>
      <c r="O29" s="17">
        <v>0</v>
      </c>
      <c r="P29" s="17">
        <v>0</v>
      </c>
      <c r="Q29" s="12">
        <v>0</v>
      </c>
      <c r="R29" s="16">
        <v>948132.56</v>
      </c>
      <c r="S29" s="17">
        <v>623000</v>
      </c>
      <c r="T29" s="17">
        <v>87646.84</v>
      </c>
      <c r="U29" s="17">
        <v>4202705.03</v>
      </c>
      <c r="V29" s="17">
        <v>0</v>
      </c>
      <c r="W29" s="17">
        <v>0</v>
      </c>
      <c r="X29" s="17">
        <v>4050</v>
      </c>
      <c r="Y29" s="12">
        <v>5865534.4300000006</v>
      </c>
      <c r="Z29" s="16">
        <v>24729.57</v>
      </c>
      <c r="AA29" s="17">
        <v>0</v>
      </c>
      <c r="AB29" s="17">
        <v>0</v>
      </c>
      <c r="AC29" s="17">
        <v>68752.94</v>
      </c>
      <c r="AD29" s="17">
        <v>0</v>
      </c>
      <c r="AE29" s="17">
        <v>0</v>
      </c>
      <c r="AF29" s="17">
        <v>0</v>
      </c>
      <c r="AG29" s="12">
        <v>93482.510000000009</v>
      </c>
      <c r="AH29" s="16">
        <v>0</v>
      </c>
      <c r="AI29" s="17">
        <v>0</v>
      </c>
      <c r="AJ29" s="17">
        <v>176396</v>
      </c>
      <c r="AK29" s="17">
        <v>0</v>
      </c>
      <c r="AL29" s="17">
        <v>0</v>
      </c>
      <c r="AM29" s="17">
        <v>0</v>
      </c>
      <c r="AN29" s="17">
        <v>0</v>
      </c>
      <c r="AO29" s="12">
        <v>176396</v>
      </c>
    </row>
    <row r="30" spans="1:41" x14ac:dyDescent="0.3">
      <c r="A30" s="4" t="s">
        <v>20</v>
      </c>
      <c r="B30" s="92">
        <v>329366</v>
      </c>
      <c r="C30" s="87">
        <v>306971</v>
      </c>
      <c r="D30" s="87">
        <v>0</v>
      </c>
      <c r="E30" s="87">
        <v>934133</v>
      </c>
      <c r="F30" s="87">
        <v>0</v>
      </c>
      <c r="G30" s="87">
        <v>3916795</v>
      </c>
      <c r="H30" s="87">
        <v>0</v>
      </c>
      <c r="I30" s="93">
        <v>5487265</v>
      </c>
      <c r="J30" s="16">
        <v>0</v>
      </c>
      <c r="K30" s="17">
        <v>0</v>
      </c>
      <c r="L30" s="17">
        <v>0</v>
      </c>
      <c r="M30" s="17">
        <v>0</v>
      </c>
      <c r="N30" s="17">
        <v>0</v>
      </c>
      <c r="O30" s="17">
        <v>0</v>
      </c>
      <c r="P30" s="17">
        <v>0</v>
      </c>
      <c r="Q30" s="12">
        <v>0</v>
      </c>
      <c r="R30" s="16">
        <v>313697</v>
      </c>
      <c r="S30" s="17">
        <v>304461</v>
      </c>
      <c r="T30" s="17">
        <v>0</v>
      </c>
      <c r="U30" s="17">
        <v>813824</v>
      </c>
      <c r="V30" s="17">
        <v>0</v>
      </c>
      <c r="W30" s="17">
        <v>3916291</v>
      </c>
      <c r="X30" s="17">
        <v>0</v>
      </c>
      <c r="Y30" s="12">
        <v>5348273</v>
      </c>
      <c r="Z30" s="16">
        <v>15669</v>
      </c>
      <c r="AA30" s="17">
        <v>2510</v>
      </c>
      <c r="AB30" s="17">
        <v>0</v>
      </c>
      <c r="AC30" s="17">
        <v>120309</v>
      </c>
      <c r="AD30" s="17">
        <v>0</v>
      </c>
      <c r="AE30" s="17">
        <v>504</v>
      </c>
      <c r="AF30" s="17">
        <v>0</v>
      </c>
      <c r="AG30" s="12">
        <v>138992</v>
      </c>
      <c r="AH30" s="16">
        <v>0</v>
      </c>
      <c r="AI30" s="17">
        <v>0</v>
      </c>
      <c r="AJ30" s="17">
        <v>0</v>
      </c>
      <c r="AK30" s="17">
        <v>0</v>
      </c>
      <c r="AL30" s="17">
        <v>0</v>
      </c>
      <c r="AM30" s="17">
        <v>0</v>
      </c>
      <c r="AN30" s="17">
        <v>0</v>
      </c>
      <c r="AO30" s="12">
        <v>0</v>
      </c>
    </row>
    <row r="31" spans="1:41" x14ac:dyDescent="0.3">
      <c r="A31" s="4" t="s">
        <v>21</v>
      </c>
      <c r="B31" s="92">
        <v>2502127.69</v>
      </c>
      <c r="C31" s="87">
        <v>6212600.7999999998</v>
      </c>
      <c r="D31" s="87">
        <v>0</v>
      </c>
      <c r="E31" s="87">
        <v>5465637.1799999997</v>
      </c>
      <c r="F31" s="87">
        <v>0</v>
      </c>
      <c r="G31" s="87">
        <v>0</v>
      </c>
      <c r="H31" s="87">
        <v>154945</v>
      </c>
      <c r="I31" s="93">
        <v>14335310.669999998</v>
      </c>
      <c r="J31" s="16">
        <v>0</v>
      </c>
      <c r="K31" s="17">
        <v>0</v>
      </c>
      <c r="L31" s="17">
        <v>0</v>
      </c>
      <c r="M31" s="17">
        <v>5465637.1799999997</v>
      </c>
      <c r="N31" s="17">
        <v>0</v>
      </c>
      <c r="O31" s="17">
        <v>0</v>
      </c>
      <c r="P31" s="17">
        <v>0</v>
      </c>
      <c r="Q31" s="12">
        <v>5465637.1799999997</v>
      </c>
      <c r="R31" s="16">
        <v>818654.53</v>
      </c>
      <c r="S31" s="17">
        <v>5946338.7599999998</v>
      </c>
      <c r="T31" s="17">
        <v>0</v>
      </c>
      <c r="U31" s="17">
        <v>0</v>
      </c>
      <c r="V31" s="17">
        <v>0</v>
      </c>
      <c r="W31" s="17">
        <v>0</v>
      </c>
      <c r="X31" s="17">
        <v>154945</v>
      </c>
      <c r="Y31" s="12">
        <v>6919938.29</v>
      </c>
      <c r="Z31" s="16">
        <v>0</v>
      </c>
      <c r="AA31" s="17">
        <v>84109.16</v>
      </c>
      <c r="AB31" s="17">
        <v>0</v>
      </c>
      <c r="AC31" s="17">
        <v>0</v>
      </c>
      <c r="AD31" s="17">
        <v>0</v>
      </c>
      <c r="AE31" s="17">
        <v>0</v>
      </c>
      <c r="AF31" s="17">
        <v>0</v>
      </c>
      <c r="AG31" s="12">
        <v>84109.16</v>
      </c>
      <c r="AH31" s="16">
        <v>1683473.16</v>
      </c>
      <c r="AI31" s="17">
        <v>182152.88</v>
      </c>
      <c r="AJ31" s="17">
        <v>0</v>
      </c>
      <c r="AK31" s="17">
        <v>0</v>
      </c>
      <c r="AL31" s="17">
        <v>0</v>
      </c>
      <c r="AM31" s="17">
        <v>0</v>
      </c>
      <c r="AN31" s="17">
        <v>0</v>
      </c>
      <c r="AO31" s="12">
        <v>1865626.04</v>
      </c>
    </row>
    <row r="32" spans="1:41" x14ac:dyDescent="0.3">
      <c r="A32" s="4" t="s">
        <v>22</v>
      </c>
      <c r="B32" s="92">
        <v>811648.28999999992</v>
      </c>
      <c r="C32" s="87">
        <v>358521.69</v>
      </c>
      <c r="D32" s="87">
        <v>9210.41</v>
      </c>
      <c r="E32" s="87">
        <v>1224483.0899999999</v>
      </c>
      <c r="F32" s="87">
        <v>0</v>
      </c>
      <c r="G32" s="87">
        <v>14500</v>
      </c>
      <c r="H32" s="87">
        <v>745.46</v>
      </c>
      <c r="I32" s="93">
        <v>2419108.94</v>
      </c>
      <c r="J32" s="16">
        <v>0</v>
      </c>
      <c r="K32" s="17">
        <v>0</v>
      </c>
      <c r="L32" s="17">
        <v>0</v>
      </c>
      <c r="M32" s="17">
        <v>0</v>
      </c>
      <c r="N32" s="17">
        <v>0</v>
      </c>
      <c r="O32" s="17">
        <v>0</v>
      </c>
      <c r="P32" s="17">
        <v>0</v>
      </c>
      <c r="Q32" s="12">
        <v>0</v>
      </c>
      <c r="R32" s="16">
        <v>811648.28999999992</v>
      </c>
      <c r="S32" s="17">
        <v>315148.78999999998</v>
      </c>
      <c r="T32" s="17">
        <v>0</v>
      </c>
      <c r="U32" s="17">
        <v>1136669.8399999999</v>
      </c>
      <c r="V32" s="17">
        <v>0</v>
      </c>
      <c r="W32" s="17">
        <v>14500</v>
      </c>
      <c r="X32" s="17">
        <v>745.46</v>
      </c>
      <c r="Y32" s="12">
        <v>2278712.38</v>
      </c>
      <c r="Z32" s="16">
        <v>0</v>
      </c>
      <c r="AA32" s="17">
        <v>0</v>
      </c>
      <c r="AB32" s="17">
        <v>0</v>
      </c>
      <c r="AC32" s="17">
        <v>0</v>
      </c>
      <c r="AD32" s="17">
        <v>0</v>
      </c>
      <c r="AE32" s="17">
        <v>0</v>
      </c>
      <c r="AF32" s="17">
        <v>0</v>
      </c>
      <c r="AG32" s="12">
        <v>0</v>
      </c>
      <c r="AH32" s="16">
        <v>0</v>
      </c>
      <c r="AI32" s="17">
        <v>43372.9</v>
      </c>
      <c r="AJ32" s="17">
        <v>9210.41</v>
      </c>
      <c r="AK32" s="17">
        <v>87813.25</v>
      </c>
      <c r="AL32" s="17">
        <v>0</v>
      </c>
      <c r="AM32" s="17">
        <v>0</v>
      </c>
      <c r="AN32" s="17">
        <v>0</v>
      </c>
      <c r="AO32" s="12">
        <v>140396.56</v>
      </c>
    </row>
    <row r="33" spans="1:41" x14ac:dyDescent="0.3">
      <c r="A33" s="4" t="s">
        <v>23</v>
      </c>
      <c r="B33" s="92">
        <v>107485.94789321838</v>
      </c>
      <c r="C33" s="87">
        <v>197717.06999999998</v>
      </c>
      <c r="D33" s="87">
        <v>0</v>
      </c>
      <c r="E33" s="87">
        <v>804799.98</v>
      </c>
      <c r="F33" s="87">
        <v>0</v>
      </c>
      <c r="G33" s="87">
        <v>0</v>
      </c>
      <c r="H33" s="87">
        <v>0</v>
      </c>
      <c r="I33" s="93">
        <v>1110002.9978932184</v>
      </c>
      <c r="J33" s="16">
        <v>0</v>
      </c>
      <c r="K33" s="17">
        <v>0</v>
      </c>
      <c r="L33" s="17">
        <v>0</v>
      </c>
      <c r="M33" s="17">
        <v>0</v>
      </c>
      <c r="N33" s="17">
        <v>0</v>
      </c>
      <c r="O33" s="17">
        <v>0</v>
      </c>
      <c r="P33" s="17">
        <v>0</v>
      </c>
      <c r="Q33" s="12">
        <v>0</v>
      </c>
      <c r="R33" s="16">
        <v>107485.94789321838</v>
      </c>
      <c r="S33" s="17">
        <v>0</v>
      </c>
      <c r="T33" s="17">
        <v>0</v>
      </c>
      <c r="U33" s="17">
        <v>804799.98</v>
      </c>
      <c r="V33" s="17">
        <v>0</v>
      </c>
      <c r="W33" s="17">
        <v>0</v>
      </c>
      <c r="X33" s="17">
        <v>0</v>
      </c>
      <c r="Y33" s="12">
        <v>912285.92789321835</v>
      </c>
      <c r="Z33" s="16">
        <v>0</v>
      </c>
      <c r="AA33" s="17">
        <v>0</v>
      </c>
      <c r="AB33" s="17">
        <v>0</v>
      </c>
      <c r="AC33" s="17">
        <v>0</v>
      </c>
      <c r="AD33" s="17">
        <v>0</v>
      </c>
      <c r="AE33" s="17">
        <v>0</v>
      </c>
      <c r="AF33" s="17">
        <v>0</v>
      </c>
      <c r="AG33" s="12">
        <v>0</v>
      </c>
      <c r="AH33" s="16">
        <v>0</v>
      </c>
      <c r="AI33" s="17">
        <v>197717.06999999998</v>
      </c>
      <c r="AJ33" s="17">
        <v>0</v>
      </c>
      <c r="AK33" s="17">
        <v>0</v>
      </c>
      <c r="AL33" s="17">
        <v>0</v>
      </c>
      <c r="AM33" s="17">
        <v>0</v>
      </c>
      <c r="AN33" s="17">
        <v>0</v>
      </c>
      <c r="AO33" s="12">
        <v>197717.06999999998</v>
      </c>
    </row>
    <row r="34" spans="1:41" ht="13.15" customHeight="1" x14ac:dyDescent="0.3">
      <c r="A34" s="4" t="s">
        <v>24</v>
      </c>
      <c r="B34" s="92">
        <v>584439</v>
      </c>
      <c r="C34" s="87">
        <v>781976.80999999982</v>
      </c>
      <c r="D34" s="87">
        <v>4800</v>
      </c>
      <c r="E34" s="87">
        <v>4483378.0599999996</v>
      </c>
      <c r="F34" s="87">
        <v>0</v>
      </c>
      <c r="G34" s="87">
        <v>97609.34</v>
      </c>
      <c r="H34" s="87">
        <v>0</v>
      </c>
      <c r="I34" s="93">
        <v>5952203.209999999</v>
      </c>
      <c r="J34" s="16">
        <v>0</v>
      </c>
      <c r="K34" s="17">
        <v>0</v>
      </c>
      <c r="L34" s="17">
        <v>0</v>
      </c>
      <c r="M34" s="17">
        <v>0</v>
      </c>
      <c r="N34" s="17">
        <v>0</v>
      </c>
      <c r="O34" s="17">
        <v>0</v>
      </c>
      <c r="P34" s="17">
        <v>0</v>
      </c>
      <c r="Q34" s="12">
        <v>0</v>
      </c>
      <c r="R34" s="16">
        <v>584439</v>
      </c>
      <c r="S34" s="17">
        <v>781976.80999999982</v>
      </c>
      <c r="T34" s="17">
        <v>4800</v>
      </c>
      <c r="U34" s="17">
        <v>4483378.0599999996</v>
      </c>
      <c r="V34" s="17">
        <v>0</v>
      </c>
      <c r="W34" s="17">
        <v>91859.34</v>
      </c>
      <c r="X34" s="17">
        <v>0</v>
      </c>
      <c r="Y34" s="12">
        <v>5946453.209999999</v>
      </c>
      <c r="Z34" s="16">
        <v>0</v>
      </c>
      <c r="AA34" s="17">
        <v>0</v>
      </c>
      <c r="AB34" s="17">
        <v>0</v>
      </c>
      <c r="AC34" s="17">
        <v>0</v>
      </c>
      <c r="AD34" s="17">
        <v>0</v>
      </c>
      <c r="AE34" s="17">
        <v>5750</v>
      </c>
      <c r="AF34" s="17">
        <v>0</v>
      </c>
      <c r="AG34" s="12">
        <v>5750</v>
      </c>
      <c r="AH34" s="16">
        <v>0</v>
      </c>
      <c r="AI34" s="17">
        <v>0</v>
      </c>
      <c r="AJ34" s="17">
        <v>0</v>
      </c>
      <c r="AK34" s="17">
        <v>0</v>
      </c>
      <c r="AL34" s="17">
        <v>0</v>
      </c>
      <c r="AM34" s="17">
        <v>0</v>
      </c>
      <c r="AN34" s="17">
        <v>0</v>
      </c>
      <c r="AO34" s="12">
        <v>0</v>
      </c>
    </row>
    <row r="35" spans="1:41" x14ac:dyDescent="0.3">
      <c r="A35" s="4" t="s">
        <v>25</v>
      </c>
      <c r="B35" s="92">
        <v>1090092.49</v>
      </c>
      <c r="C35" s="87">
        <v>1650164.04</v>
      </c>
      <c r="D35" s="87">
        <v>106929.52</v>
      </c>
      <c r="E35" s="87">
        <v>5806665.2600000007</v>
      </c>
      <c r="F35" s="87">
        <v>0</v>
      </c>
      <c r="G35" s="87">
        <v>0</v>
      </c>
      <c r="H35" s="87">
        <v>310760.90999999997</v>
      </c>
      <c r="I35" s="93">
        <v>8964612.2199999988</v>
      </c>
      <c r="J35" s="16">
        <v>0</v>
      </c>
      <c r="K35" s="17">
        <v>0</v>
      </c>
      <c r="L35" s="17">
        <v>0</v>
      </c>
      <c r="M35" s="17">
        <v>0</v>
      </c>
      <c r="N35" s="17">
        <v>0</v>
      </c>
      <c r="O35" s="17">
        <v>0</v>
      </c>
      <c r="P35" s="17">
        <v>0</v>
      </c>
      <c r="Q35" s="12">
        <v>0</v>
      </c>
      <c r="R35" s="16">
        <v>1090092.49</v>
      </c>
      <c r="S35" s="17">
        <v>1650164.04</v>
      </c>
      <c r="T35" s="17">
        <v>106929.52</v>
      </c>
      <c r="U35" s="17">
        <v>5748845.9400000004</v>
      </c>
      <c r="V35" s="17">
        <v>0</v>
      </c>
      <c r="W35" s="17">
        <v>0</v>
      </c>
      <c r="X35" s="17">
        <v>263429.03999999998</v>
      </c>
      <c r="Y35" s="12">
        <v>8859461.0299999993</v>
      </c>
      <c r="Z35" s="16">
        <v>0</v>
      </c>
      <c r="AA35" s="17">
        <v>0</v>
      </c>
      <c r="AB35" s="17">
        <v>0</v>
      </c>
      <c r="AC35" s="17">
        <v>57819.32</v>
      </c>
      <c r="AD35" s="17">
        <v>0</v>
      </c>
      <c r="AE35" s="17">
        <v>0</v>
      </c>
      <c r="AF35" s="17">
        <v>47331.87</v>
      </c>
      <c r="AG35" s="12">
        <v>105151.19</v>
      </c>
      <c r="AH35" s="16">
        <v>0</v>
      </c>
      <c r="AI35" s="17">
        <v>0</v>
      </c>
      <c r="AJ35" s="17">
        <v>0</v>
      </c>
      <c r="AK35" s="17">
        <v>0</v>
      </c>
      <c r="AL35" s="17">
        <v>0</v>
      </c>
      <c r="AM35" s="17">
        <v>0</v>
      </c>
      <c r="AN35" s="17">
        <v>0</v>
      </c>
      <c r="AO35" s="12">
        <v>0</v>
      </c>
    </row>
    <row r="36" spans="1:41" x14ac:dyDescent="0.3">
      <c r="A36" s="4" t="s">
        <v>26</v>
      </c>
      <c r="B36" s="92">
        <v>2995256.51</v>
      </c>
      <c r="C36" s="87">
        <v>1943801.5200000003</v>
      </c>
      <c r="D36" s="87">
        <v>0</v>
      </c>
      <c r="E36" s="87">
        <v>19323587.41</v>
      </c>
      <c r="F36" s="87">
        <v>0</v>
      </c>
      <c r="G36" s="87">
        <v>0</v>
      </c>
      <c r="H36" s="87">
        <v>0</v>
      </c>
      <c r="I36" s="93">
        <v>24262645.440000001</v>
      </c>
      <c r="J36" s="16">
        <v>0</v>
      </c>
      <c r="K36" s="17">
        <v>0</v>
      </c>
      <c r="L36" s="17">
        <v>0</v>
      </c>
      <c r="M36" s="17">
        <v>0</v>
      </c>
      <c r="N36" s="17">
        <v>0</v>
      </c>
      <c r="O36" s="17">
        <v>0</v>
      </c>
      <c r="P36" s="17">
        <v>0</v>
      </c>
      <c r="Q36" s="12">
        <v>0</v>
      </c>
      <c r="R36" s="16">
        <v>2969529.32</v>
      </c>
      <c r="S36" s="17">
        <v>1974433.3000000003</v>
      </c>
      <c r="T36" s="17">
        <v>0</v>
      </c>
      <c r="U36" s="17">
        <v>19041564.289999999</v>
      </c>
      <c r="V36" s="17">
        <v>0</v>
      </c>
      <c r="W36" s="17">
        <v>0</v>
      </c>
      <c r="X36" s="17">
        <v>0</v>
      </c>
      <c r="Y36" s="12">
        <v>23985526.91</v>
      </c>
      <c r="Z36" s="16">
        <v>15727.07</v>
      </c>
      <c r="AA36" s="17">
        <v>-144870.59</v>
      </c>
      <c r="AB36" s="17">
        <v>0</v>
      </c>
      <c r="AC36" s="17">
        <v>87000</v>
      </c>
      <c r="AD36" s="17">
        <v>0</v>
      </c>
      <c r="AE36" s="17">
        <v>0</v>
      </c>
      <c r="AF36" s="17">
        <v>0</v>
      </c>
      <c r="AG36" s="12">
        <v>-42143.51999999999</v>
      </c>
      <c r="AH36" s="16">
        <v>10000.120000000001</v>
      </c>
      <c r="AI36" s="17">
        <v>114238.81</v>
      </c>
      <c r="AJ36" s="17">
        <v>0</v>
      </c>
      <c r="AK36" s="17">
        <v>195023.12</v>
      </c>
      <c r="AL36" s="17">
        <v>0</v>
      </c>
      <c r="AM36" s="17">
        <v>0</v>
      </c>
      <c r="AN36" s="17">
        <v>0</v>
      </c>
      <c r="AO36" s="12">
        <v>319262.05</v>
      </c>
    </row>
    <row r="37" spans="1:41" x14ac:dyDescent="0.3">
      <c r="A37" s="4" t="s">
        <v>27</v>
      </c>
      <c r="B37" s="92">
        <v>308094</v>
      </c>
      <c r="C37" s="87">
        <v>6805</v>
      </c>
      <c r="D37" s="87">
        <v>0</v>
      </c>
      <c r="E37" s="87">
        <v>744022</v>
      </c>
      <c r="F37" s="87">
        <v>0</v>
      </c>
      <c r="G37" s="87">
        <v>0</v>
      </c>
      <c r="H37" s="87">
        <v>116758</v>
      </c>
      <c r="I37" s="93">
        <v>1175679</v>
      </c>
      <c r="J37" s="16">
        <v>0</v>
      </c>
      <c r="K37" s="17">
        <v>0</v>
      </c>
      <c r="L37" s="17">
        <v>0</v>
      </c>
      <c r="M37" s="17">
        <v>0</v>
      </c>
      <c r="N37" s="17">
        <v>0</v>
      </c>
      <c r="O37" s="17">
        <v>0</v>
      </c>
      <c r="P37" s="17">
        <v>0</v>
      </c>
      <c r="Q37" s="12">
        <v>0</v>
      </c>
      <c r="R37" s="16">
        <v>297079</v>
      </c>
      <c r="S37" s="17">
        <v>6805</v>
      </c>
      <c r="T37" s="17">
        <v>0</v>
      </c>
      <c r="U37" s="17">
        <v>677895</v>
      </c>
      <c r="V37" s="17">
        <v>0</v>
      </c>
      <c r="W37" s="17">
        <v>0</v>
      </c>
      <c r="X37" s="17">
        <v>0</v>
      </c>
      <c r="Y37" s="12">
        <v>981779</v>
      </c>
      <c r="Z37" s="16">
        <v>0</v>
      </c>
      <c r="AA37" s="17">
        <v>0</v>
      </c>
      <c r="AB37" s="17">
        <v>0</v>
      </c>
      <c r="AC37" s="17">
        <v>0</v>
      </c>
      <c r="AD37" s="17">
        <v>0</v>
      </c>
      <c r="AE37" s="17">
        <v>0</v>
      </c>
      <c r="AF37" s="17">
        <v>0</v>
      </c>
      <c r="AG37" s="12">
        <v>0</v>
      </c>
      <c r="AH37" s="16">
        <v>11015</v>
      </c>
      <c r="AI37" s="17">
        <v>0</v>
      </c>
      <c r="AJ37" s="17">
        <v>0</v>
      </c>
      <c r="AK37" s="17">
        <v>66127</v>
      </c>
      <c r="AL37" s="17">
        <v>0</v>
      </c>
      <c r="AM37" s="17">
        <v>0</v>
      </c>
      <c r="AN37" s="17">
        <v>116758</v>
      </c>
      <c r="AO37" s="12">
        <v>193900</v>
      </c>
    </row>
    <row r="38" spans="1:41" x14ac:dyDescent="0.3">
      <c r="A38" s="4" t="s">
        <v>28</v>
      </c>
      <c r="B38" s="92">
        <v>75997</v>
      </c>
      <c r="C38" s="87">
        <v>88000</v>
      </c>
      <c r="D38" s="87">
        <v>0</v>
      </c>
      <c r="E38" s="87">
        <v>669000</v>
      </c>
      <c r="F38" s="87">
        <v>0</v>
      </c>
      <c r="G38" s="87">
        <v>0</v>
      </c>
      <c r="H38" s="87">
        <v>0</v>
      </c>
      <c r="I38" s="93">
        <v>832997</v>
      </c>
      <c r="J38" s="16">
        <v>75997</v>
      </c>
      <c r="K38" s="17">
        <v>88000</v>
      </c>
      <c r="L38" s="17">
        <v>0</v>
      </c>
      <c r="M38" s="17">
        <v>669000</v>
      </c>
      <c r="N38" s="17">
        <v>0</v>
      </c>
      <c r="O38" s="17">
        <v>0</v>
      </c>
      <c r="P38" s="17">
        <v>0</v>
      </c>
      <c r="Q38" s="12">
        <v>832997</v>
      </c>
      <c r="R38" s="16">
        <v>0</v>
      </c>
      <c r="S38" s="17">
        <v>0</v>
      </c>
      <c r="T38" s="17">
        <v>0</v>
      </c>
      <c r="U38" s="17">
        <v>0</v>
      </c>
      <c r="V38" s="17">
        <v>0</v>
      </c>
      <c r="W38" s="17">
        <v>0</v>
      </c>
      <c r="X38" s="17">
        <v>0</v>
      </c>
      <c r="Y38" s="12">
        <v>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row>
    <row r="39" spans="1:41" x14ac:dyDescent="0.3">
      <c r="A39" s="4" t="s">
        <v>29</v>
      </c>
      <c r="B39" s="92">
        <v>378513.15</v>
      </c>
      <c r="C39" s="87">
        <v>165241.82</v>
      </c>
      <c r="D39" s="87">
        <v>0</v>
      </c>
      <c r="E39" s="87">
        <v>507059.22</v>
      </c>
      <c r="F39" s="87">
        <v>0</v>
      </c>
      <c r="G39" s="87">
        <v>0</v>
      </c>
      <c r="H39" s="87">
        <v>0</v>
      </c>
      <c r="I39" s="93">
        <v>1050814.19</v>
      </c>
      <c r="J39" s="16">
        <v>0</v>
      </c>
      <c r="K39" s="17">
        <v>0</v>
      </c>
      <c r="L39" s="17">
        <v>0</v>
      </c>
      <c r="M39" s="17">
        <v>0</v>
      </c>
      <c r="N39" s="17">
        <v>0</v>
      </c>
      <c r="O39" s="17">
        <v>0</v>
      </c>
      <c r="P39" s="17">
        <v>0</v>
      </c>
      <c r="Q39" s="12">
        <v>0</v>
      </c>
      <c r="R39" s="16">
        <v>378513.15</v>
      </c>
      <c r="S39" s="17">
        <v>165241.82</v>
      </c>
      <c r="T39" s="17">
        <v>0</v>
      </c>
      <c r="U39" s="17">
        <v>507059.22</v>
      </c>
      <c r="V39" s="17">
        <v>0</v>
      </c>
      <c r="W39" s="17">
        <v>0</v>
      </c>
      <c r="X39" s="17">
        <v>0</v>
      </c>
      <c r="Y39" s="12">
        <v>1050814.19</v>
      </c>
      <c r="Z39" s="16">
        <v>0</v>
      </c>
      <c r="AA39" s="17">
        <v>0</v>
      </c>
      <c r="AB39" s="17">
        <v>0</v>
      </c>
      <c r="AC39" s="17">
        <v>0</v>
      </c>
      <c r="AD39" s="17">
        <v>0</v>
      </c>
      <c r="AE39" s="17">
        <v>0</v>
      </c>
      <c r="AF39" s="17">
        <v>0</v>
      </c>
      <c r="AG39" s="12">
        <v>0</v>
      </c>
      <c r="AH39" s="16">
        <v>0</v>
      </c>
      <c r="AI39" s="17">
        <v>0</v>
      </c>
      <c r="AJ39" s="17">
        <v>0</v>
      </c>
      <c r="AK39" s="17">
        <v>0</v>
      </c>
      <c r="AL39" s="17">
        <v>0</v>
      </c>
      <c r="AM39" s="17">
        <v>0</v>
      </c>
      <c r="AN39" s="17">
        <v>0</v>
      </c>
      <c r="AO39" s="12">
        <v>0</v>
      </c>
    </row>
    <row r="40" spans="1:41" x14ac:dyDescent="0.3">
      <c r="A40" s="4" t="s">
        <v>30</v>
      </c>
      <c r="B40" s="92">
        <v>273769</v>
      </c>
      <c r="C40" s="87">
        <v>44779</v>
      </c>
      <c r="D40" s="87">
        <v>91093</v>
      </c>
      <c r="E40" s="87">
        <v>1482427</v>
      </c>
      <c r="F40" s="87">
        <v>0</v>
      </c>
      <c r="G40" s="87">
        <v>0</v>
      </c>
      <c r="H40" s="87">
        <v>0</v>
      </c>
      <c r="I40" s="93">
        <v>1892068</v>
      </c>
      <c r="J40" s="16">
        <v>0</v>
      </c>
      <c r="K40" s="17">
        <v>0</v>
      </c>
      <c r="L40" s="17">
        <v>0</v>
      </c>
      <c r="M40" s="17">
        <v>5040</v>
      </c>
      <c r="N40" s="17">
        <v>0</v>
      </c>
      <c r="O40" s="17">
        <v>0</v>
      </c>
      <c r="P40" s="17">
        <v>0</v>
      </c>
      <c r="Q40" s="12">
        <v>5040</v>
      </c>
      <c r="R40" s="16">
        <v>273769</v>
      </c>
      <c r="S40" s="17">
        <v>44779</v>
      </c>
      <c r="T40" s="17">
        <v>91093</v>
      </c>
      <c r="U40" s="17">
        <v>1477387</v>
      </c>
      <c r="V40" s="17">
        <v>0</v>
      </c>
      <c r="W40" s="17">
        <v>0</v>
      </c>
      <c r="X40" s="17">
        <v>0</v>
      </c>
      <c r="Y40" s="12">
        <v>1887028</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row>
    <row r="41" spans="1:41" x14ac:dyDescent="0.3">
      <c r="A41" s="4" t="s">
        <v>31</v>
      </c>
      <c r="B41" s="92">
        <v>0</v>
      </c>
      <c r="C41" s="87">
        <v>0</v>
      </c>
      <c r="D41" s="87">
        <v>0</v>
      </c>
      <c r="E41" s="87">
        <v>64044</v>
      </c>
      <c r="F41" s="87">
        <v>0</v>
      </c>
      <c r="G41" s="87">
        <v>0</v>
      </c>
      <c r="H41" s="87">
        <v>0</v>
      </c>
      <c r="I41" s="93">
        <v>64044</v>
      </c>
      <c r="J41" s="16">
        <v>0</v>
      </c>
      <c r="K41" s="17">
        <v>0</v>
      </c>
      <c r="L41" s="17">
        <v>0</v>
      </c>
      <c r="M41" s="17">
        <v>0</v>
      </c>
      <c r="N41" s="17">
        <v>0</v>
      </c>
      <c r="O41" s="17">
        <v>0</v>
      </c>
      <c r="P41" s="17">
        <v>0</v>
      </c>
      <c r="Q41" s="12">
        <v>0</v>
      </c>
      <c r="R41" s="16">
        <v>0</v>
      </c>
      <c r="S41" s="17">
        <v>0</v>
      </c>
      <c r="T41" s="17">
        <v>0</v>
      </c>
      <c r="U41" s="17">
        <v>64044</v>
      </c>
      <c r="V41" s="17">
        <v>0</v>
      </c>
      <c r="W41" s="17">
        <v>0</v>
      </c>
      <c r="X41" s="17">
        <v>0</v>
      </c>
      <c r="Y41" s="12">
        <v>64044</v>
      </c>
      <c r="Z41" s="16">
        <v>0</v>
      </c>
      <c r="AA41" s="17">
        <v>0</v>
      </c>
      <c r="AB41" s="17">
        <v>0</v>
      </c>
      <c r="AC41" s="17">
        <v>0</v>
      </c>
      <c r="AD41" s="17">
        <v>0</v>
      </c>
      <c r="AE41" s="17">
        <v>0</v>
      </c>
      <c r="AF41" s="17">
        <v>0</v>
      </c>
      <c r="AG41" s="12">
        <v>0</v>
      </c>
      <c r="AH41" s="16">
        <v>0</v>
      </c>
      <c r="AI41" s="17">
        <v>0</v>
      </c>
      <c r="AJ41" s="17">
        <v>0</v>
      </c>
      <c r="AK41" s="17">
        <v>0</v>
      </c>
      <c r="AL41" s="17">
        <v>0</v>
      </c>
      <c r="AM41" s="17">
        <v>0</v>
      </c>
      <c r="AN41" s="17">
        <v>0</v>
      </c>
      <c r="AO41" s="12">
        <v>0</v>
      </c>
    </row>
    <row r="42" spans="1:41" x14ac:dyDescent="0.3">
      <c r="A42" s="4" t="s">
        <v>32</v>
      </c>
      <c r="B42" s="92">
        <v>1595488.8800000001</v>
      </c>
      <c r="C42" s="87">
        <v>1602628.4174955143</v>
      </c>
      <c r="D42" s="87">
        <v>0</v>
      </c>
      <c r="E42" s="87">
        <v>3172907.2709504087</v>
      </c>
      <c r="F42" s="87">
        <v>0</v>
      </c>
      <c r="G42" s="87">
        <v>0</v>
      </c>
      <c r="H42" s="87">
        <v>0</v>
      </c>
      <c r="I42" s="93">
        <v>6371024.5684459237</v>
      </c>
      <c r="J42" s="16">
        <v>0</v>
      </c>
      <c r="K42" s="17">
        <v>0</v>
      </c>
      <c r="L42" s="17">
        <v>0</v>
      </c>
      <c r="M42" s="17">
        <v>0</v>
      </c>
      <c r="N42" s="17">
        <v>0</v>
      </c>
      <c r="O42" s="17">
        <v>0</v>
      </c>
      <c r="P42" s="17">
        <v>0</v>
      </c>
      <c r="Q42" s="12">
        <v>0</v>
      </c>
      <c r="R42" s="16">
        <v>1595448.8800000001</v>
      </c>
      <c r="S42" s="17">
        <v>1315418.8974955142</v>
      </c>
      <c r="T42" s="17">
        <v>0</v>
      </c>
      <c r="U42" s="17">
        <v>3172907.2709504087</v>
      </c>
      <c r="V42" s="17">
        <v>0</v>
      </c>
      <c r="W42" s="17">
        <v>0</v>
      </c>
      <c r="X42" s="17">
        <v>0</v>
      </c>
      <c r="Y42" s="12">
        <v>6083775.0484459233</v>
      </c>
      <c r="Z42" s="16">
        <v>0</v>
      </c>
      <c r="AA42" s="17">
        <v>25423.119999999999</v>
      </c>
      <c r="AB42" s="17">
        <v>0</v>
      </c>
      <c r="AC42" s="17">
        <v>0</v>
      </c>
      <c r="AD42" s="17">
        <v>0</v>
      </c>
      <c r="AE42" s="17">
        <v>0</v>
      </c>
      <c r="AF42" s="17">
        <v>0</v>
      </c>
      <c r="AG42" s="12">
        <v>25423.119999999999</v>
      </c>
      <c r="AH42" s="16">
        <v>40</v>
      </c>
      <c r="AI42" s="17">
        <v>261786.4</v>
      </c>
      <c r="AJ42" s="17">
        <v>0</v>
      </c>
      <c r="AK42" s="17">
        <v>0</v>
      </c>
      <c r="AL42" s="17">
        <v>0</v>
      </c>
      <c r="AM42" s="17">
        <v>0</v>
      </c>
      <c r="AN42" s="17">
        <v>0</v>
      </c>
      <c r="AO42" s="12">
        <v>261826.4</v>
      </c>
    </row>
    <row r="43" spans="1:41" x14ac:dyDescent="0.3">
      <c r="A43" s="4" t="s">
        <v>33</v>
      </c>
      <c r="B43" s="92">
        <v>-14</v>
      </c>
      <c r="C43" s="87">
        <v>23999.55</v>
      </c>
      <c r="D43" s="87">
        <v>21767</v>
      </c>
      <c r="E43" s="87">
        <v>0</v>
      </c>
      <c r="F43" s="87">
        <v>0</v>
      </c>
      <c r="G43" s="87">
        <v>2965</v>
      </c>
      <c r="H43" s="87">
        <v>0</v>
      </c>
      <c r="I43" s="93">
        <v>48717.55</v>
      </c>
      <c r="J43" s="16">
        <v>0</v>
      </c>
      <c r="K43" s="17">
        <v>0</v>
      </c>
      <c r="L43" s="17">
        <v>0</v>
      </c>
      <c r="M43" s="17">
        <v>0</v>
      </c>
      <c r="N43" s="17">
        <v>0</v>
      </c>
      <c r="O43" s="17">
        <v>0</v>
      </c>
      <c r="P43" s="17">
        <v>0</v>
      </c>
      <c r="Q43" s="12">
        <v>0</v>
      </c>
      <c r="R43" s="16">
        <v>-76</v>
      </c>
      <c r="S43" s="17">
        <v>21489.55</v>
      </c>
      <c r="T43" s="17">
        <v>21767</v>
      </c>
      <c r="U43" s="17">
        <v>0</v>
      </c>
      <c r="V43" s="17">
        <v>0</v>
      </c>
      <c r="W43" s="17">
        <v>0</v>
      </c>
      <c r="X43" s="17">
        <v>0</v>
      </c>
      <c r="Y43" s="12">
        <v>43180.55</v>
      </c>
      <c r="Z43" s="16">
        <v>62</v>
      </c>
      <c r="AA43" s="17">
        <v>2510</v>
      </c>
      <c r="AB43" s="17">
        <v>0</v>
      </c>
      <c r="AC43" s="17">
        <v>0</v>
      </c>
      <c r="AD43" s="17">
        <v>0</v>
      </c>
      <c r="AE43" s="17">
        <v>0</v>
      </c>
      <c r="AF43" s="17">
        <v>0</v>
      </c>
      <c r="AG43" s="12">
        <v>2572</v>
      </c>
      <c r="AH43" s="16">
        <v>0</v>
      </c>
      <c r="AI43" s="17">
        <v>0</v>
      </c>
      <c r="AJ43" s="17">
        <v>0</v>
      </c>
      <c r="AK43" s="17">
        <v>0</v>
      </c>
      <c r="AL43" s="17">
        <v>0</v>
      </c>
      <c r="AM43" s="17">
        <v>2965</v>
      </c>
      <c r="AN43" s="17">
        <v>0</v>
      </c>
      <c r="AO43" s="12">
        <v>2965</v>
      </c>
    </row>
    <row r="44" spans="1:41" x14ac:dyDescent="0.3">
      <c r="A44" s="4" t="s">
        <v>34</v>
      </c>
      <c r="B44" s="92">
        <v>3080715.44</v>
      </c>
      <c r="C44" s="87">
        <v>2822127.6500000004</v>
      </c>
      <c r="D44" s="87">
        <v>0</v>
      </c>
      <c r="E44" s="87">
        <v>22182430.960000001</v>
      </c>
      <c r="F44" s="87">
        <v>0</v>
      </c>
      <c r="G44" s="87">
        <v>0</v>
      </c>
      <c r="H44" s="87">
        <v>0</v>
      </c>
      <c r="I44" s="93">
        <v>28085274.050000001</v>
      </c>
      <c r="J44" s="16">
        <v>0</v>
      </c>
      <c r="K44" s="17">
        <v>0</v>
      </c>
      <c r="L44" s="17">
        <v>0</v>
      </c>
      <c r="M44" s="17">
        <v>0</v>
      </c>
      <c r="N44" s="17">
        <v>0</v>
      </c>
      <c r="O44" s="17">
        <v>0</v>
      </c>
      <c r="P44" s="17">
        <v>0</v>
      </c>
      <c r="Q44" s="12">
        <v>0</v>
      </c>
      <c r="R44" s="16">
        <v>3080715.44</v>
      </c>
      <c r="S44" s="17">
        <v>2822127.6500000004</v>
      </c>
      <c r="T44" s="17">
        <v>0</v>
      </c>
      <c r="U44" s="17">
        <v>22182430.960000001</v>
      </c>
      <c r="V44" s="17">
        <v>0</v>
      </c>
      <c r="W44" s="17">
        <v>0</v>
      </c>
      <c r="X44" s="17">
        <v>0</v>
      </c>
      <c r="Y44" s="12">
        <v>28085274.050000001</v>
      </c>
      <c r="Z44" s="16">
        <v>0</v>
      </c>
      <c r="AA44" s="17">
        <v>0</v>
      </c>
      <c r="AB44" s="17">
        <v>0</v>
      </c>
      <c r="AC44" s="17">
        <v>0</v>
      </c>
      <c r="AD44" s="17">
        <v>0</v>
      </c>
      <c r="AE44" s="17">
        <v>0</v>
      </c>
      <c r="AF44" s="17">
        <v>0</v>
      </c>
      <c r="AG44" s="12">
        <v>0</v>
      </c>
      <c r="AH44" s="16">
        <v>0</v>
      </c>
      <c r="AI44" s="17">
        <v>0</v>
      </c>
      <c r="AJ44" s="17">
        <v>0</v>
      </c>
      <c r="AK44" s="17">
        <v>0</v>
      </c>
      <c r="AL44" s="17">
        <v>0</v>
      </c>
      <c r="AM44" s="17">
        <v>0</v>
      </c>
      <c r="AN44" s="17">
        <v>0</v>
      </c>
      <c r="AO44" s="12">
        <v>0</v>
      </c>
    </row>
    <row r="45" spans="1:41" x14ac:dyDescent="0.3">
      <c r="A45" s="4" t="s">
        <v>35</v>
      </c>
      <c r="B45" s="92">
        <v>451202</v>
      </c>
      <c r="C45" s="87">
        <v>809773</v>
      </c>
      <c r="D45" s="87">
        <v>52416</v>
      </c>
      <c r="E45" s="87">
        <v>1062439</v>
      </c>
      <c r="F45" s="87">
        <v>0</v>
      </c>
      <c r="G45" s="87">
        <v>0</v>
      </c>
      <c r="H45" s="87">
        <v>0</v>
      </c>
      <c r="I45" s="93">
        <v>2375830</v>
      </c>
      <c r="J45" s="16">
        <v>0</v>
      </c>
      <c r="K45" s="17">
        <v>0</v>
      </c>
      <c r="L45" s="17">
        <v>0</v>
      </c>
      <c r="M45" s="17">
        <v>0</v>
      </c>
      <c r="N45" s="17">
        <v>0</v>
      </c>
      <c r="O45" s="17">
        <v>0</v>
      </c>
      <c r="P45" s="17">
        <v>0</v>
      </c>
      <c r="Q45" s="12">
        <v>0</v>
      </c>
      <c r="R45" s="16">
        <v>451250</v>
      </c>
      <c r="S45" s="17">
        <v>804023</v>
      </c>
      <c r="T45" s="17">
        <v>10000</v>
      </c>
      <c r="U45" s="17">
        <v>915149</v>
      </c>
      <c r="V45" s="17">
        <v>0</v>
      </c>
      <c r="W45" s="17">
        <v>0</v>
      </c>
      <c r="X45" s="17">
        <v>0</v>
      </c>
      <c r="Y45" s="12">
        <v>2180422</v>
      </c>
      <c r="Z45" s="16">
        <v>-48</v>
      </c>
      <c r="AA45" s="17">
        <v>5750</v>
      </c>
      <c r="AB45" s="17">
        <v>42416</v>
      </c>
      <c r="AC45" s="17">
        <v>147290</v>
      </c>
      <c r="AD45" s="17">
        <v>0</v>
      </c>
      <c r="AE45" s="17">
        <v>0</v>
      </c>
      <c r="AF45" s="17">
        <v>0</v>
      </c>
      <c r="AG45" s="12">
        <v>195408</v>
      </c>
      <c r="AH45" s="16">
        <v>0</v>
      </c>
      <c r="AI45" s="17">
        <v>0</v>
      </c>
      <c r="AJ45" s="17">
        <v>0</v>
      </c>
      <c r="AK45" s="17">
        <v>0</v>
      </c>
      <c r="AL45" s="17">
        <v>0</v>
      </c>
      <c r="AM45" s="17">
        <v>0</v>
      </c>
      <c r="AN45" s="17">
        <v>0</v>
      </c>
      <c r="AO45" s="12">
        <v>0</v>
      </c>
    </row>
    <row r="46" spans="1:41" x14ac:dyDescent="0.3">
      <c r="A46" s="4" t="s">
        <v>36</v>
      </c>
      <c r="B46" s="92">
        <v>1819460.54</v>
      </c>
      <c r="C46" s="87">
        <v>1506856.94</v>
      </c>
      <c r="D46" s="87">
        <v>0</v>
      </c>
      <c r="E46" s="87">
        <v>2283489.71</v>
      </c>
      <c r="F46" s="87">
        <v>0</v>
      </c>
      <c r="G46" s="87">
        <v>0</v>
      </c>
      <c r="H46" s="87">
        <v>0</v>
      </c>
      <c r="I46" s="93">
        <v>5609807.1900000004</v>
      </c>
      <c r="J46" s="16">
        <v>0</v>
      </c>
      <c r="K46" s="17">
        <v>0</v>
      </c>
      <c r="L46" s="17">
        <v>0</v>
      </c>
      <c r="M46" s="17">
        <v>0</v>
      </c>
      <c r="N46" s="17">
        <v>0</v>
      </c>
      <c r="O46" s="17">
        <v>0</v>
      </c>
      <c r="P46" s="17">
        <v>0</v>
      </c>
      <c r="Q46" s="12">
        <v>0</v>
      </c>
      <c r="R46" s="16">
        <v>1810931.86</v>
      </c>
      <c r="S46" s="17">
        <v>1444155.55</v>
      </c>
      <c r="T46" s="17">
        <v>0</v>
      </c>
      <c r="U46" s="17">
        <v>2283489.71</v>
      </c>
      <c r="V46" s="17">
        <v>0</v>
      </c>
      <c r="W46" s="17">
        <v>0</v>
      </c>
      <c r="X46" s="17">
        <v>0</v>
      </c>
      <c r="Y46" s="12">
        <v>5538577.1200000001</v>
      </c>
      <c r="Z46" s="16">
        <v>8528.68</v>
      </c>
      <c r="AA46" s="17">
        <v>62701.39</v>
      </c>
      <c r="AB46" s="17">
        <v>0</v>
      </c>
      <c r="AC46" s="17">
        <v>0</v>
      </c>
      <c r="AD46" s="17">
        <v>0</v>
      </c>
      <c r="AE46" s="17">
        <v>0</v>
      </c>
      <c r="AF46" s="17">
        <v>0</v>
      </c>
      <c r="AG46" s="12">
        <v>71230.070000000007</v>
      </c>
      <c r="AH46" s="16">
        <v>0</v>
      </c>
      <c r="AI46" s="17">
        <v>0</v>
      </c>
      <c r="AJ46" s="17">
        <v>0</v>
      </c>
      <c r="AK46" s="17">
        <v>0</v>
      </c>
      <c r="AL46" s="17">
        <v>0</v>
      </c>
      <c r="AM46" s="17">
        <v>0</v>
      </c>
      <c r="AN46" s="17">
        <v>0</v>
      </c>
      <c r="AO46" s="12">
        <v>0</v>
      </c>
    </row>
    <row r="47" spans="1:41" x14ac:dyDescent="0.3">
      <c r="A47" s="4" t="s">
        <v>37</v>
      </c>
      <c r="B47" s="92">
        <v>480368.43</v>
      </c>
      <c r="C47" s="87">
        <v>923574.83</v>
      </c>
      <c r="D47" s="87">
        <v>0</v>
      </c>
      <c r="E47" s="87">
        <v>0</v>
      </c>
      <c r="F47" s="87">
        <v>0</v>
      </c>
      <c r="G47" s="87">
        <v>0</v>
      </c>
      <c r="H47" s="87">
        <v>0</v>
      </c>
      <c r="I47" s="93">
        <v>1403943.26</v>
      </c>
      <c r="J47" s="16">
        <v>0</v>
      </c>
      <c r="K47" s="17">
        <v>0</v>
      </c>
      <c r="L47" s="17">
        <v>0</v>
      </c>
      <c r="M47" s="17">
        <v>0</v>
      </c>
      <c r="N47" s="17">
        <v>0</v>
      </c>
      <c r="O47" s="17">
        <v>0</v>
      </c>
      <c r="P47" s="17">
        <v>0</v>
      </c>
      <c r="Q47" s="12">
        <v>0</v>
      </c>
      <c r="R47" s="16">
        <v>478470.95</v>
      </c>
      <c r="S47" s="17">
        <v>923574.51</v>
      </c>
      <c r="T47" s="17">
        <v>0</v>
      </c>
      <c r="U47" s="17">
        <v>0</v>
      </c>
      <c r="V47" s="17">
        <v>0</v>
      </c>
      <c r="W47" s="17">
        <v>0</v>
      </c>
      <c r="X47" s="17">
        <v>0</v>
      </c>
      <c r="Y47" s="12">
        <v>1402045.46</v>
      </c>
      <c r="Z47" s="16">
        <v>1897.48</v>
      </c>
      <c r="AA47" s="17">
        <v>0.32</v>
      </c>
      <c r="AB47" s="17">
        <v>0</v>
      </c>
      <c r="AC47" s="17">
        <v>0</v>
      </c>
      <c r="AD47" s="17">
        <v>0</v>
      </c>
      <c r="AE47" s="17">
        <v>0</v>
      </c>
      <c r="AF47" s="17">
        <v>0</v>
      </c>
      <c r="AG47" s="12">
        <v>1897.8</v>
      </c>
      <c r="AH47" s="16">
        <v>0</v>
      </c>
      <c r="AI47" s="17">
        <v>0</v>
      </c>
      <c r="AJ47" s="17">
        <v>0</v>
      </c>
      <c r="AK47" s="17">
        <v>0</v>
      </c>
      <c r="AL47" s="17">
        <v>0</v>
      </c>
      <c r="AM47" s="17">
        <v>0</v>
      </c>
      <c r="AN47" s="17">
        <v>0</v>
      </c>
      <c r="AO47" s="12">
        <v>0</v>
      </c>
    </row>
    <row r="48" spans="1:41" x14ac:dyDescent="0.3">
      <c r="A48" s="4" t="s">
        <v>38</v>
      </c>
      <c r="B48" s="92">
        <v>266929.64</v>
      </c>
      <c r="C48" s="87">
        <v>6700</v>
      </c>
      <c r="D48" s="87">
        <v>0</v>
      </c>
      <c r="E48" s="87">
        <v>1875025.49</v>
      </c>
      <c r="F48" s="87">
        <v>-111320.78</v>
      </c>
      <c r="G48" s="87">
        <v>1249</v>
      </c>
      <c r="H48" s="87">
        <v>0</v>
      </c>
      <c r="I48" s="93">
        <v>2038583.3499999999</v>
      </c>
      <c r="J48" s="16">
        <v>0</v>
      </c>
      <c r="K48" s="17">
        <v>0</v>
      </c>
      <c r="L48" s="17">
        <v>0</v>
      </c>
      <c r="M48" s="17">
        <v>0</v>
      </c>
      <c r="N48" s="17">
        <v>0</v>
      </c>
      <c r="O48" s="17">
        <v>0</v>
      </c>
      <c r="P48" s="17">
        <v>0</v>
      </c>
      <c r="Q48" s="12">
        <v>0</v>
      </c>
      <c r="R48" s="16">
        <v>266929.64</v>
      </c>
      <c r="S48" s="17">
        <v>6700</v>
      </c>
      <c r="T48" s="17">
        <v>0</v>
      </c>
      <c r="U48" s="17">
        <v>1875025.49</v>
      </c>
      <c r="V48" s="17">
        <v>-111320.78</v>
      </c>
      <c r="W48" s="17">
        <v>0</v>
      </c>
      <c r="X48" s="17">
        <v>0</v>
      </c>
      <c r="Y48" s="12">
        <v>2037334.3499999999</v>
      </c>
      <c r="Z48" s="16">
        <v>0</v>
      </c>
      <c r="AA48" s="17">
        <v>0</v>
      </c>
      <c r="AB48" s="17">
        <v>0</v>
      </c>
      <c r="AC48" s="17">
        <v>0</v>
      </c>
      <c r="AD48" s="17">
        <v>0</v>
      </c>
      <c r="AE48" s="17">
        <v>0</v>
      </c>
      <c r="AF48" s="17">
        <v>0</v>
      </c>
      <c r="AG48" s="12">
        <v>0</v>
      </c>
      <c r="AH48" s="16">
        <v>0</v>
      </c>
      <c r="AI48" s="17">
        <v>0</v>
      </c>
      <c r="AJ48" s="17">
        <v>0</v>
      </c>
      <c r="AK48" s="17">
        <v>0</v>
      </c>
      <c r="AL48" s="17">
        <v>0</v>
      </c>
      <c r="AM48" s="17">
        <v>1249</v>
      </c>
      <c r="AN48" s="17">
        <v>0</v>
      </c>
      <c r="AO48" s="12">
        <v>1249</v>
      </c>
    </row>
    <row r="49" spans="1:41" x14ac:dyDescent="0.3">
      <c r="A49" s="4" t="s">
        <v>39</v>
      </c>
      <c r="B49" s="92">
        <v>660087.59839959233</v>
      </c>
      <c r="C49" s="87">
        <v>0</v>
      </c>
      <c r="D49" s="87">
        <v>2410.9794201847944</v>
      </c>
      <c r="E49" s="87">
        <v>6400003.4399999995</v>
      </c>
      <c r="F49" s="87">
        <v>3000</v>
      </c>
      <c r="G49" s="87">
        <v>0</v>
      </c>
      <c r="H49" s="87">
        <v>24286.46</v>
      </c>
      <c r="I49" s="93">
        <v>7089788.4778197762</v>
      </c>
      <c r="J49" s="16">
        <v>0</v>
      </c>
      <c r="K49" s="17">
        <v>0</v>
      </c>
      <c r="L49" s="17">
        <v>0</v>
      </c>
      <c r="M49" s="17">
        <v>0</v>
      </c>
      <c r="N49" s="17">
        <v>0</v>
      </c>
      <c r="O49" s="17">
        <v>0</v>
      </c>
      <c r="P49" s="17">
        <v>0</v>
      </c>
      <c r="Q49" s="12">
        <v>0</v>
      </c>
      <c r="R49" s="16">
        <v>657292.93240931025</v>
      </c>
      <c r="S49" s="17">
        <v>0</v>
      </c>
      <c r="T49" s="17">
        <v>2410.9794201847944</v>
      </c>
      <c r="U49" s="17">
        <v>6400003.4399999995</v>
      </c>
      <c r="V49" s="17">
        <v>3000</v>
      </c>
      <c r="W49" s="17">
        <v>0</v>
      </c>
      <c r="X49" s="17">
        <v>24286.46</v>
      </c>
      <c r="Y49" s="12">
        <v>7086993.8118294943</v>
      </c>
      <c r="Z49" s="16">
        <v>2794.6659902820279</v>
      </c>
      <c r="AA49" s="17">
        <v>0</v>
      </c>
      <c r="AB49" s="17">
        <v>0</v>
      </c>
      <c r="AC49" s="17">
        <v>0</v>
      </c>
      <c r="AD49" s="17">
        <v>0</v>
      </c>
      <c r="AE49" s="17">
        <v>0</v>
      </c>
      <c r="AF49" s="17">
        <v>0</v>
      </c>
      <c r="AG49" s="12">
        <v>2794.6659902820279</v>
      </c>
      <c r="AH49" s="16">
        <v>0</v>
      </c>
      <c r="AI49" s="17">
        <v>0</v>
      </c>
      <c r="AJ49" s="17">
        <v>0</v>
      </c>
      <c r="AK49" s="17">
        <v>0</v>
      </c>
      <c r="AL49" s="17">
        <v>0</v>
      </c>
      <c r="AM49" s="17">
        <v>0</v>
      </c>
      <c r="AN49" s="17">
        <v>0</v>
      </c>
      <c r="AO49" s="12">
        <v>0</v>
      </c>
    </row>
    <row r="50" spans="1:41" x14ac:dyDescent="0.3">
      <c r="A50" s="4" t="s">
        <v>40</v>
      </c>
      <c r="B50" s="92">
        <v>387122</v>
      </c>
      <c r="C50" s="87">
        <v>132498</v>
      </c>
      <c r="D50" s="87">
        <v>0</v>
      </c>
      <c r="E50" s="87">
        <v>434000</v>
      </c>
      <c r="F50" s="87">
        <v>8887</v>
      </c>
      <c r="G50" s="87">
        <v>0</v>
      </c>
      <c r="H50" s="87">
        <v>29467</v>
      </c>
      <c r="I50" s="93">
        <v>991974</v>
      </c>
      <c r="J50" s="16">
        <v>0</v>
      </c>
      <c r="K50" s="17">
        <v>0</v>
      </c>
      <c r="L50" s="17">
        <v>0</v>
      </c>
      <c r="M50" s="17">
        <v>0</v>
      </c>
      <c r="N50" s="17">
        <v>0</v>
      </c>
      <c r="O50" s="17">
        <v>0</v>
      </c>
      <c r="P50" s="17">
        <v>0</v>
      </c>
      <c r="Q50" s="12">
        <v>0</v>
      </c>
      <c r="R50" s="16">
        <v>380314</v>
      </c>
      <c r="S50" s="17">
        <v>91922</v>
      </c>
      <c r="T50" s="17">
        <v>0</v>
      </c>
      <c r="U50" s="17">
        <v>434000</v>
      </c>
      <c r="V50" s="17">
        <v>8887</v>
      </c>
      <c r="W50" s="17">
        <v>0</v>
      </c>
      <c r="X50" s="17">
        <v>0</v>
      </c>
      <c r="Y50" s="12">
        <v>915123</v>
      </c>
      <c r="Z50" s="16">
        <v>0</v>
      </c>
      <c r="AA50" s="17">
        <v>0</v>
      </c>
      <c r="AB50" s="17">
        <v>0</v>
      </c>
      <c r="AC50" s="17">
        <v>0</v>
      </c>
      <c r="AD50" s="17">
        <v>0</v>
      </c>
      <c r="AE50" s="17">
        <v>0</v>
      </c>
      <c r="AF50" s="17">
        <v>29467</v>
      </c>
      <c r="AG50" s="12">
        <v>29467</v>
      </c>
      <c r="AH50" s="16">
        <v>6808</v>
      </c>
      <c r="AI50" s="17">
        <v>40576</v>
      </c>
      <c r="AJ50" s="17">
        <v>0</v>
      </c>
      <c r="AK50" s="17">
        <v>0</v>
      </c>
      <c r="AL50" s="17">
        <v>0</v>
      </c>
      <c r="AM50" s="17">
        <v>0</v>
      </c>
      <c r="AN50" s="17">
        <v>0</v>
      </c>
      <c r="AO50" s="12">
        <v>47384</v>
      </c>
    </row>
    <row r="51" spans="1:41" x14ac:dyDescent="0.3">
      <c r="A51" s="4" t="s">
        <v>41</v>
      </c>
      <c r="B51" s="92">
        <v>161982</v>
      </c>
      <c r="C51" s="87">
        <v>322060</v>
      </c>
      <c r="D51" s="87">
        <v>231088</v>
      </c>
      <c r="E51" s="87">
        <v>731006</v>
      </c>
      <c r="F51" s="87">
        <v>0</v>
      </c>
      <c r="G51" s="87">
        <v>0</v>
      </c>
      <c r="H51" s="87">
        <v>6104</v>
      </c>
      <c r="I51" s="93">
        <v>1452240</v>
      </c>
      <c r="J51" s="16">
        <v>0</v>
      </c>
      <c r="K51" s="17">
        <v>0</v>
      </c>
      <c r="L51" s="17">
        <v>0</v>
      </c>
      <c r="M51" s="17">
        <v>0</v>
      </c>
      <c r="N51" s="17">
        <v>0</v>
      </c>
      <c r="O51" s="17">
        <v>0</v>
      </c>
      <c r="P51" s="17">
        <v>0</v>
      </c>
      <c r="Q51" s="12">
        <v>0</v>
      </c>
      <c r="R51" s="16">
        <v>159327</v>
      </c>
      <c r="S51" s="17">
        <v>296099</v>
      </c>
      <c r="T51" s="17">
        <v>231088</v>
      </c>
      <c r="U51" s="17">
        <v>641853</v>
      </c>
      <c r="V51" s="17">
        <v>0</v>
      </c>
      <c r="W51" s="17">
        <v>0</v>
      </c>
      <c r="X51" s="17">
        <v>6104</v>
      </c>
      <c r="Y51" s="12">
        <v>1334471</v>
      </c>
      <c r="Z51" s="16">
        <v>2655</v>
      </c>
      <c r="AA51" s="17">
        <v>6000</v>
      </c>
      <c r="AB51" s="17">
        <v>0</v>
      </c>
      <c r="AC51" s="17">
        <v>20281</v>
      </c>
      <c r="AD51" s="17">
        <v>0</v>
      </c>
      <c r="AE51" s="17">
        <v>0</v>
      </c>
      <c r="AF51" s="17">
        <v>0</v>
      </c>
      <c r="AG51" s="12">
        <v>28936</v>
      </c>
      <c r="AH51" s="16">
        <v>0</v>
      </c>
      <c r="AI51" s="17">
        <v>19961</v>
      </c>
      <c r="AJ51" s="17">
        <v>0</v>
      </c>
      <c r="AK51" s="17">
        <v>68872</v>
      </c>
      <c r="AL51" s="17">
        <v>0</v>
      </c>
      <c r="AM51" s="17">
        <v>0</v>
      </c>
      <c r="AN51" s="17">
        <v>0</v>
      </c>
      <c r="AO51" s="12">
        <v>88833</v>
      </c>
    </row>
    <row r="52" spans="1:41" x14ac:dyDescent="0.3">
      <c r="A52" s="4" t="s">
        <v>42</v>
      </c>
      <c r="B52" s="92">
        <v>1043003.96</v>
      </c>
      <c r="C52" s="87">
        <v>551472.98</v>
      </c>
      <c r="D52" s="87">
        <v>761651</v>
      </c>
      <c r="E52" s="87">
        <v>967787.75000000012</v>
      </c>
      <c r="F52" s="87">
        <v>74683</v>
      </c>
      <c r="G52" s="87">
        <v>71763.56</v>
      </c>
      <c r="H52" s="87">
        <v>0</v>
      </c>
      <c r="I52" s="93">
        <v>3470362.25</v>
      </c>
      <c r="J52" s="16">
        <v>0</v>
      </c>
      <c r="K52" s="17">
        <v>0</v>
      </c>
      <c r="L52" s="17">
        <v>0</v>
      </c>
      <c r="M52" s="17">
        <v>0</v>
      </c>
      <c r="N52" s="17">
        <v>0</v>
      </c>
      <c r="O52" s="17">
        <v>0</v>
      </c>
      <c r="P52" s="17">
        <v>0</v>
      </c>
      <c r="Q52" s="12">
        <v>0</v>
      </c>
      <c r="R52" s="16">
        <v>1043003.96</v>
      </c>
      <c r="S52" s="17">
        <v>544772.98</v>
      </c>
      <c r="T52" s="17">
        <v>4380</v>
      </c>
      <c r="U52" s="17">
        <v>958634.99000000011</v>
      </c>
      <c r="V52" s="17">
        <v>0</v>
      </c>
      <c r="W52" s="17">
        <v>0</v>
      </c>
      <c r="X52" s="17">
        <v>0</v>
      </c>
      <c r="Y52" s="12">
        <v>2550791.9300000002</v>
      </c>
      <c r="Z52" s="16">
        <v>0</v>
      </c>
      <c r="AA52" s="17">
        <v>6700</v>
      </c>
      <c r="AB52" s="17">
        <v>757271</v>
      </c>
      <c r="AC52" s="17">
        <v>9152.76</v>
      </c>
      <c r="AD52" s="17">
        <v>74683</v>
      </c>
      <c r="AE52" s="17">
        <v>71763.56</v>
      </c>
      <c r="AF52" s="17">
        <v>0</v>
      </c>
      <c r="AG52" s="12">
        <v>919570.32000000007</v>
      </c>
      <c r="AH52" s="16">
        <v>0</v>
      </c>
      <c r="AI52" s="17">
        <v>0</v>
      </c>
      <c r="AJ52" s="17">
        <v>0</v>
      </c>
      <c r="AK52" s="17">
        <v>0</v>
      </c>
      <c r="AL52" s="17">
        <v>0</v>
      </c>
      <c r="AM52" s="17">
        <v>0</v>
      </c>
      <c r="AN52" s="17">
        <v>0</v>
      </c>
      <c r="AO52" s="12">
        <v>0</v>
      </c>
    </row>
    <row r="53" spans="1:41" x14ac:dyDescent="0.3">
      <c r="A53" s="4" t="s">
        <v>43</v>
      </c>
      <c r="B53" s="92">
        <v>51000</v>
      </c>
      <c r="C53" s="87">
        <v>319000</v>
      </c>
      <c r="D53" s="87">
        <v>0</v>
      </c>
      <c r="E53" s="87">
        <v>1104000</v>
      </c>
      <c r="F53" s="87">
        <v>0</v>
      </c>
      <c r="G53" s="87">
        <v>0</v>
      </c>
      <c r="H53" s="87">
        <v>0</v>
      </c>
      <c r="I53" s="93">
        <v>1474000</v>
      </c>
      <c r="J53" s="16">
        <v>0</v>
      </c>
      <c r="K53" s="17">
        <v>0</v>
      </c>
      <c r="L53" s="17">
        <v>0</v>
      </c>
      <c r="M53" s="17">
        <v>0</v>
      </c>
      <c r="N53" s="17">
        <v>0</v>
      </c>
      <c r="O53" s="17">
        <v>0</v>
      </c>
      <c r="P53" s="17">
        <v>0</v>
      </c>
      <c r="Q53" s="12">
        <v>0</v>
      </c>
      <c r="R53" s="16">
        <v>0</v>
      </c>
      <c r="S53" s="17">
        <v>0</v>
      </c>
      <c r="T53" s="17">
        <v>0</v>
      </c>
      <c r="U53" s="17">
        <v>0</v>
      </c>
      <c r="V53" s="17">
        <v>0</v>
      </c>
      <c r="W53" s="17">
        <v>0</v>
      </c>
      <c r="X53" s="17">
        <v>0</v>
      </c>
      <c r="Y53" s="12">
        <v>0</v>
      </c>
      <c r="Z53" s="16">
        <v>51000</v>
      </c>
      <c r="AA53" s="17">
        <v>319000</v>
      </c>
      <c r="AB53" s="17">
        <v>0</v>
      </c>
      <c r="AC53" s="17">
        <v>1104000</v>
      </c>
      <c r="AD53" s="17">
        <v>0</v>
      </c>
      <c r="AE53" s="17">
        <v>0</v>
      </c>
      <c r="AF53" s="17">
        <v>0</v>
      </c>
      <c r="AG53" s="12">
        <v>1474000</v>
      </c>
      <c r="AH53" s="16">
        <v>0</v>
      </c>
      <c r="AI53" s="17">
        <v>0</v>
      </c>
      <c r="AJ53" s="17">
        <v>0</v>
      </c>
      <c r="AK53" s="17">
        <v>0</v>
      </c>
      <c r="AL53" s="17">
        <v>0</v>
      </c>
      <c r="AM53" s="17">
        <v>0</v>
      </c>
      <c r="AN53" s="17">
        <v>0</v>
      </c>
      <c r="AO53" s="12">
        <v>0</v>
      </c>
    </row>
    <row r="54" spans="1:41" x14ac:dyDescent="0.3">
      <c r="A54" s="4" t="s">
        <v>262</v>
      </c>
      <c r="B54" s="92">
        <v>367378.55000000005</v>
      </c>
      <c r="C54" s="87">
        <v>381372.63999999996</v>
      </c>
      <c r="D54" s="87">
        <v>10000</v>
      </c>
      <c r="E54" s="87">
        <v>3337848.23</v>
      </c>
      <c r="F54" s="87">
        <v>0</v>
      </c>
      <c r="G54" s="87">
        <v>0</v>
      </c>
      <c r="H54" s="87">
        <v>23816.6</v>
      </c>
      <c r="I54" s="93">
        <v>4120416.02</v>
      </c>
      <c r="J54" s="16">
        <v>0</v>
      </c>
      <c r="K54" s="17">
        <v>0</v>
      </c>
      <c r="L54" s="17">
        <v>0</v>
      </c>
      <c r="M54" s="17">
        <v>0</v>
      </c>
      <c r="N54" s="17">
        <v>0</v>
      </c>
      <c r="O54" s="17">
        <v>0</v>
      </c>
      <c r="P54" s="17">
        <v>0</v>
      </c>
      <c r="Q54" s="12">
        <v>0</v>
      </c>
      <c r="R54" s="16">
        <v>367378.55000000005</v>
      </c>
      <c r="S54" s="17">
        <v>381372.63999999996</v>
      </c>
      <c r="T54" s="17">
        <v>10000</v>
      </c>
      <c r="U54" s="17">
        <v>3337848.23</v>
      </c>
      <c r="V54" s="17">
        <v>0</v>
      </c>
      <c r="W54" s="17">
        <v>0</v>
      </c>
      <c r="X54" s="17">
        <v>23816.6</v>
      </c>
      <c r="Y54" s="12">
        <v>4120416.02</v>
      </c>
      <c r="Z54" s="16">
        <v>0</v>
      </c>
      <c r="AA54" s="17">
        <v>0</v>
      </c>
      <c r="AB54" s="17">
        <v>0</v>
      </c>
      <c r="AC54" s="17">
        <v>0</v>
      </c>
      <c r="AD54" s="17">
        <v>0</v>
      </c>
      <c r="AE54" s="17">
        <v>0</v>
      </c>
      <c r="AF54" s="17">
        <v>0</v>
      </c>
      <c r="AG54" s="12">
        <v>0</v>
      </c>
      <c r="AH54" s="16">
        <v>0</v>
      </c>
      <c r="AI54" s="17">
        <v>0</v>
      </c>
      <c r="AJ54" s="17">
        <v>0</v>
      </c>
      <c r="AK54" s="17">
        <v>0</v>
      </c>
      <c r="AL54" s="17">
        <v>0</v>
      </c>
      <c r="AM54" s="17">
        <v>0</v>
      </c>
      <c r="AN54" s="17">
        <v>0</v>
      </c>
      <c r="AO54" s="12">
        <v>0</v>
      </c>
    </row>
    <row r="55" spans="1:41" x14ac:dyDescent="0.3">
      <c r="A55" s="174" t="s">
        <v>326</v>
      </c>
      <c r="B55" s="92">
        <v>2142858.1100000003</v>
      </c>
      <c r="C55" s="87">
        <v>1250264.25</v>
      </c>
      <c r="D55" s="87">
        <v>614038</v>
      </c>
      <c r="E55" s="87">
        <v>6775175.8000000007</v>
      </c>
      <c r="F55" s="87">
        <v>0</v>
      </c>
      <c r="G55" s="87">
        <v>0</v>
      </c>
      <c r="H55" s="87">
        <v>142764.07</v>
      </c>
      <c r="I55" s="93">
        <v>10925100.23</v>
      </c>
      <c r="J55" s="16">
        <v>0</v>
      </c>
      <c r="K55" s="17">
        <v>0</v>
      </c>
      <c r="L55" s="17">
        <v>0</v>
      </c>
      <c r="M55" s="17">
        <v>0</v>
      </c>
      <c r="N55" s="17">
        <v>0</v>
      </c>
      <c r="O55" s="17">
        <v>0</v>
      </c>
      <c r="P55" s="17">
        <v>0</v>
      </c>
      <c r="Q55" s="12">
        <v>0</v>
      </c>
      <c r="R55" s="16">
        <v>2142858.1100000003</v>
      </c>
      <c r="S55" s="17">
        <v>1250264.25</v>
      </c>
      <c r="T55" s="17">
        <v>614038</v>
      </c>
      <c r="U55" s="17">
        <v>6775175.8000000007</v>
      </c>
      <c r="V55" s="17">
        <v>0</v>
      </c>
      <c r="W55" s="17">
        <v>0</v>
      </c>
      <c r="X55" s="17">
        <v>52147.92</v>
      </c>
      <c r="Y55" s="12">
        <v>10834484.08</v>
      </c>
      <c r="Z55" s="16">
        <v>0</v>
      </c>
      <c r="AA55" s="17">
        <v>0</v>
      </c>
      <c r="AB55" s="17">
        <v>0</v>
      </c>
      <c r="AC55" s="17">
        <v>0</v>
      </c>
      <c r="AD55" s="17">
        <v>0</v>
      </c>
      <c r="AE55" s="17">
        <v>0</v>
      </c>
      <c r="AF55" s="17">
        <v>90616.150000000009</v>
      </c>
      <c r="AG55" s="12">
        <v>90616.150000000009</v>
      </c>
      <c r="AH55" s="16">
        <v>0</v>
      </c>
      <c r="AI55" s="17">
        <v>0</v>
      </c>
      <c r="AJ55" s="17">
        <v>0</v>
      </c>
      <c r="AK55" s="17">
        <v>0</v>
      </c>
      <c r="AL55" s="17">
        <v>0</v>
      </c>
      <c r="AM55" s="17">
        <v>0</v>
      </c>
      <c r="AN55" s="17">
        <v>0</v>
      </c>
      <c r="AO55" s="12">
        <v>0</v>
      </c>
    </row>
    <row r="56" spans="1:41" x14ac:dyDescent="0.3">
      <c r="A56" s="4" t="s">
        <v>44</v>
      </c>
      <c r="B56" s="92">
        <v>765000</v>
      </c>
      <c r="C56" s="87">
        <v>520000</v>
      </c>
      <c r="D56" s="87">
        <v>189000</v>
      </c>
      <c r="E56" s="87">
        <v>2241000</v>
      </c>
      <c r="F56" s="87">
        <v>0</v>
      </c>
      <c r="G56" s="87">
        <v>290000</v>
      </c>
      <c r="H56" s="87">
        <v>0</v>
      </c>
      <c r="I56" s="93">
        <v>4005000</v>
      </c>
      <c r="J56" s="16">
        <v>1000</v>
      </c>
      <c r="K56" s="17">
        <v>56000</v>
      </c>
      <c r="L56" s="17">
        <v>4000</v>
      </c>
      <c r="M56" s="17">
        <v>29000</v>
      </c>
      <c r="N56" s="17">
        <v>0</v>
      </c>
      <c r="O56" s="17">
        <v>0</v>
      </c>
      <c r="P56" s="17">
        <v>0</v>
      </c>
      <c r="Q56" s="12">
        <v>90000</v>
      </c>
      <c r="R56" s="16">
        <v>764000</v>
      </c>
      <c r="S56" s="17">
        <v>464000</v>
      </c>
      <c r="T56" s="17">
        <v>108000</v>
      </c>
      <c r="U56" s="17">
        <v>2212000</v>
      </c>
      <c r="V56" s="17">
        <v>0</v>
      </c>
      <c r="W56" s="17">
        <v>255000</v>
      </c>
      <c r="X56" s="17">
        <v>0</v>
      </c>
      <c r="Y56" s="12">
        <v>3803000</v>
      </c>
      <c r="Z56" s="16">
        <v>0</v>
      </c>
      <c r="AA56" s="17">
        <v>0</v>
      </c>
      <c r="AB56" s="17">
        <v>0</v>
      </c>
      <c r="AC56" s="17">
        <v>0</v>
      </c>
      <c r="AD56" s="17">
        <v>0</v>
      </c>
      <c r="AE56" s="17">
        <v>0</v>
      </c>
      <c r="AF56" s="17">
        <v>0</v>
      </c>
      <c r="AG56" s="12">
        <v>0</v>
      </c>
      <c r="AH56" s="16">
        <v>0</v>
      </c>
      <c r="AI56" s="17">
        <v>0</v>
      </c>
      <c r="AJ56" s="17">
        <v>77000</v>
      </c>
      <c r="AK56" s="17">
        <v>0</v>
      </c>
      <c r="AL56" s="17">
        <v>0</v>
      </c>
      <c r="AM56" s="17">
        <v>35000</v>
      </c>
      <c r="AN56" s="17">
        <v>0</v>
      </c>
      <c r="AO56" s="12">
        <v>112000</v>
      </c>
    </row>
    <row r="57" spans="1:41" x14ac:dyDescent="0.3">
      <c r="A57" s="4" t="s">
        <v>45</v>
      </c>
      <c r="B57" s="92">
        <v>0</v>
      </c>
      <c r="C57" s="87">
        <v>0</v>
      </c>
      <c r="D57" s="87">
        <v>0</v>
      </c>
      <c r="E57" s="87">
        <v>30375.48</v>
      </c>
      <c r="F57" s="87">
        <v>0</v>
      </c>
      <c r="G57" s="87">
        <v>0</v>
      </c>
      <c r="H57" s="87">
        <v>0</v>
      </c>
      <c r="I57" s="93">
        <v>30375.48</v>
      </c>
      <c r="J57" s="16">
        <v>0</v>
      </c>
      <c r="K57" s="17">
        <v>0</v>
      </c>
      <c r="L57" s="17">
        <v>0</v>
      </c>
      <c r="M57" s="17">
        <v>0</v>
      </c>
      <c r="N57" s="17">
        <v>0</v>
      </c>
      <c r="O57" s="17">
        <v>0</v>
      </c>
      <c r="P57" s="17">
        <v>0</v>
      </c>
      <c r="Q57" s="12">
        <v>0</v>
      </c>
      <c r="R57" s="16">
        <v>0</v>
      </c>
      <c r="S57" s="17">
        <v>0</v>
      </c>
      <c r="T57" s="17">
        <v>0</v>
      </c>
      <c r="U57" s="17">
        <v>0</v>
      </c>
      <c r="V57" s="17">
        <v>0</v>
      </c>
      <c r="W57" s="17">
        <v>0</v>
      </c>
      <c r="X57" s="17">
        <v>0</v>
      </c>
      <c r="Y57" s="12">
        <v>0</v>
      </c>
      <c r="Z57" s="16">
        <v>0</v>
      </c>
      <c r="AA57" s="17">
        <v>0</v>
      </c>
      <c r="AB57" s="17">
        <v>0</v>
      </c>
      <c r="AC57" s="17">
        <v>30375.48</v>
      </c>
      <c r="AD57" s="17">
        <v>0</v>
      </c>
      <c r="AE57" s="17">
        <v>0</v>
      </c>
      <c r="AF57" s="17">
        <v>0</v>
      </c>
      <c r="AG57" s="12">
        <v>30375.48</v>
      </c>
      <c r="AH57" s="16">
        <v>0</v>
      </c>
      <c r="AI57" s="17">
        <v>0</v>
      </c>
      <c r="AJ57" s="17">
        <v>0</v>
      </c>
      <c r="AK57" s="17">
        <v>0</v>
      </c>
      <c r="AL57" s="17">
        <v>0</v>
      </c>
      <c r="AM57" s="17">
        <v>0</v>
      </c>
      <c r="AN57" s="17">
        <v>0</v>
      </c>
      <c r="AO57" s="12">
        <v>0</v>
      </c>
    </row>
    <row r="58" spans="1:41" x14ac:dyDescent="0.3">
      <c r="A58" s="4" t="s">
        <v>46</v>
      </c>
      <c r="B58" s="92">
        <v>0</v>
      </c>
      <c r="C58" s="87">
        <v>0</v>
      </c>
      <c r="D58" s="87">
        <v>0</v>
      </c>
      <c r="E58" s="87">
        <v>0</v>
      </c>
      <c r="F58" s="87">
        <v>0</v>
      </c>
      <c r="G58" s="87">
        <v>0</v>
      </c>
      <c r="H58" s="87">
        <v>0</v>
      </c>
      <c r="I58" s="93">
        <v>0</v>
      </c>
      <c r="J58" s="16">
        <v>0</v>
      </c>
      <c r="K58" s="17">
        <v>0</v>
      </c>
      <c r="L58" s="17">
        <v>0</v>
      </c>
      <c r="M58" s="17">
        <v>0</v>
      </c>
      <c r="N58" s="17">
        <v>0</v>
      </c>
      <c r="O58" s="17">
        <v>0</v>
      </c>
      <c r="P58" s="17">
        <v>0</v>
      </c>
      <c r="Q58" s="12">
        <v>0</v>
      </c>
      <c r="R58" s="16">
        <v>0</v>
      </c>
      <c r="S58" s="17">
        <v>0</v>
      </c>
      <c r="T58" s="17">
        <v>0</v>
      </c>
      <c r="U58" s="17">
        <v>0</v>
      </c>
      <c r="V58" s="17">
        <v>0</v>
      </c>
      <c r="W58" s="17">
        <v>0</v>
      </c>
      <c r="X58" s="17">
        <v>0</v>
      </c>
      <c r="Y58" s="12">
        <v>0</v>
      </c>
      <c r="Z58" s="16">
        <v>0</v>
      </c>
      <c r="AA58" s="17">
        <v>0</v>
      </c>
      <c r="AB58" s="17">
        <v>0</v>
      </c>
      <c r="AC58" s="17">
        <v>0</v>
      </c>
      <c r="AD58" s="17">
        <v>0</v>
      </c>
      <c r="AE58" s="17">
        <v>0</v>
      </c>
      <c r="AF58" s="17">
        <v>0</v>
      </c>
      <c r="AG58" s="12">
        <v>0</v>
      </c>
      <c r="AH58" s="16">
        <v>0</v>
      </c>
      <c r="AI58" s="17">
        <v>0</v>
      </c>
      <c r="AJ58" s="17">
        <v>0</v>
      </c>
      <c r="AK58" s="17">
        <v>0</v>
      </c>
      <c r="AL58" s="17">
        <v>0</v>
      </c>
      <c r="AM58" s="17">
        <v>0</v>
      </c>
      <c r="AN58" s="17">
        <v>0</v>
      </c>
      <c r="AO58" s="12">
        <v>0</v>
      </c>
    </row>
    <row r="59" spans="1:41" x14ac:dyDescent="0.3">
      <c r="A59" s="4" t="s">
        <v>47</v>
      </c>
      <c r="B59" s="92">
        <v>994034</v>
      </c>
      <c r="C59" s="87">
        <v>1027000</v>
      </c>
      <c r="D59" s="87">
        <v>0</v>
      </c>
      <c r="E59" s="87">
        <v>7569000</v>
      </c>
      <c r="F59" s="87">
        <v>0</v>
      </c>
      <c r="G59" s="87">
        <v>0</v>
      </c>
      <c r="H59" s="87">
        <v>2793</v>
      </c>
      <c r="I59" s="93">
        <v>9592827</v>
      </c>
      <c r="J59" s="16">
        <v>0</v>
      </c>
      <c r="K59" s="17">
        <v>0</v>
      </c>
      <c r="L59" s="17">
        <v>0</v>
      </c>
      <c r="M59" s="17">
        <v>0</v>
      </c>
      <c r="N59" s="17">
        <v>0</v>
      </c>
      <c r="O59" s="17">
        <v>0</v>
      </c>
      <c r="P59" s="17">
        <v>0</v>
      </c>
      <c r="Q59" s="12">
        <v>0</v>
      </c>
      <c r="R59" s="16">
        <v>978636</v>
      </c>
      <c r="S59" s="17">
        <v>1027000</v>
      </c>
      <c r="T59" s="17">
        <v>0</v>
      </c>
      <c r="U59" s="17">
        <v>7569000</v>
      </c>
      <c r="V59" s="17">
        <v>0</v>
      </c>
      <c r="W59" s="17">
        <v>0</v>
      </c>
      <c r="X59" s="17">
        <v>40</v>
      </c>
      <c r="Y59" s="12">
        <v>9574676</v>
      </c>
      <c r="Z59" s="16">
        <v>15398</v>
      </c>
      <c r="AA59" s="17">
        <v>0</v>
      </c>
      <c r="AB59" s="17">
        <v>0</v>
      </c>
      <c r="AC59" s="17">
        <v>0</v>
      </c>
      <c r="AD59" s="17">
        <v>0</v>
      </c>
      <c r="AE59" s="17">
        <v>0</v>
      </c>
      <c r="AF59" s="17">
        <v>2753</v>
      </c>
      <c r="AG59" s="12">
        <v>18151</v>
      </c>
      <c r="AH59" s="16">
        <v>0</v>
      </c>
      <c r="AI59" s="17">
        <v>0</v>
      </c>
      <c r="AJ59" s="17">
        <v>0</v>
      </c>
      <c r="AK59" s="17">
        <v>0</v>
      </c>
      <c r="AL59" s="17">
        <v>0</v>
      </c>
      <c r="AM59" s="17">
        <v>0</v>
      </c>
      <c r="AN59" s="17">
        <v>0</v>
      </c>
      <c r="AO59" s="12">
        <v>0</v>
      </c>
    </row>
    <row r="60" spans="1:41" x14ac:dyDescent="0.3">
      <c r="A60" s="4" t="s">
        <v>48</v>
      </c>
      <c r="B60" s="92">
        <v>740720.02</v>
      </c>
      <c r="C60" s="87">
        <v>2160455.35</v>
      </c>
      <c r="D60" s="87">
        <v>2100000</v>
      </c>
      <c r="E60" s="87">
        <v>6563743.25</v>
      </c>
      <c r="F60" s="87">
        <v>3700</v>
      </c>
      <c r="G60" s="87">
        <v>5347.5863793103454</v>
      </c>
      <c r="H60" s="87">
        <v>11310</v>
      </c>
      <c r="I60" s="93">
        <v>11585276.206379309</v>
      </c>
      <c r="J60" s="16">
        <v>0</v>
      </c>
      <c r="K60" s="17">
        <v>0</v>
      </c>
      <c r="L60" s="17">
        <v>0</v>
      </c>
      <c r="M60" s="17">
        <v>0</v>
      </c>
      <c r="N60" s="17">
        <v>0</v>
      </c>
      <c r="O60" s="17">
        <v>0</v>
      </c>
      <c r="P60" s="17">
        <v>0</v>
      </c>
      <c r="Q60" s="12">
        <v>0</v>
      </c>
      <c r="R60" s="16">
        <v>740720.02</v>
      </c>
      <c r="S60" s="17">
        <v>2160455.35</v>
      </c>
      <c r="T60" s="17">
        <v>2100000</v>
      </c>
      <c r="U60" s="17">
        <v>6335181.6399999997</v>
      </c>
      <c r="V60" s="17">
        <v>3700</v>
      </c>
      <c r="W60" s="17">
        <v>0</v>
      </c>
      <c r="X60" s="17">
        <v>11310</v>
      </c>
      <c r="Y60" s="12">
        <v>11351367.01</v>
      </c>
      <c r="Z60" s="16">
        <v>0</v>
      </c>
      <c r="AA60" s="17">
        <v>0</v>
      </c>
      <c r="AB60" s="17">
        <v>0</v>
      </c>
      <c r="AC60" s="17">
        <v>0</v>
      </c>
      <c r="AD60" s="17">
        <v>0</v>
      </c>
      <c r="AE60" s="17">
        <v>0</v>
      </c>
      <c r="AF60" s="17">
        <v>0</v>
      </c>
      <c r="AG60" s="12">
        <v>0</v>
      </c>
      <c r="AH60" s="16">
        <v>0</v>
      </c>
      <c r="AI60" s="17">
        <v>0</v>
      </c>
      <c r="AJ60" s="17">
        <v>0</v>
      </c>
      <c r="AK60" s="17">
        <v>228561.61</v>
      </c>
      <c r="AL60" s="17">
        <v>0</v>
      </c>
      <c r="AM60" s="17">
        <v>5347.5863793103454</v>
      </c>
      <c r="AN60" s="17">
        <v>0</v>
      </c>
      <c r="AO60" s="12">
        <v>233909.19637931034</v>
      </c>
    </row>
    <row r="61" spans="1:41" x14ac:dyDescent="0.3">
      <c r="A61" s="4" t="s">
        <v>49</v>
      </c>
      <c r="B61" s="92">
        <v>584070.66999999993</v>
      </c>
      <c r="C61" s="87">
        <v>225016.56</v>
      </c>
      <c r="D61" s="87">
        <v>0</v>
      </c>
      <c r="E61" s="87">
        <v>1887549.65</v>
      </c>
      <c r="F61" s="87">
        <v>0</v>
      </c>
      <c r="G61" s="87">
        <v>0</v>
      </c>
      <c r="H61" s="87">
        <v>0</v>
      </c>
      <c r="I61" s="93">
        <v>2696636.88</v>
      </c>
      <c r="J61" s="16">
        <v>0</v>
      </c>
      <c r="K61" s="17">
        <v>0</v>
      </c>
      <c r="L61" s="17">
        <v>0</v>
      </c>
      <c r="M61" s="17">
        <v>0</v>
      </c>
      <c r="N61" s="17">
        <v>0</v>
      </c>
      <c r="O61" s="17">
        <v>0</v>
      </c>
      <c r="P61" s="17">
        <v>0</v>
      </c>
      <c r="Q61" s="12">
        <v>0</v>
      </c>
      <c r="R61" s="16">
        <v>561298.34</v>
      </c>
      <c r="S61" s="17">
        <v>197434.95</v>
      </c>
      <c r="T61" s="17">
        <v>0</v>
      </c>
      <c r="U61" s="17">
        <v>1887549.65</v>
      </c>
      <c r="V61" s="17">
        <v>0</v>
      </c>
      <c r="W61" s="17">
        <v>0</v>
      </c>
      <c r="X61" s="17">
        <v>0</v>
      </c>
      <c r="Y61" s="12">
        <v>2646282.94</v>
      </c>
      <c r="Z61" s="16">
        <v>3334</v>
      </c>
      <c r="AA61" s="17">
        <v>24581.61</v>
      </c>
      <c r="AB61" s="17">
        <v>0</v>
      </c>
      <c r="AC61" s="17">
        <v>0</v>
      </c>
      <c r="AD61" s="17">
        <v>0</v>
      </c>
      <c r="AE61" s="17">
        <v>0</v>
      </c>
      <c r="AF61" s="17">
        <v>0</v>
      </c>
      <c r="AG61" s="12">
        <v>27915.61</v>
      </c>
      <c r="AH61" s="16">
        <v>19438.330000000002</v>
      </c>
      <c r="AI61" s="17">
        <v>3000</v>
      </c>
      <c r="AJ61" s="17">
        <v>0</v>
      </c>
      <c r="AK61" s="17">
        <v>0</v>
      </c>
      <c r="AL61" s="17">
        <v>0</v>
      </c>
      <c r="AM61" s="17">
        <v>0</v>
      </c>
      <c r="AN61" s="17">
        <v>0</v>
      </c>
      <c r="AO61" s="12">
        <v>22438.33</v>
      </c>
    </row>
    <row r="62" spans="1:41" x14ac:dyDescent="0.3">
      <c r="A62" s="4" t="s">
        <v>50</v>
      </c>
      <c r="B62" s="92">
        <v>1406213.4000000001</v>
      </c>
      <c r="C62" s="87">
        <v>2102378.7399999998</v>
      </c>
      <c r="D62" s="87">
        <v>96200</v>
      </c>
      <c r="E62" s="87">
        <v>4637365.9099999992</v>
      </c>
      <c r="F62" s="87">
        <v>0</v>
      </c>
      <c r="G62" s="87">
        <v>0</v>
      </c>
      <c r="H62" s="87">
        <v>262386.09000000003</v>
      </c>
      <c r="I62" s="93">
        <v>8504544.1399999987</v>
      </c>
      <c r="J62" s="16">
        <v>0</v>
      </c>
      <c r="K62" s="17">
        <v>0</v>
      </c>
      <c r="L62" s="17">
        <v>0</v>
      </c>
      <c r="M62" s="17">
        <v>0</v>
      </c>
      <c r="N62" s="17">
        <v>0</v>
      </c>
      <c r="O62" s="17">
        <v>0</v>
      </c>
      <c r="P62" s="17">
        <v>0</v>
      </c>
      <c r="Q62" s="12">
        <v>0</v>
      </c>
      <c r="R62" s="16">
        <v>1406213.4000000001</v>
      </c>
      <c r="S62" s="17">
        <v>2102378.7399999998</v>
      </c>
      <c r="T62" s="17">
        <v>96200</v>
      </c>
      <c r="U62" s="17">
        <v>4546669.9799999995</v>
      </c>
      <c r="V62" s="17">
        <v>0</v>
      </c>
      <c r="W62" s="17">
        <v>0</v>
      </c>
      <c r="X62" s="17">
        <v>262386.09000000003</v>
      </c>
      <c r="Y62" s="12">
        <v>8413848.209999999</v>
      </c>
      <c r="Z62" s="16">
        <v>0</v>
      </c>
      <c r="AA62" s="17">
        <v>0</v>
      </c>
      <c r="AB62" s="17">
        <v>0</v>
      </c>
      <c r="AC62" s="17">
        <v>90695.93</v>
      </c>
      <c r="AD62" s="17">
        <v>0</v>
      </c>
      <c r="AE62" s="17">
        <v>0</v>
      </c>
      <c r="AF62" s="17">
        <v>0</v>
      </c>
      <c r="AG62" s="12">
        <v>90695.93</v>
      </c>
      <c r="AH62" s="16">
        <v>0</v>
      </c>
      <c r="AI62" s="17">
        <v>0</v>
      </c>
      <c r="AJ62" s="17">
        <v>0</v>
      </c>
      <c r="AK62" s="17">
        <v>0</v>
      </c>
      <c r="AL62" s="17">
        <v>0</v>
      </c>
      <c r="AM62" s="17">
        <v>0</v>
      </c>
      <c r="AN62" s="17">
        <v>0</v>
      </c>
      <c r="AO62" s="12">
        <v>0</v>
      </c>
    </row>
    <row r="63" spans="1:41" x14ac:dyDescent="0.3">
      <c r="A63" s="4" t="s">
        <v>51</v>
      </c>
      <c r="B63" s="92">
        <v>573304</v>
      </c>
      <c r="C63" s="87">
        <v>222861</v>
      </c>
      <c r="D63" s="87">
        <v>12777</v>
      </c>
      <c r="E63" s="87">
        <v>1477416</v>
      </c>
      <c r="F63" s="87">
        <v>48649</v>
      </c>
      <c r="G63" s="87">
        <v>32765</v>
      </c>
      <c r="H63" s="87">
        <v>0</v>
      </c>
      <c r="I63" s="93">
        <v>2367772</v>
      </c>
      <c r="J63" s="16">
        <v>0</v>
      </c>
      <c r="K63" s="17">
        <v>0</v>
      </c>
      <c r="L63" s="17">
        <v>0</v>
      </c>
      <c r="M63" s="17">
        <v>0</v>
      </c>
      <c r="N63" s="17">
        <v>0</v>
      </c>
      <c r="O63" s="17">
        <v>0</v>
      </c>
      <c r="P63" s="17">
        <v>0</v>
      </c>
      <c r="Q63" s="12">
        <v>0</v>
      </c>
      <c r="R63" s="16">
        <v>570694</v>
      </c>
      <c r="S63" s="17">
        <v>220351</v>
      </c>
      <c r="T63" s="17">
        <v>0</v>
      </c>
      <c r="U63" s="17">
        <v>1477416</v>
      </c>
      <c r="V63" s="17">
        <v>48649</v>
      </c>
      <c r="W63" s="17">
        <v>32765</v>
      </c>
      <c r="X63" s="17">
        <v>0</v>
      </c>
      <c r="Y63" s="12">
        <v>2349875</v>
      </c>
      <c r="Z63" s="16">
        <v>2610</v>
      </c>
      <c r="AA63" s="17">
        <v>0</v>
      </c>
      <c r="AB63" s="17">
        <v>0</v>
      </c>
      <c r="AC63" s="17">
        <v>0</v>
      </c>
      <c r="AD63" s="17">
        <v>0</v>
      </c>
      <c r="AE63" s="17">
        <v>0</v>
      </c>
      <c r="AF63" s="17">
        <v>0</v>
      </c>
      <c r="AG63" s="12">
        <v>2610</v>
      </c>
      <c r="AH63" s="16">
        <v>0</v>
      </c>
      <c r="AI63" s="17">
        <v>2510</v>
      </c>
      <c r="AJ63" s="17">
        <v>12777</v>
      </c>
      <c r="AK63" s="17">
        <v>0</v>
      </c>
      <c r="AL63" s="17">
        <v>0</v>
      </c>
      <c r="AM63" s="17">
        <v>0</v>
      </c>
      <c r="AN63" s="17">
        <v>0</v>
      </c>
      <c r="AO63" s="12">
        <v>15287</v>
      </c>
    </row>
    <row r="64" spans="1:41" x14ac:dyDescent="0.3">
      <c r="A64" s="4" t="s">
        <v>52</v>
      </c>
      <c r="B64" s="92">
        <v>873263</v>
      </c>
      <c r="C64" s="87">
        <v>293234</v>
      </c>
      <c r="D64" s="87">
        <v>0</v>
      </c>
      <c r="E64" s="87">
        <v>812383</v>
      </c>
      <c r="F64" s="87">
        <v>0</v>
      </c>
      <c r="G64" s="87">
        <v>23703</v>
      </c>
      <c r="H64" s="87">
        <v>0</v>
      </c>
      <c r="I64" s="93">
        <v>2002583</v>
      </c>
      <c r="J64" s="16">
        <v>0</v>
      </c>
      <c r="K64" s="17">
        <v>0</v>
      </c>
      <c r="L64" s="17">
        <v>0</v>
      </c>
      <c r="M64" s="17">
        <v>0</v>
      </c>
      <c r="N64" s="17">
        <v>0</v>
      </c>
      <c r="O64" s="17">
        <v>0</v>
      </c>
      <c r="P64" s="17">
        <v>0</v>
      </c>
      <c r="Q64" s="12">
        <v>0</v>
      </c>
      <c r="R64" s="16">
        <v>865002</v>
      </c>
      <c r="S64" s="17">
        <v>293234</v>
      </c>
      <c r="T64" s="17">
        <v>0</v>
      </c>
      <c r="U64" s="17">
        <v>812383</v>
      </c>
      <c r="V64" s="17">
        <v>0</v>
      </c>
      <c r="W64" s="17">
        <v>23703</v>
      </c>
      <c r="X64" s="17">
        <v>0</v>
      </c>
      <c r="Y64" s="12">
        <v>1994322</v>
      </c>
      <c r="Z64" s="16">
        <v>8261</v>
      </c>
      <c r="AA64" s="17">
        <v>0</v>
      </c>
      <c r="AB64" s="17">
        <v>0</v>
      </c>
      <c r="AC64" s="17">
        <v>0</v>
      </c>
      <c r="AD64" s="17">
        <v>0</v>
      </c>
      <c r="AE64" s="17">
        <v>0</v>
      </c>
      <c r="AF64" s="17">
        <v>0</v>
      </c>
      <c r="AG64" s="12">
        <v>8261</v>
      </c>
      <c r="AH64" s="16">
        <v>0</v>
      </c>
      <c r="AI64" s="17">
        <v>0</v>
      </c>
      <c r="AJ64" s="17">
        <v>0</v>
      </c>
      <c r="AK64" s="17">
        <v>0</v>
      </c>
      <c r="AL64" s="17">
        <v>0</v>
      </c>
      <c r="AM64" s="17">
        <v>0</v>
      </c>
      <c r="AN64" s="17">
        <v>0</v>
      </c>
      <c r="AO64" s="12">
        <v>0</v>
      </c>
    </row>
    <row r="65" spans="1:41" x14ac:dyDescent="0.3">
      <c r="A65" s="4" t="s">
        <v>53</v>
      </c>
      <c r="B65" s="92">
        <v>0</v>
      </c>
      <c r="C65" s="87">
        <v>22895</v>
      </c>
      <c r="D65" s="87">
        <v>3000</v>
      </c>
      <c r="E65" s="87">
        <v>57161</v>
      </c>
      <c r="F65" s="87">
        <v>0</v>
      </c>
      <c r="G65" s="87">
        <v>0</v>
      </c>
      <c r="H65" s="87">
        <v>0</v>
      </c>
      <c r="I65" s="93">
        <v>83056</v>
      </c>
      <c r="J65" s="16">
        <v>0</v>
      </c>
      <c r="K65" s="17">
        <v>0</v>
      </c>
      <c r="L65" s="17">
        <v>0</v>
      </c>
      <c r="M65" s="17">
        <v>0</v>
      </c>
      <c r="N65" s="17">
        <v>0</v>
      </c>
      <c r="O65" s="17">
        <v>0</v>
      </c>
      <c r="P65" s="17">
        <v>0</v>
      </c>
      <c r="Q65" s="12">
        <v>0</v>
      </c>
      <c r="R65" s="16">
        <v>0</v>
      </c>
      <c r="S65" s="17">
        <v>22895</v>
      </c>
      <c r="T65" s="17">
        <v>3000</v>
      </c>
      <c r="U65" s="17">
        <v>57161</v>
      </c>
      <c r="V65" s="17">
        <v>0</v>
      </c>
      <c r="W65" s="17">
        <v>0</v>
      </c>
      <c r="X65" s="17">
        <v>0</v>
      </c>
      <c r="Y65" s="12">
        <v>83056</v>
      </c>
      <c r="Z65" s="16">
        <v>0</v>
      </c>
      <c r="AA65" s="17">
        <v>0</v>
      </c>
      <c r="AB65" s="17">
        <v>0</v>
      </c>
      <c r="AC65" s="17">
        <v>0</v>
      </c>
      <c r="AD65" s="17">
        <v>0</v>
      </c>
      <c r="AE65" s="17">
        <v>0</v>
      </c>
      <c r="AF65" s="17">
        <v>0</v>
      </c>
      <c r="AG65" s="12">
        <v>0</v>
      </c>
      <c r="AH65" s="16">
        <v>0</v>
      </c>
      <c r="AI65" s="17">
        <v>0</v>
      </c>
      <c r="AJ65" s="17">
        <v>0</v>
      </c>
      <c r="AK65" s="17">
        <v>0</v>
      </c>
      <c r="AL65" s="17">
        <v>0</v>
      </c>
      <c r="AM65" s="17">
        <v>0</v>
      </c>
      <c r="AN65" s="17">
        <v>0</v>
      </c>
      <c r="AO65" s="12">
        <v>0</v>
      </c>
    </row>
    <row r="66" spans="1:41" x14ac:dyDescent="0.3">
      <c r="A66" s="4" t="s">
        <v>54</v>
      </c>
      <c r="B66" s="92">
        <v>17000</v>
      </c>
      <c r="C66" s="87">
        <v>303000</v>
      </c>
      <c r="D66" s="87">
        <v>16000</v>
      </c>
      <c r="E66" s="87">
        <v>253000</v>
      </c>
      <c r="F66" s="87">
        <v>0</v>
      </c>
      <c r="G66" s="87">
        <v>0</v>
      </c>
      <c r="H66" s="87">
        <v>4000</v>
      </c>
      <c r="I66" s="93">
        <v>593000</v>
      </c>
      <c r="J66" s="16">
        <v>0</v>
      </c>
      <c r="K66" s="17">
        <v>0</v>
      </c>
      <c r="L66" s="17">
        <v>0</v>
      </c>
      <c r="M66" s="17">
        <v>0</v>
      </c>
      <c r="N66" s="17">
        <v>0</v>
      </c>
      <c r="O66" s="17">
        <v>0</v>
      </c>
      <c r="P66" s="17">
        <v>0</v>
      </c>
      <c r="Q66" s="12">
        <v>0</v>
      </c>
      <c r="R66" s="16">
        <v>1000</v>
      </c>
      <c r="S66" s="17">
        <v>303000</v>
      </c>
      <c r="T66" s="17">
        <v>16000</v>
      </c>
      <c r="U66" s="17">
        <v>253000</v>
      </c>
      <c r="V66" s="17">
        <v>0</v>
      </c>
      <c r="W66" s="17">
        <v>0</v>
      </c>
      <c r="X66" s="17">
        <v>0</v>
      </c>
      <c r="Y66" s="12">
        <v>573000</v>
      </c>
      <c r="Z66" s="16">
        <v>16000</v>
      </c>
      <c r="AA66" s="17">
        <v>0</v>
      </c>
      <c r="AB66" s="17">
        <v>0</v>
      </c>
      <c r="AC66" s="17">
        <v>0</v>
      </c>
      <c r="AD66" s="17">
        <v>0</v>
      </c>
      <c r="AE66" s="17">
        <v>0</v>
      </c>
      <c r="AF66" s="17">
        <v>4000</v>
      </c>
      <c r="AG66" s="12">
        <v>20000</v>
      </c>
      <c r="AH66" s="16">
        <v>0</v>
      </c>
      <c r="AI66" s="17">
        <v>0</v>
      </c>
      <c r="AJ66" s="17">
        <v>0</v>
      </c>
      <c r="AK66" s="17">
        <v>0</v>
      </c>
      <c r="AL66" s="17">
        <v>0</v>
      </c>
      <c r="AM66" s="17">
        <v>0</v>
      </c>
      <c r="AN66" s="17">
        <v>0</v>
      </c>
      <c r="AO66" s="12">
        <v>0</v>
      </c>
    </row>
    <row r="67" spans="1:41" x14ac:dyDescent="0.3">
      <c r="A67" s="4" t="s">
        <v>55</v>
      </c>
      <c r="B67" s="92">
        <v>570475</v>
      </c>
      <c r="C67" s="87">
        <v>113349</v>
      </c>
      <c r="D67" s="87">
        <v>37258</v>
      </c>
      <c r="E67" s="87">
        <v>640883</v>
      </c>
      <c r="F67" s="87">
        <v>0</v>
      </c>
      <c r="G67" s="87">
        <v>0</v>
      </c>
      <c r="H67" s="87">
        <v>0</v>
      </c>
      <c r="I67" s="93">
        <v>1361965</v>
      </c>
      <c r="J67" s="16">
        <v>76815</v>
      </c>
      <c r="K67" s="17">
        <v>52747</v>
      </c>
      <c r="L67" s="17">
        <v>0</v>
      </c>
      <c r="M67" s="17">
        <v>375373</v>
      </c>
      <c r="N67" s="17">
        <v>0</v>
      </c>
      <c r="O67" s="17">
        <v>0</v>
      </c>
      <c r="P67" s="17">
        <v>0</v>
      </c>
      <c r="Q67" s="12">
        <v>504935</v>
      </c>
      <c r="R67" s="16">
        <v>493660</v>
      </c>
      <c r="S67" s="17">
        <v>10186</v>
      </c>
      <c r="T67" s="17">
        <v>17258</v>
      </c>
      <c r="U67" s="17">
        <v>140380</v>
      </c>
      <c r="V67" s="17">
        <v>0</v>
      </c>
      <c r="W67" s="17">
        <v>0</v>
      </c>
      <c r="X67" s="17">
        <v>0</v>
      </c>
      <c r="Y67" s="12">
        <v>661484</v>
      </c>
      <c r="Z67" s="16">
        <v>0</v>
      </c>
      <c r="AA67" s="17">
        <v>9245</v>
      </c>
      <c r="AB67" s="17">
        <v>0</v>
      </c>
      <c r="AC67" s="17">
        <v>0</v>
      </c>
      <c r="AD67" s="17">
        <v>0</v>
      </c>
      <c r="AE67" s="17">
        <v>0</v>
      </c>
      <c r="AF67" s="17">
        <v>0</v>
      </c>
      <c r="AG67" s="12">
        <v>9245</v>
      </c>
      <c r="AH67" s="16">
        <v>0</v>
      </c>
      <c r="AI67" s="17">
        <v>41171</v>
      </c>
      <c r="AJ67" s="17">
        <v>20000</v>
      </c>
      <c r="AK67" s="17">
        <v>125130</v>
      </c>
      <c r="AL67" s="17">
        <v>0</v>
      </c>
      <c r="AM67" s="17">
        <v>0</v>
      </c>
      <c r="AN67" s="17">
        <v>0</v>
      </c>
      <c r="AO67" s="12">
        <v>186301</v>
      </c>
    </row>
    <row r="68" spans="1:41" x14ac:dyDescent="0.3">
      <c r="A68" s="4" t="s">
        <v>56</v>
      </c>
      <c r="B68" s="92">
        <v>391504.82</v>
      </c>
      <c r="C68" s="87">
        <v>549470</v>
      </c>
      <c r="D68" s="87">
        <v>769681</v>
      </c>
      <c r="E68" s="87">
        <v>2884840</v>
      </c>
      <c r="F68" s="87">
        <v>41625</v>
      </c>
      <c r="G68" s="87">
        <v>0</v>
      </c>
      <c r="H68" s="87">
        <v>1196.69</v>
      </c>
      <c r="I68" s="93">
        <v>4638317.51</v>
      </c>
      <c r="J68" s="16">
        <v>0</v>
      </c>
      <c r="K68" s="17">
        <v>0</v>
      </c>
      <c r="L68" s="17">
        <v>0</v>
      </c>
      <c r="M68" s="17">
        <v>0</v>
      </c>
      <c r="N68" s="17">
        <v>0</v>
      </c>
      <c r="O68" s="17">
        <v>0</v>
      </c>
      <c r="P68" s="17">
        <v>0</v>
      </c>
      <c r="Q68" s="12">
        <v>0</v>
      </c>
      <c r="R68" s="16">
        <v>391504.82</v>
      </c>
      <c r="S68" s="17">
        <v>549470</v>
      </c>
      <c r="T68" s="17">
        <v>29681</v>
      </c>
      <c r="U68" s="17">
        <v>2884840</v>
      </c>
      <c r="V68" s="17">
        <v>41625</v>
      </c>
      <c r="W68" s="17">
        <v>0</v>
      </c>
      <c r="X68" s="17">
        <v>1196.69</v>
      </c>
      <c r="Y68" s="12">
        <v>3898317.5100000002</v>
      </c>
      <c r="Z68" s="16">
        <v>0</v>
      </c>
      <c r="AA68" s="17">
        <v>0</v>
      </c>
      <c r="AB68" s="17">
        <v>740000</v>
      </c>
      <c r="AC68" s="17">
        <v>0</v>
      </c>
      <c r="AD68" s="17">
        <v>0</v>
      </c>
      <c r="AE68" s="17">
        <v>0</v>
      </c>
      <c r="AF68" s="17">
        <v>0</v>
      </c>
      <c r="AG68" s="12">
        <v>740000</v>
      </c>
      <c r="AH68" s="16">
        <v>0</v>
      </c>
      <c r="AI68" s="17">
        <v>0</v>
      </c>
      <c r="AJ68" s="17">
        <v>0</v>
      </c>
      <c r="AK68" s="17">
        <v>0</v>
      </c>
      <c r="AL68" s="17">
        <v>0</v>
      </c>
      <c r="AM68" s="17">
        <v>0</v>
      </c>
      <c r="AN68" s="17">
        <v>0</v>
      </c>
      <c r="AO68" s="12">
        <v>0</v>
      </c>
    </row>
    <row r="69" spans="1:41" x14ac:dyDescent="0.3">
      <c r="A69" s="4" t="s">
        <v>57</v>
      </c>
      <c r="B69" s="92">
        <v>291979</v>
      </c>
      <c r="C69" s="87">
        <v>249168</v>
      </c>
      <c r="D69" s="87">
        <v>31098</v>
      </c>
      <c r="E69" s="87">
        <v>660691</v>
      </c>
      <c r="F69" s="87">
        <v>0</v>
      </c>
      <c r="G69" s="87">
        <v>0</v>
      </c>
      <c r="H69" s="87">
        <v>0</v>
      </c>
      <c r="I69" s="93">
        <v>1232936</v>
      </c>
      <c r="J69" s="16">
        <v>0</v>
      </c>
      <c r="K69" s="17">
        <v>0</v>
      </c>
      <c r="L69" s="17">
        <v>0</v>
      </c>
      <c r="M69" s="17">
        <v>0</v>
      </c>
      <c r="N69" s="17">
        <v>0</v>
      </c>
      <c r="O69" s="17">
        <v>0</v>
      </c>
      <c r="P69" s="17">
        <v>0</v>
      </c>
      <c r="Q69" s="12">
        <v>0</v>
      </c>
      <c r="R69" s="16">
        <v>291979</v>
      </c>
      <c r="S69" s="17">
        <v>246658</v>
      </c>
      <c r="T69" s="17">
        <v>31098</v>
      </c>
      <c r="U69" s="17">
        <v>660691</v>
      </c>
      <c r="V69" s="17">
        <v>0</v>
      </c>
      <c r="W69" s="17">
        <v>0</v>
      </c>
      <c r="X69" s="17">
        <v>0</v>
      </c>
      <c r="Y69" s="12">
        <v>1230426</v>
      </c>
      <c r="Z69" s="16">
        <v>0</v>
      </c>
      <c r="AA69" s="17">
        <v>2510</v>
      </c>
      <c r="AB69" s="17">
        <v>0</v>
      </c>
      <c r="AC69" s="17">
        <v>0</v>
      </c>
      <c r="AD69" s="17">
        <v>0</v>
      </c>
      <c r="AE69" s="17">
        <v>0</v>
      </c>
      <c r="AF69" s="17">
        <v>0</v>
      </c>
      <c r="AG69" s="12">
        <v>2510</v>
      </c>
      <c r="AH69" s="16">
        <v>0</v>
      </c>
      <c r="AI69" s="17">
        <v>0</v>
      </c>
      <c r="AJ69" s="17">
        <v>0</v>
      </c>
      <c r="AK69" s="17">
        <v>0</v>
      </c>
      <c r="AL69" s="17">
        <v>0</v>
      </c>
      <c r="AM69" s="17">
        <v>0</v>
      </c>
      <c r="AN69" s="17">
        <v>0</v>
      </c>
      <c r="AO69" s="12">
        <v>0</v>
      </c>
    </row>
    <row r="70" spans="1:41" x14ac:dyDescent="0.3">
      <c r="A70" s="4" t="s">
        <v>58</v>
      </c>
      <c r="B70" s="92">
        <v>133201.79999999999</v>
      </c>
      <c r="C70" s="87">
        <v>66551.289999999994</v>
      </c>
      <c r="D70" s="87">
        <v>0</v>
      </c>
      <c r="E70" s="87">
        <v>358814.85</v>
      </c>
      <c r="F70" s="87">
        <v>0</v>
      </c>
      <c r="G70" s="87">
        <v>0</v>
      </c>
      <c r="H70" s="87">
        <v>1142.23</v>
      </c>
      <c r="I70" s="93">
        <v>559710.16999999993</v>
      </c>
      <c r="J70" s="16">
        <v>0</v>
      </c>
      <c r="K70" s="17">
        <v>0</v>
      </c>
      <c r="L70" s="17">
        <v>0</v>
      </c>
      <c r="M70" s="17">
        <v>0</v>
      </c>
      <c r="N70" s="17">
        <v>0</v>
      </c>
      <c r="O70" s="17">
        <v>0</v>
      </c>
      <c r="P70" s="17">
        <v>0</v>
      </c>
      <c r="Q70" s="12">
        <v>0</v>
      </c>
      <c r="R70" s="16">
        <v>133201.79999999999</v>
      </c>
      <c r="S70" s="17">
        <v>66551.289999999994</v>
      </c>
      <c r="T70" s="17">
        <v>0</v>
      </c>
      <c r="U70" s="17">
        <v>358814.85</v>
      </c>
      <c r="V70" s="17">
        <v>0</v>
      </c>
      <c r="W70" s="17">
        <v>0</v>
      </c>
      <c r="X70" s="17">
        <v>0</v>
      </c>
      <c r="Y70" s="12">
        <v>558567.93999999994</v>
      </c>
      <c r="Z70" s="16">
        <v>0</v>
      </c>
      <c r="AA70" s="17">
        <v>0</v>
      </c>
      <c r="AB70" s="17">
        <v>0</v>
      </c>
      <c r="AC70" s="17">
        <v>0</v>
      </c>
      <c r="AD70" s="17">
        <v>0</v>
      </c>
      <c r="AE70" s="17">
        <v>0</v>
      </c>
      <c r="AF70" s="17">
        <v>1142.23</v>
      </c>
      <c r="AG70" s="12">
        <v>1142.23</v>
      </c>
      <c r="AH70" s="16">
        <v>0</v>
      </c>
      <c r="AI70" s="17">
        <v>0</v>
      </c>
      <c r="AJ70" s="17">
        <v>0</v>
      </c>
      <c r="AK70" s="17">
        <v>0</v>
      </c>
      <c r="AL70" s="17">
        <v>0</v>
      </c>
      <c r="AM70" s="17">
        <v>0</v>
      </c>
      <c r="AN70" s="17">
        <v>0</v>
      </c>
      <c r="AO70" s="12">
        <v>0</v>
      </c>
    </row>
    <row r="71" spans="1:41" x14ac:dyDescent="0.3">
      <c r="A71" s="4" t="s">
        <v>59</v>
      </c>
      <c r="B71" s="92">
        <v>592</v>
      </c>
      <c r="C71" s="87">
        <v>100488</v>
      </c>
      <c r="D71" s="87">
        <v>0</v>
      </c>
      <c r="E71" s="87">
        <v>267617</v>
      </c>
      <c r="F71" s="87">
        <v>0</v>
      </c>
      <c r="G71" s="87">
        <v>0</v>
      </c>
      <c r="H71" s="87">
        <v>0</v>
      </c>
      <c r="I71" s="93">
        <v>368697</v>
      </c>
      <c r="J71" s="16">
        <v>0</v>
      </c>
      <c r="K71" s="17">
        <v>0</v>
      </c>
      <c r="L71" s="17">
        <v>0</v>
      </c>
      <c r="M71" s="17">
        <v>0</v>
      </c>
      <c r="N71" s="17">
        <v>0</v>
      </c>
      <c r="O71" s="17">
        <v>0</v>
      </c>
      <c r="P71" s="17">
        <v>0</v>
      </c>
      <c r="Q71" s="12">
        <v>0</v>
      </c>
      <c r="R71" s="16">
        <v>592</v>
      </c>
      <c r="S71" s="17">
        <v>100488</v>
      </c>
      <c r="T71" s="17">
        <v>0</v>
      </c>
      <c r="U71" s="17">
        <v>267617</v>
      </c>
      <c r="V71" s="17">
        <v>0</v>
      </c>
      <c r="W71" s="17">
        <v>0</v>
      </c>
      <c r="X71" s="17">
        <v>0</v>
      </c>
      <c r="Y71" s="12">
        <v>368697</v>
      </c>
      <c r="Z71" s="16">
        <v>0</v>
      </c>
      <c r="AA71" s="17">
        <v>0</v>
      </c>
      <c r="AB71" s="17">
        <v>0</v>
      </c>
      <c r="AC71" s="17">
        <v>0</v>
      </c>
      <c r="AD71" s="17">
        <v>0</v>
      </c>
      <c r="AE71" s="17">
        <v>0</v>
      </c>
      <c r="AF71" s="17">
        <v>0</v>
      </c>
      <c r="AG71" s="12">
        <v>0</v>
      </c>
      <c r="AH71" s="16">
        <v>0</v>
      </c>
      <c r="AI71" s="17">
        <v>0</v>
      </c>
      <c r="AJ71" s="17">
        <v>0</v>
      </c>
      <c r="AK71" s="17">
        <v>0</v>
      </c>
      <c r="AL71" s="17">
        <v>0</v>
      </c>
      <c r="AM71" s="17">
        <v>0</v>
      </c>
      <c r="AN71" s="17">
        <v>0</v>
      </c>
      <c r="AO71" s="12">
        <v>0</v>
      </c>
    </row>
    <row r="72" spans="1:41" x14ac:dyDescent="0.3">
      <c r="A72" s="4" t="s">
        <v>60</v>
      </c>
      <c r="B72" s="92">
        <v>1058404</v>
      </c>
      <c r="C72" s="87">
        <v>347117</v>
      </c>
      <c r="D72" s="87">
        <v>0</v>
      </c>
      <c r="E72" s="87">
        <v>1013795</v>
      </c>
      <c r="F72" s="87">
        <v>0</v>
      </c>
      <c r="G72" s="87">
        <v>72125</v>
      </c>
      <c r="H72" s="87">
        <v>0</v>
      </c>
      <c r="I72" s="93">
        <v>2491441</v>
      </c>
      <c r="J72" s="16">
        <v>0</v>
      </c>
      <c r="K72" s="17">
        <v>0</v>
      </c>
      <c r="L72" s="17">
        <v>0</v>
      </c>
      <c r="M72" s="17">
        <v>0</v>
      </c>
      <c r="N72" s="17">
        <v>0</v>
      </c>
      <c r="O72" s="17">
        <v>0</v>
      </c>
      <c r="P72" s="17">
        <v>0</v>
      </c>
      <c r="Q72" s="12">
        <v>0</v>
      </c>
      <c r="R72" s="16">
        <v>1058404</v>
      </c>
      <c r="S72" s="17">
        <v>338617</v>
      </c>
      <c r="T72" s="17">
        <v>0</v>
      </c>
      <c r="U72" s="17">
        <v>962695</v>
      </c>
      <c r="V72" s="17">
        <v>0</v>
      </c>
      <c r="W72" s="17">
        <v>72125</v>
      </c>
      <c r="X72" s="17">
        <v>0</v>
      </c>
      <c r="Y72" s="12">
        <v>2431841</v>
      </c>
      <c r="Z72" s="16">
        <v>0</v>
      </c>
      <c r="AA72" s="17">
        <v>8500</v>
      </c>
      <c r="AB72" s="17">
        <v>0</v>
      </c>
      <c r="AC72" s="17">
        <v>51100</v>
      </c>
      <c r="AD72" s="17">
        <v>0</v>
      </c>
      <c r="AE72" s="17">
        <v>0</v>
      </c>
      <c r="AF72" s="17">
        <v>0</v>
      </c>
      <c r="AG72" s="12">
        <v>59600</v>
      </c>
      <c r="AH72" s="16">
        <v>0</v>
      </c>
      <c r="AI72" s="17">
        <v>0</v>
      </c>
      <c r="AJ72" s="17">
        <v>0</v>
      </c>
      <c r="AK72" s="17">
        <v>0</v>
      </c>
      <c r="AL72" s="17">
        <v>0</v>
      </c>
      <c r="AM72" s="17">
        <v>0</v>
      </c>
      <c r="AN72" s="17">
        <v>0</v>
      </c>
      <c r="AO72" s="12">
        <v>0</v>
      </c>
    </row>
    <row r="73" spans="1:41" x14ac:dyDescent="0.3">
      <c r="A73" s="4" t="s">
        <v>61</v>
      </c>
      <c r="B73" s="92">
        <v>421544.03</v>
      </c>
      <c r="C73" s="87">
        <v>516352.99999999994</v>
      </c>
      <c r="D73" s="87">
        <v>0</v>
      </c>
      <c r="E73" s="87">
        <v>2557754</v>
      </c>
      <c r="F73" s="87">
        <v>0</v>
      </c>
      <c r="G73" s="87">
        <v>38212.18</v>
      </c>
      <c r="H73" s="87">
        <v>138349.92000000001</v>
      </c>
      <c r="I73" s="93">
        <v>3672213.1300000004</v>
      </c>
      <c r="J73" s="16">
        <v>0</v>
      </c>
      <c r="K73" s="17">
        <v>0</v>
      </c>
      <c r="L73" s="17">
        <v>0</v>
      </c>
      <c r="M73" s="17">
        <v>0</v>
      </c>
      <c r="N73" s="17">
        <v>0</v>
      </c>
      <c r="O73" s="17">
        <v>0</v>
      </c>
      <c r="P73" s="17">
        <v>0</v>
      </c>
      <c r="Q73" s="12">
        <v>0</v>
      </c>
      <c r="R73" s="16">
        <v>421544.03</v>
      </c>
      <c r="S73" s="17">
        <v>516352.99999999994</v>
      </c>
      <c r="T73" s="17">
        <v>0</v>
      </c>
      <c r="U73" s="17">
        <v>2557754</v>
      </c>
      <c r="V73" s="17">
        <v>0</v>
      </c>
      <c r="W73" s="17">
        <v>32175.5</v>
      </c>
      <c r="X73" s="17">
        <v>7923.19</v>
      </c>
      <c r="Y73" s="12">
        <v>3535749.72</v>
      </c>
      <c r="Z73" s="16">
        <v>0</v>
      </c>
      <c r="AA73" s="17">
        <v>0</v>
      </c>
      <c r="AB73" s="17">
        <v>0</v>
      </c>
      <c r="AC73" s="17">
        <v>0</v>
      </c>
      <c r="AD73" s="17">
        <v>0</v>
      </c>
      <c r="AE73" s="17">
        <v>6036.68</v>
      </c>
      <c r="AF73" s="17">
        <v>130426.73000000001</v>
      </c>
      <c r="AG73" s="12">
        <v>136463.41</v>
      </c>
      <c r="AH73" s="16">
        <v>0</v>
      </c>
      <c r="AI73" s="17">
        <v>0</v>
      </c>
      <c r="AJ73" s="17">
        <v>0</v>
      </c>
      <c r="AK73" s="17">
        <v>0</v>
      </c>
      <c r="AL73" s="17">
        <v>0</v>
      </c>
      <c r="AM73" s="17">
        <v>0</v>
      </c>
      <c r="AN73" s="17">
        <v>0</v>
      </c>
      <c r="AO73" s="12">
        <v>0</v>
      </c>
    </row>
    <row r="74" spans="1:41" x14ac:dyDescent="0.3">
      <c r="A74" s="4" t="s">
        <v>62</v>
      </c>
      <c r="B74" s="92">
        <v>0</v>
      </c>
      <c r="C74" s="87">
        <v>6700</v>
      </c>
      <c r="D74" s="87">
        <v>0</v>
      </c>
      <c r="E74" s="87">
        <v>0</v>
      </c>
      <c r="F74" s="87">
        <v>0</v>
      </c>
      <c r="G74" s="87">
        <v>0</v>
      </c>
      <c r="H74" s="87">
        <v>0</v>
      </c>
      <c r="I74" s="93">
        <v>6700</v>
      </c>
      <c r="J74" s="16">
        <v>0</v>
      </c>
      <c r="K74" s="17">
        <v>0</v>
      </c>
      <c r="L74" s="17">
        <v>0</v>
      </c>
      <c r="M74" s="17">
        <v>0</v>
      </c>
      <c r="N74" s="17">
        <v>0</v>
      </c>
      <c r="O74" s="17">
        <v>0</v>
      </c>
      <c r="P74" s="17">
        <v>0</v>
      </c>
      <c r="Q74" s="12">
        <v>0</v>
      </c>
      <c r="R74" s="16">
        <v>0</v>
      </c>
      <c r="S74" s="17">
        <v>6700</v>
      </c>
      <c r="T74" s="17">
        <v>0</v>
      </c>
      <c r="U74" s="17">
        <v>0</v>
      </c>
      <c r="V74" s="17">
        <v>0</v>
      </c>
      <c r="W74" s="17">
        <v>0</v>
      </c>
      <c r="X74" s="17">
        <v>0</v>
      </c>
      <c r="Y74" s="12">
        <v>6700</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row>
    <row r="75" spans="1:41" x14ac:dyDescent="0.3">
      <c r="A75" s="4" t="s">
        <v>63</v>
      </c>
      <c r="B75" s="92">
        <v>1550</v>
      </c>
      <c r="C75" s="87">
        <v>182525.27</v>
      </c>
      <c r="D75" s="87">
        <v>0</v>
      </c>
      <c r="E75" s="87">
        <v>0</v>
      </c>
      <c r="F75" s="87">
        <v>0</v>
      </c>
      <c r="G75" s="87">
        <v>0</v>
      </c>
      <c r="H75" s="87">
        <v>14025</v>
      </c>
      <c r="I75" s="93">
        <v>198100.27</v>
      </c>
      <c r="J75" s="16">
        <v>0</v>
      </c>
      <c r="K75" s="17">
        <v>0</v>
      </c>
      <c r="L75" s="17">
        <v>0</v>
      </c>
      <c r="M75" s="17">
        <v>0</v>
      </c>
      <c r="N75" s="17">
        <v>0</v>
      </c>
      <c r="O75" s="17">
        <v>0</v>
      </c>
      <c r="P75" s="17">
        <v>0</v>
      </c>
      <c r="Q75" s="12">
        <v>0</v>
      </c>
      <c r="R75" s="16">
        <v>1550</v>
      </c>
      <c r="S75" s="17">
        <v>154102.15</v>
      </c>
      <c r="T75" s="17">
        <v>0</v>
      </c>
      <c r="U75" s="17">
        <v>0</v>
      </c>
      <c r="V75" s="17">
        <v>0</v>
      </c>
      <c r="W75" s="17">
        <v>0</v>
      </c>
      <c r="X75" s="17">
        <v>9315.24</v>
      </c>
      <c r="Y75" s="12">
        <v>164967.38999999998</v>
      </c>
      <c r="Z75" s="16">
        <v>0</v>
      </c>
      <c r="AA75" s="17">
        <v>0</v>
      </c>
      <c r="AB75" s="17">
        <v>0</v>
      </c>
      <c r="AC75" s="17">
        <v>0</v>
      </c>
      <c r="AD75" s="17">
        <v>0</v>
      </c>
      <c r="AE75" s="17">
        <v>0</v>
      </c>
      <c r="AF75" s="17">
        <v>0</v>
      </c>
      <c r="AG75" s="12">
        <v>0</v>
      </c>
      <c r="AH75" s="16">
        <v>0</v>
      </c>
      <c r="AI75" s="17">
        <v>28423.119999999999</v>
      </c>
      <c r="AJ75" s="17">
        <v>0</v>
      </c>
      <c r="AK75" s="17">
        <v>0</v>
      </c>
      <c r="AL75" s="17">
        <v>0</v>
      </c>
      <c r="AM75" s="17">
        <v>0</v>
      </c>
      <c r="AN75" s="17">
        <v>4709.76</v>
      </c>
      <c r="AO75" s="12">
        <v>33132.879999999997</v>
      </c>
    </row>
    <row r="76" spans="1:41" x14ac:dyDescent="0.3">
      <c r="A76" s="4" t="s">
        <v>64</v>
      </c>
      <c r="B76" s="92">
        <v>763201.92512092914</v>
      </c>
      <c r="C76" s="87">
        <v>0</v>
      </c>
      <c r="D76" s="87">
        <v>0</v>
      </c>
      <c r="E76" s="87">
        <v>1648023</v>
      </c>
      <c r="F76" s="87">
        <v>108247</v>
      </c>
      <c r="G76" s="87">
        <v>0</v>
      </c>
      <c r="H76" s="87">
        <v>9629.4768353213822</v>
      </c>
      <c r="I76" s="93">
        <v>2529101.4019562509</v>
      </c>
      <c r="J76" s="16">
        <v>0</v>
      </c>
      <c r="K76" s="17">
        <v>0</v>
      </c>
      <c r="L76" s="17">
        <v>0</v>
      </c>
      <c r="M76" s="17">
        <v>0</v>
      </c>
      <c r="N76" s="17">
        <v>0</v>
      </c>
      <c r="O76" s="17">
        <v>0</v>
      </c>
      <c r="P76" s="17">
        <v>0</v>
      </c>
      <c r="Q76" s="12">
        <v>0</v>
      </c>
      <c r="R76" s="16">
        <v>754292.49</v>
      </c>
      <c r="S76" s="17">
        <v>0</v>
      </c>
      <c r="T76" s="17">
        <v>0</v>
      </c>
      <c r="U76" s="17">
        <v>1648023</v>
      </c>
      <c r="V76" s="17">
        <v>108247</v>
      </c>
      <c r="W76" s="17">
        <v>0</v>
      </c>
      <c r="X76" s="17">
        <v>9617.81</v>
      </c>
      <c r="Y76" s="12">
        <v>2520180.3000000003</v>
      </c>
      <c r="Z76" s="16">
        <v>8768.1159058832109</v>
      </c>
      <c r="AA76" s="17">
        <v>0</v>
      </c>
      <c r="AB76" s="17">
        <v>0</v>
      </c>
      <c r="AC76" s="17">
        <v>0</v>
      </c>
      <c r="AD76" s="17">
        <v>0</v>
      </c>
      <c r="AE76" s="17">
        <v>0</v>
      </c>
      <c r="AF76" s="17">
        <v>0</v>
      </c>
      <c r="AG76" s="12">
        <v>8768.1159058832109</v>
      </c>
      <c r="AH76" s="16">
        <v>141.31921504587299</v>
      </c>
      <c r="AI76" s="17">
        <v>0</v>
      </c>
      <c r="AJ76" s="17">
        <v>0</v>
      </c>
      <c r="AK76" s="17">
        <v>0</v>
      </c>
      <c r="AL76" s="17">
        <v>0</v>
      </c>
      <c r="AM76" s="17">
        <v>0</v>
      </c>
      <c r="AN76" s="17">
        <v>11.6668353213821</v>
      </c>
      <c r="AO76" s="12">
        <v>152.9860503672551</v>
      </c>
    </row>
    <row r="77" spans="1:41" x14ac:dyDescent="0.3">
      <c r="A77" s="4" t="s">
        <v>65</v>
      </c>
      <c r="B77" s="92">
        <v>0</v>
      </c>
      <c r="C77" s="87">
        <v>0</v>
      </c>
      <c r="D77" s="87">
        <v>2510</v>
      </c>
      <c r="E77" s="87">
        <v>0</v>
      </c>
      <c r="F77" s="87">
        <v>0</v>
      </c>
      <c r="G77" s="87">
        <v>0</v>
      </c>
      <c r="H77" s="87">
        <v>0</v>
      </c>
      <c r="I77" s="93">
        <v>2510</v>
      </c>
      <c r="J77" s="16">
        <v>0</v>
      </c>
      <c r="K77" s="17">
        <v>0</v>
      </c>
      <c r="L77" s="17">
        <v>0</v>
      </c>
      <c r="M77" s="17">
        <v>0</v>
      </c>
      <c r="N77" s="17">
        <v>0</v>
      </c>
      <c r="O77" s="17">
        <v>0</v>
      </c>
      <c r="P77" s="17">
        <v>0</v>
      </c>
      <c r="Q77" s="12">
        <v>0</v>
      </c>
      <c r="R77" s="16">
        <v>0</v>
      </c>
      <c r="S77" s="17">
        <v>0</v>
      </c>
      <c r="T77" s="17">
        <v>2510</v>
      </c>
      <c r="U77" s="17">
        <v>0</v>
      </c>
      <c r="V77" s="17">
        <v>0</v>
      </c>
      <c r="W77" s="17">
        <v>0</v>
      </c>
      <c r="X77" s="17">
        <v>0</v>
      </c>
      <c r="Y77" s="12">
        <v>2510</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row>
    <row r="78" spans="1:41" x14ac:dyDescent="0.3">
      <c r="A78" s="4" t="s">
        <v>66</v>
      </c>
      <c r="B78" s="92">
        <v>1215669.08</v>
      </c>
      <c r="C78" s="87">
        <v>579839.86</v>
      </c>
      <c r="D78" s="87">
        <v>21061.119999999999</v>
      </c>
      <c r="E78" s="87">
        <v>6486714.0999999996</v>
      </c>
      <c r="F78" s="87">
        <v>-485.19</v>
      </c>
      <c r="G78" s="87">
        <v>0</v>
      </c>
      <c r="H78" s="87">
        <v>0</v>
      </c>
      <c r="I78" s="93">
        <v>8302798.9699999988</v>
      </c>
      <c r="J78" s="16">
        <v>0</v>
      </c>
      <c r="K78" s="17">
        <v>0</v>
      </c>
      <c r="L78" s="17">
        <v>0</v>
      </c>
      <c r="M78" s="17">
        <v>0</v>
      </c>
      <c r="N78" s="17">
        <v>0</v>
      </c>
      <c r="O78" s="17">
        <v>0</v>
      </c>
      <c r="P78" s="17">
        <v>0</v>
      </c>
      <c r="Q78" s="12">
        <v>0</v>
      </c>
      <c r="R78" s="16">
        <v>1215669.08</v>
      </c>
      <c r="S78" s="17">
        <v>579839.86</v>
      </c>
      <c r="T78" s="17">
        <v>21061.119999999999</v>
      </c>
      <c r="U78" s="17">
        <v>6475453.2999999998</v>
      </c>
      <c r="V78" s="17">
        <v>-485.19</v>
      </c>
      <c r="W78" s="17">
        <v>0</v>
      </c>
      <c r="X78" s="17">
        <v>0</v>
      </c>
      <c r="Y78" s="12">
        <v>8291538.169999999</v>
      </c>
      <c r="Z78" s="16">
        <v>0</v>
      </c>
      <c r="AA78" s="17">
        <v>0</v>
      </c>
      <c r="AB78" s="17">
        <v>0</v>
      </c>
      <c r="AC78" s="17">
        <v>11260.8</v>
      </c>
      <c r="AD78" s="17">
        <v>0</v>
      </c>
      <c r="AE78" s="17">
        <v>0</v>
      </c>
      <c r="AF78" s="17">
        <v>0</v>
      </c>
      <c r="AG78" s="12">
        <v>11260.8</v>
      </c>
      <c r="AH78" s="16">
        <v>0</v>
      </c>
      <c r="AI78" s="17">
        <v>0</v>
      </c>
      <c r="AJ78" s="17">
        <v>0</v>
      </c>
      <c r="AK78" s="17">
        <v>0</v>
      </c>
      <c r="AL78" s="17">
        <v>0</v>
      </c>
      <c r="AM78" s="17">
        <v>0</v>
      </c>
      <c r="AN78" s="17">
        <v>0</v>
      </c>
      <c r="AO78" s="12">
        <v>0</v>
      </c>
    </row>
    <row r="79" spans="1:41" x14ac:dyDescent="0.3">
      <c r="A79" s="4" t="s">
        <v>67</v>
      </c>
      <c r="B79" s="92">
        <v>643207</v>
      </c>
      <c r="C79" s="87">
        <v>630337</v>
      </c>
      <c r="D79" s="87">
        <v>0</v>
      </c>
      <c r="E79" s="87">
        <v>2076000</v>
      </c>
      <c r="F79" s="87">
        <v>0</v>
      </c>
      <c r="G79" s="87">
        <v>143102</v>
      </c>
      <c r="H79" s="87">
        <v>143411</v>
      </c>
      <c r="I79" s="93">
        <v>3636057</v>
      </c>
      <c r="J79" s="16">
        <v>0</v>
      </c>
      <c r="K79" s="17">
        <v>0</v>
      </c>
      <c r="L79" s="17">
        <v>0</v>
      </c>
      <c r="M79" s="17">
        <v>0</v>
      </c>
      <c r="N79" s="17">
        <v>0</v>
      </c>
      <c r="O79" s="17">
        <v>0</v>
      </c>
      <c r="P79" s="17">
        <v>0</v>
      </c>
      <c r="Q79" s="12">
        <v>0</v>
      </c>
      <c r="R79" s="16">
        <v>608295</v>
      </c>
      <c r="S79" s="17">
        <v>269970</v>
      </c>
      <c r="T79" s="17">
        <v>0</v>
      </c>
      <c r="U79" s="17">
        <v>2076000</v>
      </c>
      <c r="V79" s="17">
        <v>0</v>
      </c>
      <c r="W79" s="17">
        <v>94542</v>
      </c>
      <c r="X79" s="17">
        <v>121012</v>
      </c>
      <c r="Y79" s="12">
        <v>3169819</v>
      </c>
      <c r="Z79" s="16">
        <v>34912</v>
      </c>
      <c r="AA79" s="17">
        <v>171982</v>
      </c>
      <c r="AB79" s="17">
        <v>0</v>
      </c>
      <c r="AC79" s="17">
        <v>0</v>
      </c>
      <c r="AD79" s="17">
        <v>0</v>
      </c>
      <c r="AE79" s="17">
        <v>0</v>
      </c>
      <c r="AF79" s="17">
        <v>18881</v>
      </c>
      <c r="AG79" s="12">
        <v>225775</v>
      </c>
      <c r="AH79" s="16">
        <v>0</v>
      </c>
      <c r="AI79" s="17">
        <v>188385</v>
      </c>
      <c r="AJ79" s="17">
        <v>0</v>
      </c>
      <c r="AK79" s="17">
        <v>0</v>
      </c>
      <c r="AL79" s="17">
        <v>0</v>
      </c>
      <c r="AM79" s="17">
        <v>48560</v>
      </c>
      <c r="AN79" s="17">
        <v>3518</v>
      </c>
      <c r="AO79" s="12">
        <v>240463</v>
      </c>
    </row>
    <row r="80" spans="1:41" x14ac:dyDescent="0.3">
      <c r="A80" s="4" t="s">
        <v>68</v>
      </c>
      <c r="B80" s="92">
        <v>0</v>
      </c>
      <c r="C80" s="87">
        <v>0</v>
      </c>
      <c r="D80" s="87">
        <v>0</v>
      </c>
      <c r="E80" s="87">
        <v>0</v>
      </c>
      <c r="F80" s="87">
        <v>0</v>
      </c>
      <c r="G80" s="87">
        <v>0</v>
      </c>
      <c r="H80" s="87">
        <v>0</v>
      </c>
      <c r="I80" s="93">
        <v>0</v>
      </c>
      <c r="J80" s="16">
        <v>0</v>
      </c>
      <c r="K80" s="17">
        <v>0</v>
      </c>
      <c r="L80" s="17">
        <v>0</v>
      </c>
      <c r="M80" s="17">
        <v>0</v>
      </c>
      <c r="N80" s="17">
        <v>0</v>
      </c>
      <c r="O80" s="17">
        <v>0</v>
      </c>
      <c r="P80" s="17">
        <v>0</v>
      </c>
      <c r="Q80" s="12">
        <v>0</v>
      </c>
      <c r="R80" s="16">
        <v>0</v>
      </c>
      <c r="S80" s="17">
        <v>0</v>
      </c>
      <c r="T80" s="17">
        <v>0</v>
      </c>
      <c r="U80" s="17">
        <v>0</v>
      </c>
      <c r="V80" s="17">
        <v>0</v>
      </c>
      <c r="W80" s="17">
        <v>0</v>
      </c>
      <c r="X80" s="17">
        <v>0</v>
      </c>
      <c r="Y80" s="12">
        <v>0</v>
      </c>
      <c r="Z80" s="16">
        <v>0</v>
      </c>
      <c r="AA80" s="17">
        <v>0</v>
      </c>
      <c r="AB80" s="17">
        <v>0</v>
      </c>
      <c r="AC80" s="17">
        <v>0</v>
      </c>
      <c r="AD80" s="17">
        <v>0</v>
      </c>
      <c r="AE80" s="17">
        <v>0</v>
      </c>
      <c r="AF80" s="17">
        <v>0</v>
      </c>
      <c r="AG80" s="12">
        <v>0</v>
      </c>
      <c r="AH80" s="16">
        <v>0</v>
      </c>
      <c r="AI80" s="17">
        <v>0</v>
      </c>
      <c r="AJ80" s="17">
        <v>0</v>
      </c>
      <c r="AK80" s="17">
        <v>0</v>
      </c>
      <c r="AL80" s="17">
        <v>0</v>
      </c>
      <c r="AM80" s="17">
        <v>0</v>
      </c>
      <c r="AN80" s="17">
        <v>0</v>
      </c>
      <c r="AO80" s="12">
        <v>0</v>
      </c>
    </row>
    <row r="81" spans="1:41" x14ac:dyDescent="0.3">
      <c r="A81" s="4" t="s">
        <v>69</v>
      </c>
      <c r="B81" s="92">
        <v>153028</v>
      </c>
      <c r="C81" s="87">
        <v>159363</v>
      </c>
      <c r="D81" s="87">
        <v>0</v>
      </c>
      <c r="E81" s="87">
        <v>395073</v>
      </c>
      <c r="F81" s="87">
        <v>0</v>
      </c>
      <c r="G81" s="87">
        <v>10852</v>
      </c>
      <c r="H81" s="87">
        <v>28355</v>
      </c>
      <c r="I81" s="93">
        <v>746671</v>
      </c>
      <c r="J81" s="16">
        <v>0</v>
      </c>
      <c r="K81" s="17">
        <v>0</v>
      </c>
      <c r="L81" s="17">
        <v>0</v>
      </c>
      <c r="M81" s="17">
        <v>0</v>
      </c>
      <c r="N81" s="17">
        <v>0</v>
      </c>
      <c r="O81" s="17">
        <v>0</v>
      </c>
      <c r="P81" s="17">
        <v>0</v>
      </c>
      <c r="Q81" s="12">
        <v>0</v>
      </c>
      <c r="R81" s="16">
        <v>153028</v>
      </c>
      <c r="S81" s="17">
        <v>159363</v>
      </c>
      <c r="T81" s="17">
        <v>0</v>
      </c>
      <c r="U81" s="17">
        <v>395073</v>
      </c>
      <c r="V81" s="17">
        <v>0</v>
      </c>
      <c r="W81" s="17">
        <v>10852</v>
      </c>
      <c r="X81" s="17">
        <v>28355</v>
      </c>
      <c r="Y81" s="12">
        <v>746671</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row>
    <row r="82" spans="1:41" x14ac:dyDescent="0.3">
      <c r="A82" s="4" t="s">
        <v>70</v>
      </c>
      <c r="B82" s="92">
        <v>2231171</v>
      </c>
      <c r="C82" s="87">
        <v>1079638</v>
      </c>
      <c r="D82" s="87">
        <v>0</v>
      </c>
      <c r="E82" s="87">
        <v>9402670</v>
      </c>
      <c r="F82" s="87">
        <v>90345</v>
      </c>
      <c r="G82" s="87">
        <v>0</v>
      </c>
      <c r="H82" s="87">
        <v>461400</v>
      </c>
      <c r="I82" s="93">
        <v>13265224</v>
      </c>
      <c r="J82" s="16">
        <v>0</v>
      </c>
      <c r="K82" s="17">
        <v>0</v>
      </c>
      <c r="L82" s="17">
        <v>0</v>
      </c>
      <c r="M82" s="17">
        <v>0</v>
      </c>
      <c r="N82" s="17">
        <v>0</v>
      </c>
      <c r="O82" s="17">
        <v>0</v>
      </c>
      <c r="P82" s="17">
        <v>0</v>
      </c>
      <c r="Q82" s="12">
        <v>0</v>
      </c>
      <c r="R82" s="16">
        <v>2231171</v>
      </c>
      <c r="S82" s="17">
        <v>1058392</v>
      </c>
      <c r="T82" s="17">
        <v>0</v>
      </c>
      <c r="U82" s="17">
        <v>9301015</v>
      </c>
      <c r="V82" s="17">
        <v>0</v>
      </c>
      <c r="W82" s="17">
        <v>0</v>
      </c>
      <c r="X82" s="17">
        <v>444037</v>
      </c>
      <c r="Y82" s="12">
        <v>13034615</v>
      </c>
      <c r="Z82" s="16">
        <v>0</v>
      </c>
      <c r="AA82" s="17">
        <v>21246</v>
      </c>
      <c r="AB82" s="17">
        <v>0</v>
      </c>
      <c r="AC82" s="17">
        <v>101655</v>
      </c>
      <c r="AD82" s="17">
        <v>0</v>
      </c>
      <c r="AE82" s="17">
        <v>0</v>
      </c>
      <c r="AF82" s="17">
        <v>17363</v>
      </c>
      <c r="AG82" s="12">
        <v>140264</v>
      </c>
      <c r="AH82" s="16">
        <v>0</v>
      </c>
      <c r="AI82" s="17">
        <v>0</v>
      </c>
      <c r="AJ82" s="17">
        <v>0</v>
      </c>
      <c r="AK82" s="17">
        <v>0</v>
      </c>
      <c r="AL82" s="17">
        <v>90345</v>
      </c>
      <c r="AM82" s="17">
        <v>0</v>
      </c>
      <c r="AN82" s="17">
        <v>0</v>
      </c>
      <c r="AO82" s="12">
        <v>90345</v>
      </c>
    </row>
    <row r="83" spans="1:41" x14ac:dyDescent="0.3">
      <c r="A83" s="4" t="s">
        <v>71</v>
      </c>
      <c r="B83" s="92">
        <v>1395498.26</v>
      </c>
      <c r="C83" s="87">
        <v>1424000</v>
      </c>
      <c r="D83" s="87">
        <v>0</v>
      </c>
      <c r="E83" s="87">
        <v>3226716</v>
      </c>
      <c r="F83" s="87">
        <v>0</v>
      </c>
      <c r="G83" s="87">
        <v>0</v>
      </c>
      <c r="H83" s="87">
        <v>0</v>
      </c>
      <c r="I83" s="93">
        <v>6046214.2599999998</v>
      </c>
      <c r="J83" s="16">
        <v>0</v>
      </c>
      <c r="K83" s="17">
        <v>0</v>
      </c>
      <c r="L83" s="17">
        <v>0</v>
      </c>
      <c r="M83" s="17">
        <v>0</v>
      </c>
      <c r="N83" s="17">
        <v>0</v>
      </c>
      <c r="O83" s="17">
        <v>0</v>
      </c>
      <c r="P83" s="17">
        <v>0</v>
      </c>
      <c r="Q83" s="12">
        <v>0</v>
      </c>
      <c r="R83" s="16">
        <v>1361804</v>
      </c>
      <c r="S83" s="17">
        <v>1424000</v>
      </c>
      <c r="T83" s="17">
        <v>0</v>
      </c>
      <c r="U83" s="17">
        <v>3094781</v>
      </c>
      <c r="V83" s="17">
        <v>0</v>
      </c>
      <c r="W83" s="17">
        <v>0</v>
      </c>
      <c r="X83" s="17">
        <v>0</v>
      </c>
      <c r="Y83" s="12">
        <v>5880585</v>
      </c>
      <c r="Z83" s="16">
        <v>0</v>
      </c>
      <c r="AA83" s="17">
        <v>0</v>
      </c>
      <c r="AB83" s="17">
        <v>0</v>
      </c>
      <c r="AC83" s="17">
        <v>0</v>
      </c>
      <c r="AD83" s="17">
        <v>0</v>
      </c>
      <c r="AE83" s="17">
        <v>0</v>
      </c>
      <c r="AF83" s="17">
        <v>0</v>
      </c>
      <c r="AG83" s="12">
        <v>0</v>
      </c>
      <c r="AH83" s="16">
        <v>33694.26</v>
      </c>
      <c r="AI83" s="17">
        <v>0</v>
      </c>
      <c r="AJ83" s="17">
        <v>0</v>
      </c>
      <c r="AK83" s="17">
        <v>131935</v>
      </c>
      <c r="AL83" s="17">
        <v>0</v>
      </c>
      <c r="AM83" s="17">
        <v>0</v>
      </c>
      <c r="AN83" s="17">
        <v>0</v>
      </c>
      <c r="AO83" s="12">
        <v>165629.26</v>
      </c>
    </row>
    <row r="84" spans="1:41" x14ac:dyDescent="0.3">
      <c r="A84" s="4" t="s">
        <v>72</v>
      </c>
      <c r="B84" s="92">
        <v>0</v>
      </c>
      <c r="C84" s="87">
        <v>0</v>
      </c>
      <c r="D84" s="87">
        <v>0</v>
      </c>
      <c r="E84" s="87">
        <v>0</v>
      </c>
      <c r="F84" s="87">
        <v>0</v>
      </c>
      <c r="G84" s="87">
        <v>0</v>
      </c>
      <c r="H84" s="87">
        <v>0</v>
      </c>
      <c r="I84" s="93">
        <v>0</v>
      </c>
      <c r="J84" s="16">
        <v>0</v>
      </c>
      <c r="K84" s="17">
        <v>0</v>
      </c>
      <c r="L84" s="17">
        <v>0</v>
      </c>
      <c r="M84" s="17">
        <v>0</v>
      </c>
      <c r="N84" s="17">
        <v>0</v>
      </c>
      <c r="O84" s="17">
        <v>0</v>
      </c>
      <c r="P84" s="17">
        <v>0</v>
      </c>
      <c r="Q84" s="12">
        <v>0</v>
      </c>
      <c r="R84" s="16">
        <v>0</v>
      </c>
      <c r="S84" s="17">
        <v>0</v>
      </c>
      <c r="T84" s="17">
        <v>0</v>
      </c>
      <c r="U84" s="17">
        <v>0</v>
      </c>
      <c r="V84" s="17">
        <v>0</v>
      </c>
      <c r="W84" s="17">
        <v>0</v>
      </c>
      <c r="X84" s="17">
        <v>0</v>
      </c>
      <c r="Y84" s="12">
        <v>0</v>
      </c>
      <c r="Z84" s="16">
        <v>0</v>
      </c>
      <c r="AA84" s="17">
        <v>0</v>
      </c>
      <c r="AB84" s="17">
        <v>0</v>
      </c>
      <c r="AC84" s="17">
        <v>0</v>
      </c>
      <c r="AD84" s="17">
        <v>0</v>
      </c>
      <c r="AE84" s="17">
        <v>0</v>
      </c>
      <c r="AF84" s="17">
        <v>0</v>
      </c>
      <c r="AG84" s="12">
        <v>0</v>
      </c>
      <c r="AH84" s="16">
        <v>0</v>
      </c>
      <c r="AI84" s="17">
        <v>0</v>
      </c>
      <c r="AJ84" s="17">
        <v>0</v>
      </c>
      <c r="AK84" s="17">
        <v>0</v>
      </c>
      <c r="AL84" s="17">
        <v>0</v>
      </c>
      <c r="AM84" s="17">
        <v>0</v>
      </c>
      <c r="AN84" s="17">
        <v>0</v>
      </c>
      <c r="AO84" s="12">
        <v>0</v>
      </c>
    </row>
    <row r="85" spans="1:41" x14ac:dyDescent="0.3">
      <c r="A85" s="4" t="s">
        <v>73</v>
      </c>
      <c r="B85" s="92">
        <v>340568.2675533393</v>
      </c>
      <c r="C85" s="87">
        <v>1957589.9500000002</v>
      </c>
      <c r="D85" s="87">
        <v>35116.040344694957</v>
      </c>
      <c r="E85" s="87">
        <v>1763874.73</v>
      </c>
      <c r="F85" s="87">
        <v>0</v>
      </c>
      <c r="G85" s="87">
        <v>0</v>
      </c>
      <c r="H85" s="87">
        <v>0</v>
      </c>
      <c r="I85" s="93">
        <v>4097148.9878980345</v>
      </c>
      <c r="J85" s="16">
        <v>0</v>
      </c>
      <c r="K85" s="17">
        <v>0</v>
      </c>
      <c r="L85" s="17">
        <v>0</v>
      </c>
      <c r="M85" s="17">
        <v>0</v>
      </c>
      <c r="N85" s="17">
        <v>0</v>
      </c>
      <c r="O85" s="17">
        <v>0</v>
      </c>
      <c r="P85" s="17">
        <v>0</v>
      </c>
      <c r="Q85" s="12">
        <v>0</v>
      </c>
      <c r="R85" s="16">
        <v>340568.2675533393</v>
      </c>
      <c r="S85" s="17">
        <v>1957589.9500000002</v>
      </c>
      <c r="T85" s="17">
        <v>35116.040344694957</v>
      </c>
      <c r="U85" s="17">
        <v>1763874.73</v>
      </c>
      <c r="V85" s="17">
        <v>0</v>
      </c>
      <c r="W85" s="17">
        <v>0</v>
      </c>
      <c r="X85" s="17">
        <v>0</v>
      </c>
      <c r="Y85" s="12">
        <v>4097148.9878980345</v>
      </c>
      <c r="Z85" s="16">
        <v>0</v>
      </c>
      <c r="AA85" s="17">
        <v>0</v>
      </c>
      <c r="AB85" s="17">
        <v>0</v>
      </c>
      <c r="AC85" s="17">
        <v>0</v>
      </c>
      <c r="AD85" s="17">
        <v>0</v>
      </c>
      <c r="AE85" s="17">
        <v>0</v>
      </c>
      <c r="AF85" s="17">
        <v>0</v>
      </c>
      <c r="AG85" s="12">
        <v>0</v>
      </c>
      <c r="AH85" s="16">
        <v>0</v>
      </c>
      <c r="AI85" s="17">
        <v>0</v>
      </c>
      <c r="AJ85" s="17">
        <v>0</v>
      </c>
      <c r="AK85" s="17">
        <v>0</v>
      </c>
      <c r="AL85" s="17">
        <v>0</v>
      </c>
      <c r="AM85" s="17">
        <v>0</v>
      </c>
      <c r="AN85" s="17">
        <v>0</v>
      </c>
      <c r="AO85" s="12">
        <v>0</v>
      </c>
    </row>
    <row r="86" spans="1:41" x14ac:dyDescent="0.3">
      <c r="A86" s="4" t="s">
        <v>74</v>
      </c>
      <c r="B86" s="92">
        <v>227524</v>
      </c>
      <c r="C86" s="87">
        <v>923636</v>
      </c>
      <c r="D86" s="87">
        <v>0</v>
      </c>
      <c r="E86" s="87">
        <v>1471853</v>
      </c>
      <c r="F86" s="87">
        <v>0</v>
      </c>
      <c r="G86" s="87">
        <v>0</v>
      </c>
      <c r="H86" s="87">
        <v>0</v>
      </c>
      <c r="I86" s="93">
        <v>2623013</v>
      </c>
      <c r="J86" s="16">
        <v>227524</v>
      </c>
      <c r="K86" s="17">
        <v>0</v>
      </c>
      <c r="L86" s="17">
        <v>0</v>
      </c>
      <c r="M86" s="17">
        <v>1471853</v>
      </c>
      <c r="N86" s="17">
        <v>0</v>
      </c>
      <c r="O86" s="17">
        <v>0</v>
      </c>
      <c r="P86" s="17">
        <v>0</v>
      </c>
      <c r="Q86" s="12">
        <v>1699377</v>
      </c>
      <c r="R86" s="16">
        <v>0</v>
      </c>
      <c r="S86" s="17">
        <v>923636</v>
      </c>
      <c r="T86" s="17">
        <v>0</v>
      </c>
      <c r="U86" s="17">
        <v>0</v>
      </c>
      <c r="V86" s="17">
        <v>0</v>
      </c>
      <c r="W86" s="17">
        <v>0</v>
      </c>
      <c r="X86" s="17">
        <v>0</v>
      </c>
      <c r="Y86" s="12">
        <v>923636</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row>
    <row r="87" spans="1:41" x14ac:dyDescent="0.3">
      <c r="A87" s="4" t="s">
        <v>75</v>
      </c>
      <c r="B87" s="92">
        <v>1063007.28</v>
      </c>
      <c r="C87" s="87">
        <v>3628649.41</v>
      </c>
      <c r="D87" s="87">
        <v>9998.7099999999991</v>
      </c>
      <c r="E87" s="87">
        <v>3734679.1000000006</v>
      </c>
      <c r="F87" s="87">
        <v>0</v>
      </c>
      <c r="G87" s="87">
        <v>0</v>
      </c>
      <c r="H87" s="87">
        <v>2076.7799999999997</v>
      </c>
      <c r="I87" s="93">
        <v>8438411.2800000012</v>
      </c>
      <c r="J87" s="16">
        <v>0</v>
      </c>
      <c r="K87" s="17">
        <v>0</v>
      </c>
      <c r="L87" s="17">
        <v>0</v>
      </c>
      <c r="M87" s="17">
        <v>0</v>
      </c>
      <c r="N87" s="17">
        <v>0</v>
      </c>
      <c r="O87" s="17">
        <v>0</v>
      </c>
      <c r="P87" s="17">
        <v>0</v>
      </c>
      <c r="Q87" s="12">
        <v>0</v>
      </c>
      <c r="R87" s="16">
        <v>1039956.7200000001</v>
      </c>
      <c r="S87" s="17">
        <v>3445534.37</v>
      </c>
      <c r="T87" s="17">
        <v>0</v>
      </c>
      <c r="U87" s="17">
        <v>2978645.0200000005</v>
      </c>
      <c r="V87" s="17">
        <v>0</v>
      </c>
      <c r="W87" s="17">
        <v>0</v>
      </c>
      <c r="X87" s="17">
        <v>0</v>
      </c>
      <c r="Y87" s="12">
        <v>7464136.1100000003</v>
      </c>
      <c r="Z87" s="16">
        <v>5771.26</v>
      </c>
      <c r="AA87" s="17">
        <v>0</v>
      </c>
      <c r="AB87" s="17">
        <v>9998.7099999999991</v>
      </c>
      <c r="AC87" s="17">
        <v>120388.94</v>
      </c>
      <c r="AD87" s="17">
        <v>0</v>
      </c>
      <c r="AE87" s="17">
        <v>0</v>
      </c>
      <c r="AF87" s="17">
        <v>2076.7799999999997</v>
      </c>
      <c r="AG87" s="12">
        <v>138235.69</v>
      </c>
      <c r="AH87" s="16">
        <v>17279.300000000003</v>
      </c>
      <c r="AI87" s="17">
        <v>183115.03999999998</v>
      </c>
      <c r="AJ87" s="17">
        <v>0</v>
      </c>
      <c r="AK87" s="17">
        <v>635645.1399999999</v>
      </c>
      <c r="AL87" s="17">
        <v>0</v>
      </c>
      <c r="AM87" s="17">
        <v>0</v>
      </c>
      <c r="AN87" s="17">
        <v>0</v>
      </c>
      <c r="AO87" s="12">
        <v>836039.47999999986</v>
      </c>
    </row>
    <row r="88" spans="1:41" x14ac:dyDescent="0.3">
      <c r="A88" s="4" t="s">
        <v>76</v>
      </c>
      <c r="B88" s="92">
        <v>263493.86</v>
      </c>
      <c r="C88" s="87">
        <v>25189.55</v>
      </c>
      <c r="D88" s="87">
        <v>0</v>
      </c>
      <c r="E88" s="87">
        <v>742957.71000000008</v>
      </c>
      <c r="F88" s="87">
        <v>0</v>
      </c>
      <c r="G88" s="87">
        <v>0</v>
      </c>
      <c r="H88" s="87">
        <v>3767.74</v>
      </c>
      <c r="I88" s="93">
        <v>1035408.86</v>
      </c>
      <c r="J88" s="16">
        <v>0</v>
      </c>
      <c r="K88" s="17">
        <v>0</v>
      </c>
      <c r="L88" s="17">
        <v>0</v>
      </c>
      <c r="M88" s="17">
        <v>0</v>
      </c>
      <c r="N88" s="17">
        <v>0</v>
      </c>
      <c r="O88" s="17">
        <v>0</v>
      </c>
      <c r="P88" s="17">
        <v>0</v>
      </c>
      <c r="Q88" s="12">
        <v>0</v>
      </c>
      <c r="R88" s="16">
        <v>263133.86</v>
      </c>
      <c r="S88" s="17">
        <v>0</v>
      </c>
      <c r="T88" s="17">
        <v>0</v>
      </c>
      <c r="U88" s="17">
        <v>658188.75</v>
      </c>
      <c r="V88" s="17">
        <v>0</v>
      </c>
      <c r="W88" s="17">
        <v>0</v>
      </c>
      <c r="X88" s="17">
        <v>1871.4</v>
      </c>
      <c r="Y88" s="12">
        <v>923194.01</v>
      </c>
      <c r="Z88" s="16">
        <v>360</v>
      </c>
      <c r="AA88" s="17">
        <v>15759.88</v>
      </c>
      <c r="AB88" s="17">
        <v>0</v>
      </c>
      <c r="AC88" s="17">
        <v>41536.800000000003</v>
      </c>
      <c r="AD88" s="17">
        <v>0</v>
      </c>
      <c r="AE88" s="17">
        <v>0</v>
      </c>
      <c r="AF88" s="17">
        <v>1896.34</v>
      </c>
      <c r="AG88" s="12">
        <v>59553.02</v>
      </c>
      <c r="AH88" s="16">
        <v>0</v>
      </c>
      <c r="AI88" s="17">
        <v>9429.67</v>
      </c>
      <c r="AJ88" s="17">
        <v>0</v>
      </c>
      <c r="AK88" s="17">
        <v>43232.160000000003</v>
      </c>
      <c r="AL88" s="17">
        <v>0</v>
      </c>
      <c r="AM88" s="17">
        <v>0</v>
      </c>
      <c r="AN88" s="17">
        <v>0</v>
      </c>
      <c r="AO88" s="12">
        <v>52661.83</v>
      </c>
    </row>
    <row r="89" spans="1:4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row>
    <row r="90" spans="1:41" x14ac:dyDescent="0.3">
      <c r="A90" s="30"/>
      <c r="B90" s="31">
        <f t="shared" ref="B90:AI90" si="0">SUM(B9:B89)</f>
        <v>52227387.688967071</v>
      </c>
      <c r="C90" s="32">
        <f t="shared" si="0"/>
        <v>55617515.457495525</v>
      </c>
      <c r="D90" s="32">
        <f t="shared" si="0"/>
        <v>6834061.1397648789</v>
      </c>
      <c r="E90" s="32">
        <f t="shared" si="0"/>
        <v>198769177.82095036</v>
      </c>
      <c r="F90" s="32">
        <f t="shared" si="0"/>
        <v>733002.21000000008</v>
      </c>
      <c r="G90" s="32">
        <f t="shared" si="0"/>
        <v>5124554.1163793094</v>
      </c>
      <c r="H90" s="32">
        <f t="shared" si="0"/>
        <v>2264091.9168353211</v>
      </c>
      <c r="I90" s="33">
        <f t="shared" si="0"/>
        <v>321569790.35039246</v>
      </c>
      <c r="J90" s="31">
        <f t="shared" si="0"/>
        <v>832823.61</v>
      </c>
      <c r="K90" s="32">
        <f t="shared" si="0"/>
        <v>196747</v>
      </c>
      <c r="L90" s="32">
        <f t="shared" si="0"/>
        <v>4000</v>
      </c>
      <c r="M90" s="32">
        <f t="shared" si="0"/>
        <v>10513449.42</v>
      </c>
      <c r="N90" s="32">
        <f t="shared" si="0"/>
        <v>0</v>
      </c>
      <c r="O90" s="32">
        <f t="shared" si="0"/>
        <v>0</v>
      </c>
      <c r="P90" s="32">
        <f t="shared" si="0"/>
        <v>0</v>
      </c>
      <c r="Q90" s="33">
        <f t="shared" si="0"/>
        <v>11547020.029999999</v>
      </c>
      <c r="R90" s="31">
        <f t="shared" si="0"/>
        <v>49347604.977855869</v>
      </c>
      <c r="S90" s="32">
        <f t="shared" si="0"/>
        <v>53136624.50749553</v>
      </c>
      <c r="T90" s="32">
        <f t="shared" si="0"/>
        <v>4810470.0197648797</v>
      </c>
      <c r="U90" s="32">
        <f t="shared" si="0"/>
        <v>184518089.2509504</v>
      </c>
      <c r="V90" s="32">
        <f t="shared" si="0"/>
        <v>562724.21000000008</v>
      </c>
      <c r="W90" s="32">
        <f t="shared" si="0"/>
        <v>4792080.54</v>
      </c>
      <c r="X90" s="32">
        <f t="shared" si="0"/>
        <v>1645945.16</v>
      </c>
      <c r="Y90" s="33">
        <f t="shared" si="0"/>
        <v>298813538.66606671</v>
      </c>
      <c r="Z90" s="31">
        <f t="shared" si="0"/>
        <v>262126.61189616524</v>
      </c>
      <c r="AA90" s="32">
        <f t="shared" si="0"/>
        <v>767688.34000000008</v>
      </c>
      <c r="AB90" s="32">
        <f t="shared" si="0"/>
        <v>1724207.71</v>
      </c>
      <c r="AC90" s="32">
        <f t="shared" si="0"/>
        <v>2155299.8699999996</v>
      </c>
      <c r="AD90" s="32">
        <f t="shared" si="0"/>
        <v>74683</v>
      </c>
      <c r="AE90" s="32">
        <f t="shared" si="0"/>
        <v>88250.239999999991</v>
      </c>
      <c r="AF90" s="32">
        <f t="shared" si="0"/>
        <v>463683.14000000007</v>
      </c>
      <c r="AG90" s="33">
        <f t="shared" si="0"/>
        <v>5535938.9118961655</v>
      </c>
      <c r="AH90" s="31">
        <f t="shared" si="0"/>
        <v>1784832.4892150459</v>
      </c>
      <c r="AI90" s="32">
        <f t="shared" si="0"/>
        <v>1516455.6099999999</v>
      </c>
      <c r="AJ90" s="32">
        <f t="shared" ref="AJ90:AK90" si="1">SUM(AJ9:AJ89)</f>
        <v>295383.41000000003</v>
      </c>
      <c r="AK90" s="32">
        <f t="shared" si="1"/>
        <v>1582339.2799999998</v>
      </c>
      <c r="AL90" s="32">
        <f>SUM(AL9:AL89)</f>
        <v>95595</v>
      </c>
      <c r="AM90" s="32">
        <f>SUM(AM9:AM89)</f>
        <v>244223.33637931035</v>
      </c>
      <c r="AN90" s="32">
        <f>SUM(AN9:AN89)</f>
        <v>154463.61683532139</v>
      </c>
      <c r="AO90" s="33">
        <f>SUM(AO9:AO89)</f>
        <v>5673292.7424296774</v>
      </c>
    </row>
    <row r="91" spans="1:4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15931-D48A-46E3-8FF9-439FBC7EDEB2}">
  <sheetPr>
    <tabColor theme="9" tint="0.39997558519241921"/>
  </sheetPr>
  <dimension ref="A1:AC199"/>
  <sheetViews>
    <sheetView showGridLines="0" zoomScale="60" zoomScaleNormal="60" zoomScalePageLayoutView="50" workbookViewId="0">
      <pane xSplit="5" ySplit="10" topLeftCell="F11" activePane="bottomRight" state="frozen"/>
      <selection pane="topRight"/>
      <selection pane="bottomLeft"/>
      <selection pane="bottomRight"/>
    </sheetView>
  </sheetViews>
  <sheetFormatPr defaultColWidth="12.7265625" defaultRowHeight="15.5" x14ac:dyDescent="0.35"/>
  <cols>
    <col min="1" max="1" width="4.7265625" style="143" customWidth="1"/>
    <col min="2" max="2" width="12.7265625" style="143" customWidth="1"/>
    <col min="3" max="3" width="45.7265625" style="144" customWidth="1"/>
    <col min="4" max="4" width="12.7265625" style="152" customWidth="1"/>
    <col min="5" max="5" width="2.7265625" style="143" customWidth="1"/>
    <col min="6" max="11" width="18.7265625" style="145" customWidth="1"/>
    <col min="12" max="12" width="2.7265625" style="143" customWidth="1"/>
    <col min="13" max="21" width="18.7265625" style="145" customWidth="1"/>
    <col min="22" max="22" width="2.7265625" style="143" customWidth="1"/>
    <col min="23" max="26" width="18.7265625" style="145" customWidth="1"/>
    <col min="27" max="27" width="2.7265625" style="143" customWidth="1"/>
    <col min="28" max="16384" width="12.7265625" style="143"/>
  </cols>
  <sheetData>
    <row r="1" spans="1:26" s="103" customFormat="1" ht="18" customHeight="1" x14ac:dyDescent="0.35">
      <c r="C1" s="104"/>
      <c r="D1" s="105"/>
      <c r="F1" s="106"/>
      <c r="G1" s="106"/>
      <c r="H1" s="106"/>
      <c r="I1" s="106"/>
      <c r="J1" s="106"/>
      <c r="K1" s="106"/>
      <c r="M1" s="106"/>
      <c r="N1" s="106"/>
      <c r="O1" s="106"/>
      <c r="P1" s="106"/>
      <c r="Q1" s="106"/>
      <c r="R1" s="106"/>
      <c r="S1" s="106"/>
      <c r="T1" s="106"/>
      <c r="U1" s="106"/>
      <c r="W1" s="106"/>
      <c r="X1" s="106"/>
      <c r="Y1" s="106"/>
      <c r="Z1" s="106"/>
    </row>
    <row r="2" spans="1:26" s="103" customFormat="1" ht="18" customHeight="1" x14ac:dyDescent="0.35">
      <c r="B2" s="107" t="s">
        <v>285</v>
      </c>
      <c r="C2" s="107" t="s">
        <v>286</v>
      </c>
      <c r="D2" s="108"/>
      <c r="F2" s="109"/>
      <c r="G2" s="109"/>
      <c r="H2" s="109"/>
      <c r="I2" s="109"/>
      <c r="J2" s="109"/>
      <c r="K2" s="110"/>
      <c r="M2" s="109"/>
      <c r="N2" s="109"/>
      <c r="O2" s="109"/>
      <c r="P2" s="109"/>
      <c r="Q2" s="109"/>
      <c r="R2" s="109"/>
      <c r="S2" s="109"/>
      <c r="T2" s="109"/>
      <c r="U2" s="110"/>
      <c r="W2" s="109"/>
      <c r="X2" s="109"/>
      <c r="Y2" s="110"/>
      <c r="Z2" s="110" t="s">
        <v>316</v>
      </c>
    </row>
    <row r="3" spans="1:26" s="103" customFormat="1" ht="18" customHeight="1" x14ac:dyDescent="0.35">
      <c r="B3" s="107"/>
      <c r="C3" s="111" t="s">
        <v>322</v>
      </c>
      <c r="D3" s="108"/>
      <c r="F3" s="109"/>
      <c r="G3" s="109"/>
      <c r="H3" s="109"/>
      <c r="I3" s="109"/>
      <c r="J3" s="109"/>
      <c r="K3" s="112"/>
      <c r="M3" s="109"/>
      <c r="N3" s="109"/>
      <c r="O3" s="109"/>
      <c r="P3" s="109"/>
      <c r="Q3" s="109"/>
      <c r="R3" s="109"/>
      <c r="S3" s="109"/>
      <c r="T3" s="109"/>
      <c r="U3" s="112"/>
      <c r="W3" s="109"/>
      <c r="X3" s="109"/>
      <c r="Y3" s="112"/>
      <c r="Z3" s="112"/>
    </row>
    <row r="4" spans="1:26" s="103" customFormat="1" ht="18" customHeight="1" thickBot="1" x14ac:dyDescent="0.4">
      <c r="B4" s="113"/>
      <c r="C4" s="114"/>
      <c r="D4" s="115"/>
      <c r="E4" s="116"/>
      <c r="F4" s="116"/>
      <c r="G4" s="116"/>
      <c r="H4" s="116"/>
      <c r="I4" s="116"/>
      <c r="J4" s="116"/>
      <c r="K4" s="116"/>
      <c r="L4" s="116"/>
      <c r="M4" s="116"/>
      <c r="N4" s="116"/>
      <c r="O4" s="116"/>
      <c r="P4" s="116"/>
      <c r="Q4" s="116"/>
      <c r="R4" s="116"/>
      <c r="S4" s="116"/>
      <c r="T4" s="116"/>
      <c r="U4" s="116"/>
      <c r="V4" s="116"/>
      <c r="W4" s="116"/>
      <c r="X4" s="116"/>
      <c r="Y4" s="116"/>
      <c r="Z4" s="116"/>
    </row>
    <row r="5" spans="1:26" s="117" customFormat="1" ht="18" customHeight="1" x14ac:dyDescent="0.35">
      <c r="C5" s="118"/>
      <c r="D5" s="119"/>
      <c r="F5" s="120"/>
      <c r="G5" s="120"/>
      <c r="H5" s="120"/>
      <c r="I5" s="120"/>
      <c r="J5" s="120"/>
      <c r="K5" s="120"/>
      <c r="M5" s="120"/>
      <c r="N5" s="120"/>
      <c r="O5" s="120"/>
      <c r="P5" s="120"/>
      <c r="Q5" s="120"/>
      <c r="R5" s="120"/>
      <c r="S5" s="120"/>
      <c r="T5" s="120"/>
      <c r="U5" s="120"/>
      <c r="W5" s="120"/>
      <c r="X5" s="120"/>
      <c r="Y5" s="120"/>
      <c r="Z5" s="120"/>
    </row>
    <row r="6" spans="1:26" s="121" customFormat="1" ht="18" customHeight="1" x14ac:dyDescent="0.35">
      <c r="B6" s="122"/>
      <c r="C6" s="123"/>
      <c r="D6" s="123"/>
      <c r="F6" s="124" t="s">
        <v>260</v>
      </c>
      <c r="G6" s="124"/>
      <c r="H6" s="124"/>
      <c r="I6" s="124"/>
      <c r="J6" s="124"/>
      <c r="K6" s="124"/>
      <c r="M6" s="124" t="s">
        <v>261</v>
      </c>
      <c r="N6" s="124"/>
      <c r="O6" s="124"/>
      <c r="P6" s="124"/>
      <c r="Q6" s="124"/>
      <c r="R6" s="124"/>
      <c r="S6" s="124"/>
      <c r="T6" s="124"/>
      <c r="U6" s="124"/>
      <c r="W6" s="124"/>
      <c r="X6" s="124"/>
      <c r="Y6" s="124"/>
      <c r="Z6" s="124"/>
    </row>
    <row r="7" spans="1:26" s="121" customFormat="1" ht="33.65" customHeight="1" x14ac:dyDescent="0.35">
      <c r="B7" s="122"/>
      <c r="C7" s="123"/>
      <c r="D7" s="123"/>
      <c r="F7" s="166"/>
      <c r="G7" s="166"/>
      <c r="H7" s="166"/>
      <c r="I7" s="166"/>
      <c r="J7" s="166"/>
      <c r="K7" s="166"/>
      <c r="M7" s="166"/>
      <c r="N7" s="166"/>
      <c r="O7" s="175" t="s">
        <v>287</v>
      </c>
      <c r="P7" s="175"/>
      <c r="Q7" s="175" t="s">
        <v>317</v>
      </c>
      <c r="R7" s="175"/>
      <c r="S7" s="166"/>
      <c r="T7" s="166"/>
      <c r="U7" s="166"/>
      <c r="W7" s="175" t="s">
        <v>288</v>
      </c>
      <c r="X7" s="175"/>
      <c r="Y7" s="175" t="s">
        <v>289</v>
      </c>
      <c r="Z7" s="175"/>
    </row>
    <row r="8" spans="1:26" s="125" customFormat="1" ht="46.5" x14ac:dyDescent="0.35">
      <c r="B8" s="126"/>
      <c r="C8" s="127"/>
      <c r="D8" s="127" t="s">
        <v>290</v>
      </c>
      <c r="F8" s="128" t="s">
        <v>85</v>
      </c>
      <c r="G8" s="128" t="s">
        <v>86</v>
      </c>
      <c r="H8" s="128" t="s">
        <v>87</v>
      </c>
      <c r="I8" s="128" t="s">
        <v>88</v>
      </c>
      <c r="J8" s="128" t="s">
        <v>89</v>
      </c>
      <c r="K8" s="128" t="s">
        <v>291</v>
      </c>
      <c r="M8" s="128" t="s">
        <v>254</v>
      </c>
      <c r="N8" s="128" t="s">
        <v>104</v>
      </c>
      <c r="O8" s="128" t="s">
        <v>292</v>
      </c>
      <c r="P8" s="128" t="s">
        <v>105</v>
      </c>
      <c r="Q8" s="128" t="s">
        <v>292</v>
      </c>
      <c r="R8" s="128" t="s">
        <v>105</v>
      </c>
      <c r="S8" s="128" t="s">
        <v>106</v>
      </c>
      <c r="T8" s="128" t="s">
        <v>107</v>
      </c>
      <c r="U8" s="128" t="s">
        <v>293</v>
      </c>
      <c r="W8" s="128" t="s">
        <v>116</v>
      </c>
      <c r="X8" s="128" t="s">
        <v>117</v>
      </c>
      <c r="Y8" s="128" t="s">
        <v>294</v>
      </c>
      <c r="Z8" s="128" t="s">
        <v>295</v>
      </c>
    </row>
    <row r="9" spans="1:26" s="129" customFormat="1" ht="18" customHeight="1" x14ac:dyDescent="0.35">
      <c r="B9" s="130"/>
      <c r="C9" s="130"/>
      <c r="D9" s="130"/>
      <c r="F9" s="131" t="s">
        <v>77</v>
      </c>
      <c r="G9" s="131" t="s">
        <v>78</v>
      </c>
      <c r="H9" s="131" t="s">
        <v>79</v>
      </c>
      <c r="I9" s="131" t="s">
        <v>80</v>
      </c>
      <c r="J9" s="131" t="s">
        <v>81</v>
      </c>
      <c r="K9" s="130" t="s">
        <v>82</v>
      </c>
      <c r="M9" s="130" t="s">
        <v>255</v>
      </c>
      <c r="N9" s="130" t="s">
        <v>108</v>
      </c>
      <c r="O9" s="130" t="s">
        <v>109</v>
      </c>
      <c r="P9" s="130" t="s">
        <v>110</v>
      </c>
      <c r="Q9" s="130" t="s">
        <v>111</v>
      </c>
      <c r="R9" s="130" t="s">
        <v>112</v>
      </c>
      <c r="S9" s="130" t="s">
        <v>113</v>
      </c>
      <c r="T9" s="130" t="s">
        <v>114</v>
      </c>
      <c r="U9" s="130" t="s">
        <v>115</v>
      </c>
      <c r="W9" s="130" t="s">
        <v>118</v>
      </c>
      <c r="X9" s="130" t="s">
        <v>119</v>
      </c>
      <c r="Y9" s="130" t="s">
        <v>296</v>
      </c>
      <c r="Z9" s="130" t="s">
        <v>297</v>
      </c>
    </row>
    <row r="10" spans="1:26" s="117" customFormat="1" ht="18" customHeight="1" x14ac:dyDescent="0.35">
      <c r="A10" s="132"/>
      <c r="B10" s="133"/>
      <c r="C10" s="137"/>
      <c r="D10" s="167"/>
      <c r="E10" s="132"/>
      <c r="F10" s="154"/>
      <c r="G10" s="154"/>
      <c r="H10" s="154"/>
      <c r="I10" s="154"/>
      <c r="J10" s="154"/>
      <c r="K10" s="154"/>
      <c r="L10" s="154"/>
      <c r="M10" s="154"/>
      <c r="N10" s="154"/>
      <c r="O10" s="154"/>
      <c r="P10" s="154"/>
      <c r="Q10" s="154"/>
      <c r="R10" s="154"/>
      <c r="S10" s="154"/>
      <c r="T10" s="154"/>
      <c r="U10" s="154"/>
      <c r="V10" s="154"/>
      <c r="W10" s="154"/>
      <c r="X10" s="154"/>
      <c r="Y10" s="154"/>
      <c r="Z10" s="154"/>
    </row>
    <row r="11" spans="1:26" s="117" customFormat="1" ht="18" customHeight="1" x14ac:dyDescent="0.35">
      <c r="A11" s="132"/>
      <c r="B11" s="133" t="s">
        <v>84</v>
      </c>
      <c r="C11" s="137"/>
      <c r="D11" s="167"/>
      <c r="E11" s="132"/>
      <c r="F11" s="154"/>
      <c r="G11" s="154"/>
      <c r="H11" s="154"/>
      <c r="I11" s="154"/>
      <c r="J11" s="154"/>
      <c r="K11" s="154"/>
      <c r="L11" s="154"/>
      <c r="M11" s="154"/>
      <c r="N11" s="154"/>
      <c r="O11" s="154"/>
      <c r="P11" s="154"/>
      <c r="Q11" s="154"/>
      <c r="R11" s="154"/>
      <c r="S11" s="154"/>
      <c r="T11" s="154"/>
      <c r="U11" s="154"/>
      <c r="V11" s="154"/>
      <c r="W11" s="154"/>
      <c r="X11" s="154"/>
      <c r="Y11" s="154"/>
      <c r="Z11" s="154"/>
    </row>
    <row r="12" spans="1:26" s="117" customFormat="1" ht="18" customHeight="1" x14ac:dyDescent="0.35">
      <c r="A12" s="132"/>
      <c r="B12" s="133"/>
      <c r="C12" s="137" t="s">
        <v>93</v>
      </c>
      <c r="D12" s="168" t="s">
        <v>91</v>
      </c>
      <c r="E12" s="132"/>
      <c r="F12" s="155"/>
      <c r="G12" s="155"/>
      <c r="H12" s="155"/>
      <c r="I12" s="155"/>
      <c r="J12" s="155"/>
      <c r="K12" s="156">
        <f t="shared" ref="K12:K17" si="0">SUM(F12:J12)</f>
        <v>0</v>
      </c>
      <c r="L12" s="154"/>
      <c r="M12" s="154"/>
      <c r="N12" s="155"/>
      <c r="O12" s="155"/>
      <c r="P12" s="155"/>
      <c r="Q12" s="155"/>
      <c r="R12" s="155"/>
      <c r="S12" s="155"/>
      <c r="T12" s="155"/>
      <c r="U12" s="156">
        <f t="shared" ref="U12:U17" si="1">SUM(N12:T12)</f>
        <v>0</v>
      </c>
      <c r="V12" s="154"/>
      <c r="W12" s="155"/>
      <c r="X12" s="155"/>
      <c r="Y12" s="156">
        <f>K12+W12</f>
        <v>0</v>
      </c>
      <c r="Z12" s="156">
        <f t="shared" ref="Z12:Z17" si="2">U12+X12</f>
        <v>0</v>
      </c>
    </row>
    <row r="13" spans="1:26" s="117" customFormat="1" ht="18" customHeight="1" x14ac:dyDescent="0.35">
      <c r="A13" s="132"/>
      <c r="B13" s="133"/>
      <c r="C13" s="137" t="s">
        <v>94</v>
      </c>
      <c r="D13" s="168" t="s">
        <v>92</v>
      </c>
      <c r="E13" s="132"/>
      <c r="F13" s="155"/>
      <c r="G13" s="155"/>
      <c r="H13" s="155"/>
      <c r="I13" s="155"/>
      <c r="J13" s="155"/>
      <c r="K13" s="156">
        <f t="shared" si="0"/>
        <v>0</v>
      </c>
      <c r="L13" s="154"/>
      <c r="M13" s="154"/>
      <c r="N13" s="155"/>
      <c r="O13" s="155"/>
      <c r="P13" s="155"/>
      <c r="Q13" s="155"/>
      <c r="R13" s="155"/>
      <c r="S13" s="155"/>
      <c r="T13" s="155"/>
      <c r="U13" s="156">
        <f t="shared" si="1"/>
        <v>0</v>
      </c>
      <c r="V13" s="154"/>
      <c r="W13" s="155"/>
      <c r="X13" s="155"/>
      <c r="Y13" s="156">
        <f t="shared" ref="Y13:Y17" si="3">K13+W13</f>
        <v>0</v>
      </c>
      <c r="Z13" s="156">
        <f t="shared" si="2"/>
        <v>0</v>
      </c>
    </row>
    <row r="14" spans="1:26" s="117" customFormat="1" ht="18" customHeight="1" x14ac:dyDescent="0.35">
      <c r="A14" s="132"/>
      <c r="B14" s="133"/>
      <c r="C14" s="137" t="s">
        <v>97</v>
      </c>
      <c r="D14" s="168" t="s">
        <v>95</v>
      </c>
      <c r="E14" s="132"/>
      <c r="F14" s="155"/>
      <c r="G14" s="155"/>
      <c r="H14" s="155"/>
      <c r="I14" s="155"/>
      <c r="J14" s="155"/>
      <c r="K14" s="156">
        <f t="shared" si="0"/>
        <v>0</v>
      </c>
      <c r="L14" s="154"/>
      <c r="M14" s="154"/>
      <c r="N14" s="155"/>
      <c r="O14" s="155"/>
      <c r="P14" s="155"/>
      <c r="Q14" s="155"/>
      <c r="R14" s="155"/>
      <c r="S14" s="155"/>
      <c r="T14" s="155"/>
      <c r="U14" s="156">
        <f t="shared" si="1"/>
        <v>0</v>
      </c>
      <c r="V14" s="154"/>
      <c r="W14" s="155"/>
      <c r="X14" s="155"/>
      <c r="Y14" s="156">
        <f t="shared" si="3"/>
        <v>0</v>
      </c>
      <c r="Z14" s="156">
        <f t="shared" si="2"/>
        <v>0</v>
      </c>
    </row>
    <row r="15" spans="1:26" s="117" customFormat="1" ht="18" customHeight="1" x14ac:dyDescent="0.35">
      <c r="A15" s="132"/>
      <c r="B15" s="133"/>
      <c r="C15" s="137" t="s">
        <v>98</v>
      </c>
      <c r="D15" s="168" t="s">
        <v>96</v>
      </c>
      <c r="E15" s="132"/>
      <c r="F15" s="155"/>
      <c r="G15" s="155"/>
      <c r="H15" s="155"/>
      <c r="I15" s="155"/>
      <c r="J15" s="155"/>
      <c r="K15" s="156">
        <f t="shared" si="0"/>
        <v>0</v>
      </c>
      <c r="L15" s="154"/>
      <c r="M15" s="154"/>
      <c r="N15" s="155"/>
      <c r="O15" s="155"/>
      <c r="P15" s="155"/>
      <c r="Q15" s="155"/>
      <c r="R15" s="155"/>
      <c r="S15" s="155"/>
      <c r="T15" s="155"/>
      <c r="U15" s="156">
        <f t="shared" si="1"/>
        <v>0</v>
      </c>
      <c r="V15" s="154"/>
      <c r="W15" s="155"/>
      <c r="X15" s="155"/>
      <c r="Y15" s="156">
        <f t="shared" si="3"/>
        <v>0</v>
      </c>
      <c r="Z15" s="156">
        <f t="shared" si="2"/>
        <v>0</v>
      </c>
    </row>
    <row r="16" spans="1:26" s="117" customFormat="1" ht="18" customHeight="1" x14ac:dyDescent="0.35">
      <c r="A16" s="132"/>
      <c r="B16" s="133"/>
      <c r="C16" s="169" t="s">
        <v>101</v>
      </c>
      <c r="D16" s="168" t="s">
        <v>99</v>
      </c>
      <c r="E16" s="132"/>
      <c r="F16" s="155"/>
      <c r="G16" s="155"/>
      <c r="H16" s="155"/>
      <c r="I16" s="155"/>
      <c r="J16" s="155"/>
      <c r="K16" s="156">
        <f t="shared" si="0"/>
        <v>0</v>
      </c>
      <c r="L16" s="154"/>
      <c r="M16" s="154"/>
      <c r="N16" s="155"/>
      <c r="O16" s="155"/>
      <c r="P16" s="155"/>
      <c r="Q16" s="155"/>
      <c r="R16" s="155"/>
      <c r="S16" s="155"/>
      <c r="T16" s="155"/>
      <c r="U16" s="156">
        <f t="shared" si="1"/>
        <v>0</v>
      </c>
      <c r="V16" s="154"/>
      <c r="W16" s="155"/>
      <c r="X16" s="155"/>
      <c r="Y16" s="156">
        <f t="shared" si="3"/>
        <v>0</v>
      </c>
      <c r="Z16" s="156">
        <f t="shared" si="2"/>
        <v>0</v>
      </c>
    </row>
    <row r="17" spans="1:26" s="117" customFormat="1" ht="18" customHeight="1" x14ac:dyDescent="0.35">
      <c r="A17" s="132"/>
      <c r="B17" s="133"/>
      <c r="C17" s="169" t="s">
        <v>318</v>
      </c>
      <c r="D17" s="168" t="s">
        <v>100</v>
      </c>
      <c r="E17" s="132"/>
      <c r="F17" s="155"/>
      <c r="G17" s="155"/>
      <c r="H17" s="155"/>
      <c r="I17" s="155"/>
      <c r="J17" s="155"/>
      <c r="K17" s="156">
        <f t="shared" si="0"/>
        <v>0</v>
      </c>
      <c r="L17" s="154"/>
      <c r="M17" s="154"/>
      <c r="N17" s="155"/>
      <c r="O17" s="155"/>
      <c r="P17" s="155"/>
      <c r="Q17" s="155"/>
      <c r="R17" s="155"/>
      <c r="S17" s="155"/>
      <c r="T17" s="155"/>
      <c r="U17" s="156">
        <f t="shared" si="1"/>
        <v>0</v>
      </c>
      <c r="V17" s="154"/>
      <c r="W17" s="155"/>
      <c r="X17" s="155"/>
      <c r="Y17" s="156">
        <f t="shared" si="3"/>
        <v>0</v>
      </c>
      <c r="Z17" s="156">
        <f t="shared" si="2"/>
        <v>0</v>
      </c>
    </row>
    <row r="18" spans="1:26" s="117" customFormat="1" ht="18" customHeight="1" x14ac:dyDescent="0.35">
      <c r="A18" s="132"/>
      <c r="B18" s="133"/>
      <c r="C18" s="136" t="s">
        <v>298</v>
      </c>
      <c r="D18" s="170" t="s">
        <v>149</v>
      </c>
      <c r="E18" s="132"/>
      <c r="F18" s="156">
        <f t="shared" ref="F18:K18" si="4">SUM(F12:F17)</f>
        <v>0</v>
      </c>
      <c r="G18" s="156">
        <f t="shared" si="4"/>
        <v>0</v>
      </c>
      <c r="H18" s="156">
        <f t="shared" si="4"/>
        <v>0</v>
      </c>
      <c r="I18" s="156">
        <f t="shared" si="4"/>
        <v>0</v>
      </c>
      <c r="J18" s="156">
        <f t="shared" si="4"/>
        <v>0</v>
      </c>
      <c r="K18" s="156">
        <f t="shared" si="4"/>
        <v>0</v>
      </c>
      <c r="L18" s="154"/>
      <c r="M18" s="154"/>
      <c r="N18" s="156">
        <f t="shared" ref="N18:U18" si="5">SUM(N12:N17)</f>
        <v>0</v>
      </c>
      <c r="O18" s="156">
        <f t="shared" si="5"/>
        <v>0</v>
      </c>
      <c r="P18" s="156">
        <f t="shared" si="5"/>
        <v>0</v>
      </c>
      <c r="Q18" s="156">
        <f t="shared" si="5"/>
        <v>0</v>
      </c>
      <c r="R18" s="156">
        <f t="shared" si="5"/>
        <v>0</v>
      </c>
      <c r="S18" s="156">
        <f t="shared" si="5"/>
        <v>0</v>
      </c>
      <c r="T18" s="156">
        <f t="shared" si="5"/>
        <v>0</v>
      </c>
      <c r="U18" s="156">
        <f t="shared" si="5"/>
        <v>0</v>
      </c>
      <c r="V18" s="154"/>
      <c r="W18" s="156">
        <f>SUM(W12:W17)</f>
        <v>0</v>
      </c>
      <c r="X18" s="156">
        <f>SUM(X12:X17)</f>
        <v>0</v>
      </c>
      <c r="Y18" s="156">
        <f>SUM(Y12:Y17)</f>
        <v>0</v>
      </c>
      <c r="Z18" s="156">
        <f>SUM(Z12:Z17)</f>
        <v>0</v>
      </c>
    </row>
    <row r="19" spans="1:26" s="117" customFormat="1" ht="18" customHeight="1" x14ac:dyDescent="0.35">
      <c r="A19" s="132"/>
      <c r="B19" s="133" t="s">
        <v>120</v>
      </c>
      <c r="C19" s="137"/>
      <c r="D19" s="167"/>
      <c r="E19" s="132"/>
      <c r="F19" s="154"/>
      <c r="G19" s="154"/>
      <c r="H19" s="154"/>
      <c r="I19" s="154"/>
      <c r="J19" s="154"/>
      <c r="K19" s="154"/>
      <c r="L19" s="154"/>
      <c r="M19" s="154"/>
      <c r="N19" s="154"/>
      <c r="O19" s="154"/>
      <c r="P19" s="154"/>
      <c r="Q19" s="154"/>
      <c r="R19" s="154"/>
      <c r="S19" s="154"/>
      <c r="T19" s="154"/>
      <c r="U19" s="154"/>
      <c r="V19" s="154"/>
      <c r="W19" s="154"/>
      <c r="X19" s="154"/>
      <c r="Y19" s="154"/>
      <c r="Z19" s="154"/>
    </row>
    <row r="20" spans="1:26" s="117" customFormat="1" ht="18" customHeight="1" x14ac:dyDescent="0.35">
      <c r="A20" s="132"/>
      <c r="B20" s="133"/>
      <c r="C20" s="137" t="s">
        <v>130</v>
      </c>
      <c r="D20" s="168" t="s">
        <v>129</v>
      </c>
      <c r="E20" s="132"/>
      <c r="F20" s="155"/>
      <c r="G20" s="155"/>
      <c r="H20" s="155"/>
      <c r="I20" s="155"/>
      <c r="J20" s="155"/>
      <c r="K20" s="156">
        <f t="shared" ref="K20:K25" si="6">SUM(F20:J20)</f>
        <v>0</v>
      </c>
      <c r="L20" s="154"/>
      <c r="M20" s="154"/>
      <c r="N20" s="155"/>
      <c r="O20" s="155"/>
      <c r="P20" s="155"/>
      <c r="Q20" s="155"/>
      <c r="R20" s="155"/>
      <c r="S20" s="155"/>
      <c r="T20" s="155"/>
      <c r="U20" s="156">
        <f t="shared" ref="U20:U25" si="7">SUM(N20:T20)</f>
        <v>0</v>
      </c>
      <c r="V20" s="154"/>
      <c r="W20" s="155"/>
      <c r="X20" s="155"/>
      <c r="Y20" s="156">
        <f t="shared" ref="Y20:Y25" si="8">K20+W20</f>
        <v>0</v>
      </c>
      <c r="Z20" s="156">
        <f t="shared" ref="Z20:Z25" si="9">U20+X20</f>
        <v>0</v>
      </c>
    </row>
    <row r="21" spans="1:26" s="117" customFormat="1" ht="18" customHeight="1" x14ac:dyDescent="0.35">
      <c r="A21" s="132"/>
      <c r="B21" s="133"/>
      <c r="C21" s="137" t="s">
        <v>132</v>
      </c>
      <c r="D21" s="168" t="s">
        <v>131</v>
      </c>
      <c r="E21" s="132"/>
      <c r="F21" s="155"/>
      <c r="G21" s="155"/>
      <c r="H21" s="155"/>
      <c r="I21" s="155"/>
      <c r="J21" s="155"/>
      <c r="K21" s="156">
        <f t="shared" si="6"/>
        <v>0</v>
      </c>
      <c r="L21" s="154"/>
      <c r="M21" s="154"/>
      <c r="N21" s="155"/>
      <c r="O21" s="155"/>
      <c r="P21" s="155"/>
      <c r="Q21" s="155"/>
      <c r="R21" s="155"/>
      <c r="S21" s="155"/>
      <c r="T21" s="155"/>
      <c r="U21" s="156">
        <f t="shared" si="7"/>
        <v>0</v>
      </c>
      <c r="V21" s="154"/>
      <c r="W21" s="155"/>
      <c r="X21" s="155"/>
      <c r="Y21" s="156">
        <f t="shared" si="8"/>
        <v>0</v>
      </c>
      <c r="Z21" s="156">
        <f t="shared" si="9"/>
        <v>0</v>
      </c>
    </row>
    <row r="22" spans="1:26" s="117" customFormat="1" ht="18" customHeight="1" x14ac:dyDescent="0.35">
      <c r="A22" s="132"/>
      <c r="B22" s="133"/>
      <c r="C22" s="137" t="s">
        <v>134</v>
      </c>
      <c r="D22" s="168" t="s">
        <v>133</v>
      </c>
      <c r="E22" s="132"/>
      <c r="F22" s="155"/>
      <c r="G22" s="155"/>
      <c r="H22" s="155"/>
      <c r="I22" s="155"/>
      <c r="J22" s="155"/>
      <c r="K22" s="156">
        <f t="shared" si="6"/>
        <v>0</v>
      </c>
      <c r="L22" s="154"/>
      <c r="M22" s="154"/>
      <c r="N22" s="155"/>
      <c r="O22" s="155"/>
      <c r="P22" s="155"/>
      <c r="Q22" s="155"/>
      <c r="R22" s="155"/>
      <c r="S22" s="155"/>
      <c r="T22" s="155"/>
      <c r="U22" s="156">
        <f t="shared" si="7"/>
        <v>0</v>
      </c>
      <c r="V22" s="154"/>
      <c r="W22" s="155"/>
      <c r="X22" s="155"/>
      <c r="Y22" s="156">
        <f t="shared" si="8"/>
        <v>0</v>
      </c>
      <c r="Z22" s="156">
        <f t="shared" si="9"/>
        <v>0</v>
      </c>
    </row>
    <row r="23" spans="1:26" s="117" customFormat="1" ht="18" customHeight="1" x14ac:dyDescent="0.35">
      <c r="A23" s="132"/>
      <c r="B23" s="133"/>
      <c r="C23" s="137" t="s">
        <v>138</v>
      </c>
      <c r="D23" s="168" t="s">
        <v>135</v>
      </c>
      <c r="E23" s="132"/>
      <c r="F23" s="155"/>
      <c r="G23" s="155"/>
      <c r="H23" s="155"/>
      <c r="I23" s="155"/>
      <c r="J23" s="155"/>
      <c r="K23" s="156">
        <f t="shared" si="6"/>
        <v>0</v>
      </c>
      <c r="L23" s="154"/>
      <c r="M23" s="154"/>
      <c r="N23" s="155"/>
      <c r="O23" s="155"/>
      <c r="P23" s="155"/>
      <c r="Q23" s="155"/>
      <c r="R23" s="155"/>
      <c r="S23" s="155"/>
      <c r="T23" s="155"/>
      <c r="U23" s="156">
        <f t="shared" si="7"/>
        <v>0</v>
      </c>
      <c r="V23" s="154"/>
      <c r="W23" s="155"/>
      <c r="X23" s="155"/>
      <c r="Y23" s="156">
        <f t="shared" si="8"/>
        <v>0</v>
      </c>
      <c r="Z23" s="156">
        <f t="shared" si="9"/>
        <v>0</v>
      </c>
    </row>
    <row r="24" spans="1:26" s="117" customFormat="1" ht="18" customHeight="1" x14ac:dyDescent="0.35">
      <c r="A24" s="132"/>
      <c r="B24" s="133"/>
      <c r="C24" s="137" t="s">
        <v>139</v>
      </c>
      <c r="D24" s="168" t="s">
        <v>136</v>
      </c>
      <c r="E24" s="132"/>
      <c r="F24" s="155"/>
      <c r="G24" s="155"/>
      <c r="H24" s="155"/>
      <c r="I24" s="155"/>
      <c r="J24" s="155"/>
      <c r="K24" s="156">
        <f t="shared" si="6"/>
        <v>0</v>
      </c>
      <c r="L24" s="154"/>
      <c r="M24" s="154"/>
      <c r="N24" s="155"/>
      <c r="O24" s="155"/>
      <c r="P24" s="155"/>
      <c r="Q24" s="155"/>
      <c r="R24" s="155"/>
      <c r="S24" s="155"/>
      <c r="T24" s="155"/>
      <c r="U24" s="156">
        <f t="shared" si="7"/>
        <v>0</v>
      </c>
      <c r="V24" s="154"/>
      <c r="W24" s="155"/>
      <c r="X24" s="155"/>
      <c r="Y24" s="156">
        <f t="shared" si="8"/>
        <v>0</v>
      </c>
      <c r="Z24" s="156">
        <f t="shared" si="9"/>
        <v>0</v>
      </c>
    </row>
    <row r="25" spans="1:26" s="117" customFormat="1" ht="18" customHeight="1" x14ac:dyDescent="0.35">
      <c r="A25" s="132"/>
      <c r="B25" s="133"/>
      <c r="C25" s="169" t="s">
        <v>140</v>
      </c>
      <c r="D25" s="168" t="s">
        <v>137</v>
      </c>
      <c r="E25" s="132"/>
      <c r="F25" s="155"/>
      <c r="G25" s="155"/>
      <c r="H25" s="155"/>
      <c r="I25" s="155"/>
      <c r="J25" s="155"/>
      <c r="K25" s="156">
        <f t="shared" si="6"/>
        <v>0</v>
      </c>
      <c r="L25" s="154"/>
      <c r="M25" s="154"/>
      <c r="N25" s="155"/>
      <c r="O25" s="155"/>
      <c r="P25" s="155"/>
      <c r="Q25" s="155"/>
      <c r="R25" s="155"/>
      <c r="S25" s="155"/>
      <c r="T25" s="155"/>
      <c r="U25" s="156">
        <f t="shared" si="7"/>
        <v>0</v>
      </c>
      <c r="V25" s="154"/>
      <c r="W25" s="155"/>
      <c r="X25" s="155"/>
      <c r="Y25" s="156">
        <f t="shared" si="8"/>
        <v>0</v>
      </c>
      <c r="Z25" s="156">
        <f t="shared" si="9"/>
        <v>0</v>
      </c>
    </row>
    <row r="26" spans="1:26" s="117" customFormat="1" ht="18" customHeight="1" x14ac:dyDescent="0.35">
      <c r="A26" s="132"/>
      <c r="B26" s="133"/>
      <c r="C26" s="136" t="s">
        <v>298</v>
      </c>
      <c r="D26" s="170" t="s">
        <v>150</v>
      </c>
      <c r="E26" s="132"/>
      <c r="F26" s="156">
        <f t="shared" ref="F26:K26" si="10">SUM(F20:F25)</f>
        <v>0</v>
      </c>
      <c r="G26" s="156">
        <f t="shared" si="10"/>
        <v>0</v>
      </c>
      <c r="H26" s="156">
        <f t="shared" si="10"/>
        <v>0</v>
      </c>
      <c r="I26" s="156">
        <f t="shared" si="10"/>
        <v>0</v>
      </c>
      <c r="J26" s="156">
        <f t="shared" si="10"/>
        <v>0</v>
      </c>
      <c r="K26" s="156">
        <f t="shared" si="10"/>
        <v>0</v>
      </c>
      <c r="L26" s="154"/>
      <c r="M26" s="154"/>
      <c r="N26" s="156">
        <f t="shared" ref="N26:U26" si="11">SUM(N20:N25)</f>
        <v>0</v>
      </c>
      <c r="O26" s="156">
        <f t="shared" si="11"/>
        <v>0</v>
      </c>
      <c r="P26" s="156">
        <f t="shared" si="11"/>
        <v>0</v>
      </c>
      <c r="Q26" s="156">
        <f t="shared" si="11"/>
        <v>0</v>
      </c>
      <c r="R26" s="156">
        <f t="shared" si="11"/>
        <v>0</v>
      </c>
      <c r="S26" s="156">
        <f t="shared" si="11"/>
        <v>0</v>
      </c>
      <c r="T26" s="156">
        <f t="shared" si="11"/>
        <v>0</v>
      </c>
      <c r="U26" s="156">
        <f t="shared" si="11"/>
        <v>0</v>
      </c>
      <c r="V26" s="154"/>
      <c r="W26" s="156">
        <f>SUM(W20:W25)</f>
        <v>0</v>
      </c>
      <c r="X26" s="156">
        <f>SUM(X20:X25)</f>
        <v>0</v>
      </c>
      <c r="Y26" s="156">
        <f>SUM(Y20:Y25)</f>
        <v>0</v>
      </c>
      <c r="Z26" s="156">
        <f>SUM(Z20:Z25)</f>
        <v>0</v>
      </c>
    </row>
    <row r="27" spans="1:26" s="117" customFormat="1" ht="18" customHeight="1" x14ac:dyDescent="0.35">
      <c r="A27" s="132"/>
      <c r="B27" s="133" t="s">
        <v>299</v>
      </c>
      <c r="C27" s="137"/>
      <c r="D27" s="167"/>
      <c r="E27" s="132"/>
      <c r="F27" s="154"/>
      <c r="G27" s="154"/>
      <c r="H27" s="154"/>
      <c r="I27" s="154"/>
      <c r="J27" s="154"/>
      <c r="K27" s="154"/>
      <c r="L27" s="154"/>
      <c r="M27" s="154"/>
      <c r="N27" s="154"/>
      <c r="O27" s="154"/>
      <c r="P27" s="154"/>
      <c r="Q27" s="154"/>
      <c r="R27" s="154"/>
      <c r="S27" s="154"/>
      <c r="T27" s="154"/>
      <c r="U27" s="154"/>
      <c r="V27" s="154"/>
      <c r="W27" s="154"/>
      <c r="X27" s="154"/>
      <c r="Y27" s="154"/>
      <c r="Z27" s="154"/>
    </row>
    <row r="28" spans="1:26" s="117" customFormat="1" ht="18" customHeight="1" x14ac:dyDescent="0.35">
      <c r="A28" s="132"/>
      <c r="B28" s="133"/>
      <c r="C28" s="137" t="s">
        <v>144</v>
      </c>
      <c r="D28" s="168" t="s">
        <v>141</v>
      </c>
      <c r="E28" s="132"/>
      <c r="F28" s="155"/>
      <c r="G28" s="155"/>
      <c r="H28" s="155"/>
      <c r="I28" s="155"/>
      <c r="J28" s="155"/>
      <c r="K28" s="156">
        <f>SUM(F28:J28)</f>
        <v>0</v>
      </c>
      <c r="L28" s="154"/>
      <c r="M28" s="154"/>
      <c r="N28" s="155"/>
      <c r="O28" s="155"/>
      <c r="P28" s="155"/>
      <c r="Q28" s="155"/>
      <c r="R28" s="155"/>
      <c r="S28" s="155"/>
      <c r="T28" s="155"/>
      <c r="U28" s="156">
        <f>SUM(N28:T28)</f>
        <v>0</v>
      </c>
      <c r="V28" s="154"/>
      <c r="W28" s="155"/>
      <c r="X28" s="155"/>
      <c r="Y28" s="156">
        <f>K28+W28</f>
        <v>0</v>
      </c>
      <c r="Z28" s="156">
        <f>U28+X28</f>
        <v>0</v>
      </c>
    </row>
    <row r="29" spans="1:26" s="117" customFormat="1" ht="18" customHeight="1" x14ac:dyDescent="0.35">
      <c r="A29" s="132"/>
      <c r="B29" s="133"/>
      <c r="C29" s="137" t="s">
        <v>145</v>
      </c>
      <c r="D29" s="168" t="s">
        <v>142</v>
      </c>
      <c r="E29" s="132"/>
      <c r="F29" s="155"/>
      <c r="G29" s="155"/>
      <c r="H29" s="155"/>
      <c r="I29" s="155"/>
      <c r="J29" s="155"/>
      <c r="K29" s="156">
        <f>SUM(F29:J29)</f>
        <v>0</v>
      </c>
      <c r="L29" s="154"/>
      <c r="M29" s="154"/>
      <c r="N29" s="155"/>
      <c r="O29" s="155"/>
      <c r="P29" s="155"/>
      <c r="Q29" s="155"/>
      <c r="R29" s="155"/>
      <c r="S29" s="155"/>
      <c r="T29" s="155"/>
      <c r="U29" s="156">
        <f>SUM(N29:T29)</f>
        <v>0</v>
      </c>
      <c r="V29" s="154"/>
      <c r="W29" s="155"/>
      <c r="X29" s="155"/>
      <c r="Y29" s="156">
        <f>K29+W29</f>
        <v>0</v>
      </c>
      <c r="Z29" s="156">
        <f>U29+X29</f>
        <v>0</v>
      </c>
    </row>
    <row r="30" spans="1:26" s="117" customFormat="1" ht="18" customHeight="1" x14ac:dyDescent="0.35">
      <c r="A30" s="132"/>
      <c r="B30" s="133"/>
      <c r="C30" s="137" t="s">
        <v>146</v>
      </c>
      <c r="D30" s="168" t="s">
        <v>143</v>
      </c>
      <c r="E30" s="132"/>
      <c r="F30" s="155"/>
      <c r="G30" s="155"/>
      <c r="H30" s="155"/>
      <c r="I30" s="155"/>
      <c r="J30" s="155"/>
      <c r="K30" s="156">
        <f>SUM(F30:J30)</f>
        <v>0</v>
      </c>
      <c r="L30" s="154"/>
      <c r="M30" s="154"/>
      <c r="N30" s="155"/>
      <c r="O30" s="155"/>
      <c r="P30" s="155"/>
      <c r="Q30" s="155"/>
      <c r="R30" s="155"/>
      <c r="S30" s="155"/>
      <c r="T30" s="155"/>
      <c r="U30" s="156">
        <f>SUM(N30:T30)</f>
        <v>0</v>
      </c>
      <c r="V30" s="154"/>
      <c r="W30" s="155"/>
      <c r="X30" s="155"/>
      <c r="Y30" s="156">
        <f>K30+W30</f>
        <v>0</v>
      </c>
      <c r="Z30" s="156">
        <f>U30+X30</f>
        <v>0</v>
      </c>
    </row>
    <row r="31" spans="1:26" s="117" customFormat="1" ht="18" customHeight="1" x14ac:dyDescent="0.35">
      <c r="A31" s="132"/>
      <c r="B31" s="133"/>
      <c r="C31" s="169" t="s">
        <v>140</v>
      </c>
      <c r="D31" s="168" t="s">
        <v>147</v>
      </c>
      <c r="E31" s="132"/>
      <c r="F31" s="155"/>
      <c r="G31" s="155"/>
      <c r="H31" s="155"/>
      <c r="I31" s="155"/>
      <c r="J31" s="155"/>
      <c r="K31" s="156">
        <f>SUM(F31:J31)</f>
        <v>0</v>
      </c>
      <c r="L31" s="154"/>
      <c r="M31" s="154"/>
      <c r="N31" s="155"/>
      <c r="O31" s="155"/>
      <c r="P31" s="155"/>
      <c r="Q31" s="155"/>
      <c r="R31" s="155"/>
      <c r="S31" s="155"/>
      <c r="T31" s="155"/>
      <c r="U31" s="156">
        <f>SUM(N31:T31)</f>
        <v>0</v>
      </c>
      <c r="V31" s="154"/>
      <c r="W31" s="155"/>
      <c r="X31" s="155"/>
      <c r="Y31" s="156">
        <f>K31+W31</f>
        <v>0</v>
      </c>
      <c r="Z31" s="156">
        <f>U31+X31</f>
        <v>0</v>
      </c>
    </row>
    <row r="32" spans="1:26" s="117" customFormat="1" ht="18" customHeight="1" x14ac:dyDescent="0.35">
      <c r="A32" s="132"/>
      <c r="B32" s="133"/>
      <c r="C32" s="136" t="s">
        <v>298</v>
      </c>
      <c r="D32" s="170" t="s">
        <v>148</v>
      </c>
      <c r="E32" s="132"/>
      <c r="F32" s="156">
        <f t="shared" ref="F32:K32" si="12">SUM(F28:F31)</f>
        <v>0</v>
      </c>
      <c r="G32" s="156">
        <f t="shared" si="12"/>
        <v>0</v>
      </c>
      <c r="H32" s="156">
        <f t="shared" si="12"/>
        <v>0</v>
      </c>
      <c r="I32" s="156">
        <f t="shared" si="12"/>
        <v>0</v>
      </c>
      <c r="J32" s="156">
        <f t="shared" si="12"/>
        <v>0</v>
      </c>
      <c r="K32" s="156">
        <f t="shared" si="12"/>
        <v>0</v>
      </c>
      <c r="L32" s="154"/>
      <c r="M32" s="154"/>
      <c r="N32" s="156">
        <f t="shared" ref="N32:U32" si="13">SUM(N28:N31)</f>
        <v>0</v>
      </c>
      <c r="O32" s="156">
        <f t="shared" si="13"/>
        <v>0</v>
      </c>
      <c r="P32" s="156">
        <f t="shared" si="13"/>
        <v>0</v>
      </c>
      <c r="Q32" s="156">
        <f t="shared" si="13"/>
        <v>0</v>
      </c>
      <c r="R32" s="156">
        <f t="shared" si="13"/>
        <v>0</v>
      </c>
      <c r="S32" s="156">
        <f t="shared" si="13"/>
        <v>0</v>
      </c>
      <c r="T32" s="156">
        <f t="shared" si="13"/>
        <v>0</v>
      </c>
      <c r="U32" s="156">
        <f t="shared" si="13"/>
        <v>0</v>
      </c>
      <c r="V32" s="154"/>
      <c r="W32" s="156">
        <f>SUM(W28:W31)</f>
        <v>0</v>
      </c>
      <c r="X32" s="156">
        <f>SUM(X28:X31)</f>
        <v>0</v>
      </c>
      <c r="Y32" s="156">
        <f>SUM(Y28:Y31)</f>
        <v>0</v>
      </c>
      <c r="Z32" s="156">
        <f>SUM(Z28:Z31)</f>
        <v>0</v>
      </c>
    </row>
    <row r="33" spans="1:26" s="117" customFormat="1" ht="18" customHeight="1" x14ac:dyDescent="0.35">
      <c r="A33" s="132"/>
      <c r="B33" s="133" t="s">
        <v>122</v>
      </c>
      <c r="C33" s="137"/>
      <c r="D33" s="167"/>
      <c r="E33" s="132"/>
      <c r="F33" s="154"/>
      <c r="G33" s="154"/>
      <c r="H33" s="154"/>
      <c r="I33" s="154"/>
      <c r="J33" s="154"/>
      <c r="K33" s="154"/>
      <c r="L33" s="154"/>
      <c r="M33" s="154"/>
      <c r="N33" s="154"/>
      <c r="O33" s="154"/>
      <c r="P33" s="154"/>
      <c r="Q33" s="154"/>
      <c r="R33" s="154"/>
      <c r="S33" s="154"/>
      <c r="T33" s="154"/>
      <c r="U33" s="154"/>
      <c r="V33" s="154"/>
      <c r="W33" s="154"/>
      <c r="X33" s="154"/>
      <c r="Y33" s="154"/>
      <c r="Z33" s="154"/>
    </row>
    <row r="34" spans="1:26" s="117" customFormat="1" ht="18" customHeight="1" x14ac:dyDescent="0.35">
      <c r="A34" s="132"/>
      <c r="B34" s="133"/>
      <c r="C34" s="137" t="s">
        <v>154</v>
      </c>
      <c r="D34" s="168" t="s">
        <v>151</v>
      </c>
      <c r="E34" s="132"/>
      <c r="F34" s="155"/>
      <c r="G34" s="155"/>
      <c r="H34" s="155"/>
      <c r="I34" s="155"/>
      <c r="J34" s="155"/>
      <c r="K34" s="156">
        <f t="shared" ref="K34:K40" si="14">SUM(F34:J34)</f>
        <v>0</v>
      </c>
      <c r="L34" s="154"/>
      <c r="M34" s="154"/>
      <c r="N34" s="155"/>
      <c r="O34" s="155"/>
      <c r="P34" s="155"/>
      <c r="Q34" s="155"/>
      <c r="R34" s="155"/>
      <c r="S34" s="155"/>
      <c r="T34" s="155"/>
      <c r="U34" s="156">
        <f t="shared" ref="U34:U40" si="15">SUM(N34:T34)</f>
        <v>0</v>
      </c>
      <c r="V34" s="154"/>
      <c r="W34" s="155"/>
      <c r="X34" s="155"/>
      <c r="Y34" s="156">
        <f t="shared" ref="Y34:Y40" si="16">K34+W34</f>
        <v>0</v>
      </c>
      <c r="Z34" s="156">
        <f t="shared" ref="Z34:Z40" si="17">U34+X34</f>
        <v>0</v>
      </c>
    </row>
    <row r="35" spans="1:26" s="117" customFormat="1" ht="18" customHeight="1" x14ac:dyDescent="0.35">
      <c r="A35" s="132"/>
      <c r="B35" s="133"/>
      <c r="C35" s="137" t="s">
        <v>155</v>
      </c>
      <c r="D35" s="168" t="s">
        <v>152</v>
      </c>
      <c r="E35" s="132"/>
      <c r="F35" s="155"/>
      <c r="G35" s="155"/>
      <c r="H35" s="155"/>
      <c r="I35" s="155"/>
      <c r="J35" s="155"/>
      <c r="K35" s="156">
        <f t="shared" si="14"/>
        <v>0</v>
      </c>
      <c r="L35" s="154"/>
      <c r="M35" s="154"/>
      <c r="N35" s="155"/>
      <c r="O35" s="155"/>
      <c r="P35" s="155"/>
      <c r="Q35" s="155"/>
      <c r="R35" s="155"/>
      <c r="S35" s="155"/>
      <c r="T35" s="155"/>
      <c r="U35" s="156">
        <f t="shared" si="15"/>
        <v>0</v>
      </c>
      <c r="V35" s="154"/>
      <c r="W35" s="155"/>
      <c r="X35" s="155"/>
      <c r="Y35" s="156">
        <f t="shared" si="16"/>
        <v>0</v>
      </c>
      <c r="Z35" s="156">
        <f t="shared" si="17"/>
        <v>0</v>
      </c>
    </row>
    <row r="36" spans="1:26" s="117" customFormat="1" ht="18" customHeight="1" x14ac:dyDescent="0.35">
      <c r="A36" s="132"/>
      <c r="B36" s="133"/>
      <c r="C36" s="137" t="s">
        <v>156</v>
      </c>
      <c r="D36" s="168" t="s">
        <v>153</v>
      </c>
      <c r="E36" s="132"/>
      <c r="F36" s="155"/>
      <c r="G36" s="155"/>
      <c r="H36" s="155"/>
      <c r="I36" s="155"/>
      <c r="J36" s="155"/>
      <c r="K36" s="156">
        <f t="shared" si="14"/>
        <v>0</v>
      </c>
      <c r="L36" s="154"/>
      <c r="M36" s="154"/>
      <c r="N36" s="155"/>
      <c r="O36" s="155"/>
      <c r="P36" s="155"/>
      <c r="Q36" s="155"/>
      <c r="R36" s="155"/>
      <c r="S36" s="155"/>
      <c r="T36" s="155"/>
      <c r="U36" s="156">
        <f t="shared" si="15"/>
        <v>0</v>
      </c>
      <c r="V36" s="154"/>
      <c r="W36" s="155"/>
      <c r="X36" s="155"/>
      <c r="Y36" s="156">
        <f t="shared" si="16"/>
        <v>0</v>
      </c>
      <c r="Z36" s="156">
        <f t="shared" si="17"/>
        <v>0</v>
      </c>
    </row>
    <row r="37" spans="1:26" s="117" customFormat="1" ht="18" customHeight="1" x14ac:dyDescent="0.35">
      <c r="A37" s="132"/>
      <c r="B37" s="133"/>
      <c r="C37" s="137" t="s">
        <v>160</v>
      </c>
      <c r="D37" s="168" t="s">
        <v>157</v>
      </c>
      <c r="E37" s="132"/>
      <c r="F37" s="155"/>
      <c r="G37" s="155"/>
      <c r="H37" s="155"/>
      <c r="I37" s="155"/>
      <c r="J37" s="155"/>
      <c r="K37" s="156">
        <f t="shared" si="14"/>
        <v>0</v>
      </c>
      <c r="L37" s="154"/>
      <c r="M37" s="154"/>
      <c r="N37" s="155"/>
      <c r="O37" s="155"/>
      <c r="P37" s="155"/>
      <c r="Q37" s="155"/>
      <c r="R37" s="155"/>
      <c r="S37" s="155"/>
      <c r="T37" s="155"/>
      <c r="U37" s="156">
        <f t="shared" si="15"/>
        <v>0</v>
      </c>
      <c r="V37" s="154"/>
      <c r="W37" s="155"/>
      <c r="X37" s="155"/>
      <c r="Y37" s="156">
        <f t="shared" si="16"/>
        <v>0</v>
      </c>
      <c r="Z37" s="156">
        <f t="shared" si="17"/>
        <v>0</v>
      </c>
    </row>
    <row r="38" spans="1:26" s="117" customFormat="1" ht="18" customHeight="1" x14ac:dyDescent="0.35">
      <c r="A38" s="132"/>
      <c r="B38" s="133"/>
      <c r="C38" s="137" t="s">
        <v>161</v>
      </c>
      <c r="D38" s="168" t="s">
        <v>158</v>
      </c>
      <c r="E38" s="132"/>
      <c r="F38" s="155"/>
      <c r="G38" s="155"/>
      <c r="H38" s="155"/>
      <c r="I38" s="155"/>
      <c r="J38" s="155"/>
      <c r="K38" s="156">
        <f t="shared" si="14"/>
        <v>0</v>
      </c>
      <c r="L38" s="154"/>
      <c r="M38" s="154"/>
      <c r="N38" s="155"/>
      <c r="O38" s="155"/>
      <c r="P38" s="155"/>
      <c r="Q38" s="155"/>
      <c r="R38" s="155"/>
      <c r="S38" s="155"/>
      <c r="T38" s="155"/>
      <c r="U38" s="156">
        <f t="shared" si="15"/>
        <v>0</v>
      </c>
      <c r="V38" s="154"/>
      <c r="W38" s="155"/>
      <c r="X38" s="155"/>
      <c r="Y38" s="156">
        <f t="shared" si="16"/>
        <v>0</v>
      </c>
      <c r="Z38" s="156">
        <f t="shared" si="17"/>
        <v>0</v>
      </c>
    </row>
    <row r="39" spans="1:26" s="117" customFormat="1" ht="18" customHeight="1" x14ac:dyDescent="0.35">
      <c r="A39" s="132"/>
      <c r="B39" s="133"/>
      <c r="C39" s="137" t="s">
        <v>162</v>
      </c>
      <c r="D39" s="168" t="s">
        <v>159</v>
      </c>
      <c r="E39" s="132"/>
      <c r="F39" s="155"/>
      <c r="G39" s="155"/>
      <c r="H39" s="155"/>
      <c r="I39" s="155"/>
      <c r="J39" s="155"/>
      <c r="K39" s="156">
        <f t="shared" si="14"/>
        <v>0</v>
      </c>
      <c r="L39" s="154"/>
      <c r="M39" s="154"/>
      <c r="N39" s="155"/>
      <c r="O39" s="155"/>
      <c r="P39" s="155"/>
      <c r="Q39" s="155"/>
      <c r="R39" s="155"/>
      <c r="S39" s="155"/>
      <c r="T39" s="155"/>
      <c r="U39" s="156">
        <f t="shared" si="15"/>
        <v>0</v>
      </c>
      <c r="V39" s="154"/>
      <c r="W39" s="155"/>
      <c r="X39" s="155"/>
      <c r="Y39" s="156">
        <f t="shared" si="16"/>
        <v>0</v>
      </c>
      <c r="Z39" s="156">
        <f t="shared" si="17"/>
        <v>0</v>
      </c>
    </row>
    <row r="40" spans="1:26" s="117" customFormat="1" ht="18" customHeight="1" x14ac:dyDescent="0.35">
      <c r="A40" s="132"/>
      <c r="B40" s="133"/>
      <c r="C40" s="137" t="s">
        <v>166</v>
      </c>
      <c r="D40" s="168" t="s">
        <v>163</v>
      </c>
      <c r="E40" s="132"/>
      <c r="F40" s="155"/>
      <c r="G40" s="155"/>
      <c r="H40" s="155"/>
      <c r="I40" s="155"/>
      <c r="J40" s="155"/>
      <c r="K40" s="156">
        <f t="shared" si="14"/>
        <v>0</v>
      </c>
      <c r="L40" s="154"/>
      <c r="M40" s="154"/>
      <c r="N40" s="155"/>
      <c r="O40" s="155"/>
      <c r="P40" s="155"/>
      <c r="Q40" s="155"/>
      <c r="R40" s="155"/>
      <c r="S40" s="155"/>
      <c r="T40" s="155"/>
      <c r="U40" s="156">
        <f t="shared" si="15"/>
        <v>0</v>
      </c>
      <c r="V40" s="154"/>
      <c r="W40" s="155"/>
      <c r="X40" s="155"/>
      <c r="Y40" s="156">
        <f t="shared" si="16"/>
        <v>0</v>
      </c>
      <c r="Z40" s="156">
        <f t="shared" si="17"/>
        <v>0</v>
      </c>
    </row>
    <row r="41" spans="1:26" s="117" customFormat="1" ht="18" customHeight="1" x14ac:dyDescent="0.35">
      <c r="A41" s="132"/>
      <c r="B41" s="133"/>
      <c r="C41" s="137" t="s">
        <v>167</v>
      </c>
      <c r="D41" s="168" t="s">
        <v>164</v>
      </c>
      <c r="E41" s="132"/>
      <c r="F41" s="155"/>
      <c r="G41" s="155"/>
      <c r="H41" s="155"/>
      <c r="I41" s="155"/>
      <c r="J41" s="155"/>
      <c r="K41" s="156">
        <f>SUM(F41:J41)</f>
        <v>0</v>
      </c>
      <c r="L41" s="154"/>
      <c r="M41" s="154"/>
      <c r="N41" s="155"/>
      <c r="O41" s="155"/>
      <c r="P41" s="155"/>
      <c r="Q41" s="155"/>
      <c r="R41" s="155"/>
      <c r="S41" s="155"/>
      <c r="T41" s="155"/>
      <c r="U41" s="156">
        <f>SUM(N41:T41)</f>
        <v>0</v>
      </c>
      <c r="V41" s="154"/>
      <c r="W41" s="155"/>
      <c r="X41" s="155"/>
      <c r="Y41" s="156">
        <f>K41+W41</f>
        <v>0</v>
      </c>
      <c r="Z41" s="156">
        <f>U41+X41</f>
        <v>0</v>
      </c>
    </row>
    <row r="42" spans="1:26" s="117" customFormat="1" ht="18" customHeight="1" x14ac:dyDescent="0.35">
      <c r="A42" s="132"/>
      <c r="B42" s="133"/>
      <c r="C42" s="137" t="s">
        <v>168</v>
      </c>
      <c r="D42" s="168" t="s">
        <v>165</v>
      </c>
      <c r="E42" s="132"/>
      <c r="F42" s="155"/>
      <c r="G42" s="155"/>
      <c r="H42" s="155"/>
      <c r="I42" s="155"/>
      <c r="J42" s="155"/>
      <c r="K42" s="156">
        <f>SUM(F42:J42)</f>
        <v>0</v>
      </c>
      <c r="L42" s="154"/>
      <c r="M42" s="154"/>
      <c r="N42" s="155"/>
      <c r="O42" s="155"/>
      <c r="P42" s="155"/>
      <c r="Q42" s="155"/>
      <c r="R42" s="155"/>
      <c r="S42" s="155"/>
      <c r="T42" s="155"/>
      <c r="U42" s="156">
        <f>SUM(N42:T42)</f>
        <v>0</v>
      </c>
      <c r="V42" s="154"/>
      <c r="W42" s="155"/>
      <c r="X42" s="155"/>
      <c r="Y42" s="156">
        <f>K42+W42</f>
        <v>0</v>
      </c>
      <c r="Z42" s="156">
        <f>U42+X42</f>
        <v>0</v>
      </c>
    </row>
    <row r="43" spans="1:26" s="117" customFormat="1" ht="18" customHeight="1" x14ac:dyDescent="0.35">
      <c r="A43" s="132"/>
      <c r="B43" s="133"/>
      <c r="C43" s="169" t="s">
        <v>140</v>
      </c>
      <c r="D43" s="168" t="s">
        <v>169</v>
      </c>
      <c r="E43" s="132"/>
      <c r="F43" s="155"/>
      <c r="G43" s="155"/>
      <c r="H43" s="155"/>
      <c r="I43" s="155"/>
      <c r="J43" s="155"/>
      <c r="K43" s="156">
        <f>SUM(F43:J43)</f>
        <v>0</v>
      </c>
      <c r="L43" s="154"/>
      <c r="M43" s="154"/>
      <c r="N43" s="155"/>
      <c r="O43" s="155"/>
      <c r="P43" s="155"/>
      <c r="Q43" s="155"/>
      <c r="R43" s="155"/>
      <c r="S43" s="155"/>
      <c r="T43" s="155"/>
      <c r="U43" s="156">
        <f>SUM(N43:T43)</f>
        <v>0</v>
      </c>
      <c r="V43" s="154"/>
      <c r="W43" s="155"/>
      <c r="X43" s="155"/>
      <c r="Y43" s="156">
        <f>K43+W43</f>
        <v>0</v>
      </c>
      <c r="Z43" s="156">
        <f>U43+X43</f>
        <v>0</v>
      </c>
    </row>
    <row r="44" spans="1:26" s="117" customFormat="1" ht="18" customHeight="1" x14ac:dyDescent="0.35">
      <c r="A44" s="132"/>
      <c r="B44" s="133"/>
      <c r="C44" s="136" t="s">
        <v>298</v>
      </c>
      <c r="D44" s="170" t="s">
        <v>170</v>
      </c>
      <c r="E44" s="132"/>
      <c r="F44" s="156">
        <f t="shared" ref="F44:K44" si="18">SUM(F34:F43)</f>
        <v>0</v>
      </c>
      <c r="G44" s="156">
        <f t="shared" si="18"/>
        <v>0</v>
      </c>
      <c r="H44" s="156">
        <f t="shared" si="18"/>
        <v>0</v>
      </c>
      <c r="I44" s="156">
        <f t="shared" si="18"/>
        <v>0</v>
      </c>
      <c r="J44" s="156">
        <f t="shared" si="18"/>
        <v>0</v>
      </c>
      <c r="K44" s="156">
        <f t="shared" si="18"/>
        <v>0</v>
      </c>
      <c r="L44" s="154"/>
      <c r="M44" s="154"/>
      <c r="N44" s="156">
        <f t="shared" ref="N44:U44" si="19">SUM(N34:N43)</f>
        <v>0</v>
      </c>
      <c r="O44" s="156">
        <f t="shared" si="19"/>
        <v>0</v>
      </c>
      <c r="P44" s="156">
        <f t="shared" si="19"/>
        <v>0</v>
      </c>
      <c r="Q44" s="156">
        <f t="shared" si="19"/>
        <v>0</v>
      </c>
      <c r="R44" s="156">
        <f t="shared" si="19"/>
        <v>0</v>
      </c>
      <c r="S44" s="156">
        <f t="shared" si="19"/>
        <v>0</v>
      </c>
      <c r="T44" s="156">
        <f t="shared" si="19"/>
        <v>0</v>
      </c>
      <c r="U44" s="156">
        <f t="shared" si="19"/>
        <v>0</v>
      </c>
      <c r="V44" s="154"/>
      <c r="W44" s="156">
        <f>SUM(W34:W43)</f>
        <v>0</v>
      </c>
      <c r="X44" s="156">
        <f>SUM(X34:X43)</f>
        <v>0</v>
      </c>
      <c r="Y44" s="156">
        <f>SUM(Y34:Y43)</f>
        <v>0</v>
      </c>
      <c r="Z44" s="156">
        <f>SUM(Z34:Z43)</f>
        <v>0</v>
      </c>
    </row>
    <row r="45" spans="1:26" s="117" customFormat="1" ht="18" customHeight="1" x14ac:dyDescent="0.35">
      <c r="A45" s="132"/>
      <c r="B45" s="133" t="s">
        <v>123</v>
      </c>
      <c r="C45" s="137"/>
      <c r="D45" s="167"/>
      <c r="E45" s="132"/>
      <c r="F45" s="154"/>
      <c r="G45" s="154"/>
      <c r="H45" s="154"/>
      <c r="I45" s="154"/>
      <c r="J45" s="154"/>
      <c r="K45" s="154"/>
      <c r="L45" s="154"/>
      <c r="M45" s="154"/>
      <c r="N45" s="154"/>
      <c r="O45" s="154"/>
      <c r="P45" s="154"/>
      <c r="Q45" s="154"/>
      <c r="R45" s="154"/>
      <c r="S45" s="154"/>
      <c r="T45" s="154"/>
      <c r="U45" s="154"/>
      <c r="V45" s="154"/>
      <c r="W45" s="154"/>
      <c r="X45" s="154"/>
      <c r="Y45" s="154"/>
      <c r="Z45" s="154"/>
    </row>
    <row r="46" spans="1:26" s="117" customFormat="1" ht="18" customHeight="1" x14ac:dyDescent="0.35">
      <c r="A46" s="132"/>
      <c r="B46" s="133"/>
      <c r="C46" s="137" t="s">
        <v>174</v>
      </c>
      <c r="D46" s="168" t="s">
        <v>171</v>
      </c>
      <c r="E46" s="132"/>
      <c r="F46" s="155"/>
      <c r="G46" s="155"/>
      <c r="H46" s="155"/>
      <c r="I46" s="155"/>
      <c r="J46" s="155"/>
      <c r="K46" s="156">
        <f>SUM(F46:J46)</f>
        <v>0</v>
      </c>
      <c r="L46" s="154"/>
      <c r="M46" s="154"/>
      <c r="N46" s="155"/>
      <c r="O46" s="155"/>
      <c r="P46" s="155"/>
      <c r="Q46" s="155"/>
      <c r="R46" s="155"/>
      <c r="S46" s="155"/>
      <c r="T46" s="155"/>
      <c r="U46" s="156">
        <f>SUM(N46:T46)</f>
        <v>0</v>
      </c>
      <c r="V46" s="154"/>
      <c r="W46" s="155"/>
      <c r="X46" s="155"/>
      <c r="Y46" s="156">
        <f>K46+W46</f>
        <v>0</v>
      </c>
      <c r="Z46" s="156">
        <f>U46+X46</f>
        <v>0</v>
      </c>
    </row>
    <row r="47" spans="1:26" s="117" customFormat="1" ht="18" customHeight="1" x14ac:dyDescent="0.35">
      <c r="A47" s="132"/>
      <c r="B47" s="133"/>
      <c r="C47" s="137" t="s">
        <v>175</v>
      </c>
      <c r="D47" s="168" t="s">
        <v>172</v>
      </c>
      <c r="E47" s="132"/>
      <c r="F47" s="155"/>
      <c r="G47" s="155"/>
      <c r="H47" s="155"/>
      <c r="I47" s="155"/>
      <c r="J47" s="155"/>
      <c r="K47" s="156">
        <f>SUM(F47:J47)</f>
        <v>0</v>
      </c>
      <c r="L47" s="154"/>
      <c r="M47" s="154"/>
      <c r="N47" s="155"/>
      <c r="O47" s="155"/>
      <c r="P47" s="155"/>
      <c r="Q47" s="155"/>
      <c r="R47" s="155"/>
      <c r="S47" s="155"/>
      <c r="T47" s="155"/>
      <c r="U47" s="156">
        <f>SUM(N47:T47)</f>
        <v>0</v>
      </c>
      <c r="V47" s="154"/>
      <c r="W47" s="155"/>
      <c r="X47" s="155"/>
      <c r="Y47" s="156">
        <f>K47+W47</f>
        <v>0</v>
      </c>
      <c r="Z47" s="156">
        <f>U47+X47</f>
        <v>0</v>
      </c>
    </row>
    <row r="48" spans="1:26" s="117" customFormat="1" ht="18" customHeight="1" x14ac:dyDescent="0.35">
      <c r="A48" s="132"/>
      <c r="B48" s="133"/>
      <c r="C48" s="137" t="s">
        <v>176</v>
      </c>
      <c r="D48" s="168" t="s">
        <v>173</v>
      </c>
      <c r="E48" s="132"/>
      <c r="F48" s="155"/>
      <c r="G48" s="155"/>
      <c r="H48" s="155"/>
      <c r="I48" s="155"/>
      <c r="J48" s="155"/>
      <c r="K48" s="156">
        <f>SUM(F48:J48)</f>
        <v>0</v>
      </c>
      <c r="L48" s="154"/>
      <c r="M48" s="154"/>
      <c r="N48" s="155"/>
      <c r="O48" s="155"/>
      <c r="P48" s="155"/>
      <c r="Q48" s="155"/>
      <c r="R48" s="155"/>
      <c r="S48" s="155"/>
      <c r="T48" s="155"/>
      <c r="U48" s="156">
        <f>SUM(N48:T48)</f>
        <v>0</v>
      </c>
      <c r="V48" s="154"/>
      <c r="W48" s="155"/>
      <c r="X48" s="155"/>
      <c r="Y48" s="156">
        <f>K48+W48</f>
        <v>0</v>
      </c>
      <c r="Z48" s="156">
        <f>U48+X48</f>
        <v>0</v>
      </c>
    </row>
    <row r="49" spans="1:26" s="117" customFormat="1" ht="18" customHeight="1" x14ac:dyDescent="0.35">
      <c r="A49" s="132"/>
      <c r="B49" s="133"/>
      <c r="C49" s="169" t="s">
        <v>140</v>
      </c>
      <c r="D49" s="168" t="s">
        <v>177</v>
      </c>
      <c r="E49" s="132"/>
      <c r="F49" s="155"/>
      <c r="G49" s="155"/>
      <c r="H49" s="155"/>
      <c r="I49" s="155"/>
      <c r="J49" s="155"/>
      <c r="K49" s="156">
        <f>SUM(F49:J49)</f>
        <v>0</v>
      </c>
      <c r="L49" s="154"/>
      <c r="M49" s="154"/>
      <c r="N49" s="155"/>
      <c r="O49" s="155"/>
      <c r="P49" s="155"/>
      <c r="Q49" s="155"/>
      <c r="R49" s="155"/>
      <c r="S49" s="155"/>
      <c r="T49" s="155"/>
      <c r="U49" s="156">
        <f>SUM(N49:T49)</f>
        <v>0</v>
      </c>
      <c r="V49" s="154"/>
      <c r="W49" s="155"/>
      <c r="X49" s="155"/>
      <c r="Y49" s="156">
        <f>K49+W49</f>
        <v>0</v>
      </c>
      <c r="Z49" s="156">
        <f>U49+X49</f>
        <v>0</v>
      </c>
    </row>
    <row r="50" spans="1:26" s="117" customFormat="1" ht="18" customHeight="1" x14ac:dyDescent="0.35">
      <c r="A50" s="132"/>
      <c r="B50" s="133"/>
      <c r="C50" s="136" t="s">
        <v>298</v>
      </c>
      <c r="D50" s="170" t="s">
        <v>178</v>
      </c>
      <c r="E50" s="132"/>
      <c r="F50" s="156">
        <f t="shared" ref="F50:K50" si="20">SUM(F46:F49)</f>
        <v>0</v>
      </c>
      <c r="G50" s="156">
        <f t="shared" si="20"/>
        <v>0</v>
      </c>
      <c r="H50" s="156">
        <f t="shared" si="20"/>
        <v>0</v>
      </c>
      <c r="I50" s="156">
        <f t="shared" si="20"/>
        <v>0</v>
      </c>
      <c r="J50" s="156">
        <f t="shared" si="20"/>
        <v>0</v>
      </c>
      <c r="K50" s="156">
        <f t="shared" si="20"/>
        <v>0</v>
      </c>
      <c r="L50" s="154"/>
      <c r="M50" s="154"/>
      <c r="N50" s="156">
        <f t="shared" ref="N50:U50" si="21">SUM(N46:N49)</f>
        <v>0</v>
      </c>
      <c r="O50" s="156">
        <f t="shared" si="21"/>
        <v>0</v>
      </c>
      <c r="P50" s="156">
        <f t="shared" si="21"/>
        <v>0</v>
      </c>
      <c r="Q50" s="156">
        <f t="shared" si="21"/>
        <v>0</v>
      </c>
      <c r="R50" s="156">
        <f t="shared" si="21"/>
        <v>0</v>
      </c>
      <c r="S50" s="156">
        <f t="shared" si="21"/>
        <v>0</v>
      </c>
      <c r="T50" s="156">
        <f t="shared" si="21"/>
        <v>0</v>
      </c>
      <c r="U50" s="156">
        <f t="shared" si="21"/>
        <v>0</v>
      </c>
      <c r="V50" s="154"/>
      <c r="W50" s="156">
        <f>SUM(W46:W49)</f>
        <v>0</v>
      </c>
      <c r="X50" s="156">
        <f>SUM(X46:X49)</f>
        <v>0</v>
      </c>
      <c r="Y50" s="156">
        <f>SUM(Y46:Y49)</f>
        <v>0</v>
      </c>
      <c r="Z50" s="156">
        <f>SUM(Z46:Z49)</f>
        <v>0</v>
      </c>
    </row>
    <row r="51" spans="1:26" s="117" customFormat="1" ht="18" customHeight="1" x14ac:dyDescent="0.35">
      <c r="A51" s="132"/>
      <c r="B51" s="133" t="s">
        <v>128</v>
      </c>
      <c r="C51" s="137"/>
      <c r="D51" s="167"/>
      <c r="E51" s="132"/>
      <c r="F51" s="154"/>
      <c r="G51" s="154"/>
      <c r="H51" s="154"/>
      <c r="I51" s="154"/>
      <c r="J51" s="154"/>
      <c r="K51" s="154"/>
      <c r="L51" s="154"/>
      <c r="M51" s="154"/>
      <c r="N51" s="154"/>
      <c r="O51" s="154"/>
      <c r="P51" s="154"/>
      <c r="Q51" s="154"/>
      <c r="R51" s="154"/>
      <c r="S51" s="154"/>
      <c r="T51" s="154"/>
      <c r="U51" s="154"/>
      <c r="V51" s="154"/>
      <c r="W51" s="154"/>
      <c r="X51" s="154"/>
      <c r="Y51" s="154"/>
      <c r="Z51" s="154"/>
    </row>
    <row r="52" spans="1:26" s="117" customFormat="1" ht="18" customHeight="1" x14ac:dyDescent="0.35">
      <c r="A52" s="132"/>
      <c r="B52" s="133"/>
      <c r="C52" s="137" t="s">
        <v>182</v>
      </c>
      <c r="D52" s="168" t="s">
        <v>179</v>
      </c>
      <c r="E52" s="132"/>
      <c r="F52" s="155"/>
      <c r="G52" s="155"/>
      <c r="H52" s="155"/>
      <c r="I52" s="155"/>
      <c r="J52" s="155"/>
      <c r="K52" s="156">
        <f t="shared" ref="K52:K60" si="22">SUM(F52:J52)</f>
        <v>0</v>
      </c>
      <c r="L52" s="154"/>
      <c r="M52" s="154"/>
      <c r="N52" s="155"/>
      <c r="O52" s="155"/>
      <c r="P52" s="155"/>
      <c r="Q52" s="155"/>
      <c r="R52" s="155"/>
      <c r="S52" s="155"/>
      <c r="T52" s="155"/>
      <c r="U52" s="156">
        <f t="shared" ref="U52:U60" si="23">SUM(N52:T52)</f>
        <v>0</v>
      </c>
      <c r="V52" s="154"/>
      <c r="W52" s="155"/>
      <c r="X52" s="155"/>
      <c r="Y52" s="156">
        <f t="shared" ref="Y52:Y60" si="24">K52+W52</f>
        <v>0</v>
      </c>
      <c r="Z52" s="156">
        <f t="shared" ref="Z52:Z60" si="25">U52+X52</f>
        <v>0</v>
      </c>
    </row>
    <row r="53" spans="1:26" s="117" customFormat="1" ht="18" customHeight="1" x14ac:dyDescent="0.35">
      <c r="A53" s="132"/>
      <c r="B53" s="133"/>
      <c r="C53" s="137" t="s">
        <v>183</v>
      </c>
      <c r="D53" s="168" t="s">
        <v>180</v>
      </c>
      <c r="E53" s="132"/>
      <c r="F53" s="155"/>
      <c r="G53" s="155"/>
      <c r="H53" s="155"/>
      <c r="I53" s="155"/>
      <c r="J53" s="155"/>
      <c r="K53" s="156">
        <f t="shared" si="22"/>
        <v>0</v>
      </c>
      <c r="L53" s="154"/>
      <c r="M53" s="154"/>
      <c r="N53" s="155"/>
      <c r="O53" s="155"/>
      <c r="P53" s="155"/>
      <c r="Q53" s="155"/>
      <c r="R53" s="155"/>
      <c r="S53" s="155"/>
      <c r="T53" s="155"/>
      <c r="U53" s="156">
        <f t="shared" si="23"/>
        <v>0</v>
      </c>
      <c r="V53" s="154"/>
      <c r="W53" s="155"/>
      <c r="X53" s="155"/>
      <c r="Y53" s="156">
        <f t="shared" si="24"/>
        <v>0</v>
      </c>
      <c r="Z53" s="156">
        <f t="shared" si="25"/>
        <v>0</v>
      </c>
    </row>
    <row r="54" spans="1:26" s="117" customFormat="1" ht="18" customHeight="1" x14ac:dyDescent="0.35">
      <c r="A54" s="132"/>
      <c r="B54" s="133"/>
      <c r="C54" s="137" t="s">
        <v>184</v>
      </c>
      <c r="D54" s="168" t="s">
        <v>181</v>
      </c>
      <c r="E54" s="132"/>
      <c r="F54" s="155"/>
      <c r="G54" s="155"/>
      <c r="H54" s="155"/>
      <c r="I54" s="155"/>
      <c r="J54" s="155"/>
      <c r="K54" s="156">
        <f t="shared" si="22"/>
        <v>0</v>
      </c>
      <c r="L54" s="154"/>
      <c r="M54" s="154"/>
      <c r="N54" s="155"/>
      <c r="O54" s="155"/>
      <c r="P54" s="155"/>
      <c r="Q54" s="155"/>
      <c r="R54" s="155"/>
      <c r="S54" s="155"/>
      <c r="T54" s="155"/>
      <c r="U54" s="156">
        <f t="shared" si="23"/>
        <v>0</v>
      </c>
      <c r="V54" s="154"/>
      <c r="W54" s="155"/>
      <c r="X54" s="155"/>
      <c r="Y54" s="156">
        <f t="shared" si="24"/>
        <v>0</v>
      </c>
      <c r="Z54" s="156">
        <f t="shared" si="25"/>
        <v>0</v>
      </c>
    </row>
    <row r="55" spans="1:26" s="117" customFormat="1" ht="18" customHeight="1" x14ac:dyDescent="0.35">
      <c r="A55" s="132"/>
      <c r="B55" s="133"/>
      <c r="C55" s="137" t="s">
        <v>188</v>
      </c>
      <c r="D55" s="168" t="s">
        <v>185</v>
      </c>
      <c r="E55" s="132"/>
      <c r="F55" s="155"/>
      <c r="G55" s="155"/>
      <c r="H55" s="155"/>
      <c r="I55" s="155"/>
      <c r="J55" s="155"/>
      <c r="K55" s="156">
        <f t="shared" si="22"/>
        <v>0</v>
      </c>
      <c r="L55" s="154"/>
      <c r="M55" s="154"/>
      <c r="N55" s="155"/>
      <c r="O55" s="155"/>
      <c r="P55" s="155"/>
      <c r="Q55" s="155"/>
      <c r="R55" s="155"/>
      <c r="S55" s="155"/>
      <c r="T55" s="155"/>
      <c r="U55" s="156">
        <f t="shared" si="23"/>
        <v>0</v>
      </c>
      <c r="V55" s="154"/>
      <c r="W55" s="155"/>
      <c r="X55" s="155"/>
      <c r="Y55" s="156">
        <f t="shared" si="24"/>
        <v>0</v>
      </c>
      <c r="Z55" s="156">
        <f t="shared" si="25"/>
        <v>0</v>
      </c>
    </row>
    <row r="56" spans="1:26" s="117" customFormat="1" ht="18" customHeight="1" x14ac:dyDescent="0.35">
      <c r="A56" s="132"/>
      <c r="B56" s="133"/>
      <c r="C56" s="137" t="s">
        <v>189</v>
      </c>
      <c r="D56" s="168" t="s">
        <v>186</v>
      </c>
      <c r="E56" s="132"/>
      <c r="F56" s="155"/>
      <c r="G56" s="155"/>
      <c r="H56" s="155"/>
      <c r="I56" s="155"/>
      <c r="J56" s="155"/>
      <c r="K56" s="156">
        <f t="shared" si="22"/>
        <v>0</v>
      </c>
      <c r="L56" s="154"/>
      <c r="M56" s="154"/>
      <c r="N56" s="155"/>
      <c r="O56" s="155"/>
      <c r="P56" s="155"/>
      <c r="Q56" s="155"/>
      <c r="R56" s="155"/>
      <c r="S56" s="155"/>
      <c r="T56" s="155"/>
      <c r="U56" s="156">
        <f t="shared" si="23"/>
        <v>0</v>
      </c>
      <c r="V56" s="154"/>
      <c r="W56" s="155"/>
      <c r="X56" s="155"/>
      <c r="Y56" s="156">
        <f t="shared" si="24"/>
        <v>0</v>
      </c>
      <c r="Z56" s="156">
        <f t="shared" si="25"/>
        <v>0</v>
      </c>
    </row>
    <row r="57" spans="1:26" s="117" customFormat="1" ht="18" customHeight="1" x14ac:dyDescent="0.35">
      <c r="A57" s="132"/>
      <c r="B57" s="133"/>
      <c r="C57" s="137" t="s">
        <v>190</v>
      </c>
      <c r="D57" s="168" t="s">
        <v>187</v>
      </c>
      <c r="E57" s="132"/>
      <c r="F57" s="155"/>
      <c r="G57" s="155"/>
      <c r="H57" s="155"/>
      <c r="I57" s="155"/>
      <c r="J57" s="155"/>
      <c r="K57" s="156">
        <f t="shared" si="22"/>
        <v>0</v>
      </c>
      <c r="L57" s="154"/>
      <c r="M57" s="154"/>
      <c r="N57" s="155"/>
      <c r="O57" s="155"/>
      <c r="P57" s="155"/>
      <c r="Q57" s="155"/>
      <c r="R57" s="155"/>
      <c r="S57" s="155"/>
      <c r="T57" s="155"/>
      <c r="U57" s="156">
        <f t="shared" si="23"/>
        <v>0</v>
      </c>
      <c r="V57" s="154"/>
      <c r="W57" s="155"/>
      <c r="X57" s="155"/>
      <c r="Y57" s="156">
        <f t="shared" si="24"/>
        <v>0</v>
      </c>
      <c r="Z57" s="156">
        <f t="shared" si="25"/>
        <v>0</v>
      </c>
    </row>
    <row r="58" spans="1:26" s="117" customFormat="1" ht="18" customHeight="1" x14ac:dyDescent="0.35">
      <c r="A58" s="132"/>
      <c r="B58" s="133"/>
      <c r="C58" s="137" t="s">
        <v>193</v>
      </c>
      <c r="D58" s="168" t="s">
        <v>191</v>
      </c>
      <c r="E58" s="132"/>
      <c r="F58" s="155"/>
      <c r="G58" s="155"/>
      <c r="H58" s="155"/>
      <c r="I58" s="155"/>
      <c r="J58" s="155"/>
      <c r="K58" s="156">
        <f t="shared" si="22"/>
        <v>0</v>
      </c>
      <c r="L58" s="154"/>
      <c r="M58" s="154"/>
      <c r="N58" s="155"/>
      <c r="O58" s="155"/>
      <c r="P58" s="155"/>
      <c r="Q58" s="155"/>
      <c r="R58" s="155"/>
      <c r="S58" s="155"/>
      <c r="T58" s="155"/>
      <c r="U58" s="156">
        <f t="shared" si="23"/>
        <v>0</v>
      </c>
      <c r="V58" s="154"/>
      <c r="W58" s="155"/>
      <c r="X58" s="155"/>
      <c r="Y58" s="156">
        <f t="shared" si="24"/>
        <v>0</v>
      </c>
      <c r="Z58" s="156">
        <f t="shared" si="25"/>
        <v>0</v>
      </c>
    </row>
    <row r="59" spans="1:26" s="117" customFormat="1" ht="18" customHeight="1" x14ac:dyDescent="0.35">
      <c r="A59" s="132"/>
      <c r="B59" s="133"/>
      <c r="C59" s="137" t="s">
        <v>194</v>
      </c>
      <c r="D59" s="168" t="s">
        <v>192</v>
      </c>
      <c r="E59" s="132"/>
      <c r="F59" s="155"/>
      <c r="G59" s="155"/>
      <c r="H59" s="155"/>
      <c r="I59" s="155"/>
      <c r="J59" s="155"/>
      <c r="K59" s="156">
        <f t="shared" si="22"/>
        <v>0</v>
      </c>
      <c r="L59" s="154"/>
      <c r="M59" s="154"/>
      <c r="N59" s="155"/>
      <c r="O59" s="155"/>
      <c r="P59" s="155"/>
      <c r="Q59" s="155"/>
      <c r="R59" s="155"/>
      <c r="S59" s="155"/>
      <c r="T59" s="155"/>
      <c r="U59" s="156">
        <f t="shared" si="23"/>
        <v>0</v>
      </c>
      <c r="V59" s="154"/>
      <c r="W59" s="155"/>
      <c r="X59" s="155"/>
      <c r="Y59" s="156">
        <f t="shared" si="24"/>
        <v>0</v>
      </c>
      <c r="Z59" s="156">
        <f t="shared" si="25"/>
        <v>0</v>
      </c>
    </row>
    <row r="60" spans="1:26" s="117" customFormat="1" ht="18" customHeight="1" x14ac:dyDescent="0.35">
      <c r="A60" s="132"/>
      <c r="B60" s="133"/>
      <c r="C60" s="169" t="s">
        <v>140</v>
      </c>
      <c r="D60" s="168" t="s">
        <v>195</v>
      </c>
      <c r="E60" s="132"/>
      <c r="F60" s="155"/>
      <c r="G60" s="155"/>
      <c r="H60" s="155"/>
      <c r="I60" s="155"/>
      <c r="J60" s="155"/>
      <c r="K60" s="156">
        <f t="shared" si="22"/>
        <v>0</v>
      </c>
      <c r="L60" s="154"/>
      <c r="M60" s="154"/>
      <c r="N60" s="155"/>
      <c r="O60" s="155"/>
      <c r="P60" s="155"/>
      <c r="Q60" s="155"/>
      <c r="R60" s="155"/>
      <c r="S60" s="155"/>
      <c r="T60" s="155"/>
      <c r="U60" s="156">
        <f t="shared" si="23"/>
        <v>0</v>
      </c>
      <c r="V60" s="154"/>
      <c r="W60" s="155"/>
      <c r="X60" s="155"/>
      <c r="Y60" s="156">
        <f t="shared" si="24"/>
        <v>0</v>
      </c>
      <c r="Z60" s="156">
        <f t="shared" si="25"/>
        <v>0</v>
      </c>
    </row>
    <row r="61" spans="1:26" s="117" customFormat="1" ht="18" customHeight="1" x14ac:dyDescent="0.35">
      <c r="A61" s="132"/>
      <c r="B61" s="133"/>
      <c r="C61" s="136" t="s">
        <v>298</v>
      </c>
      <c r="D61" s="170" t="s">
        <v>196</v>
      </c>
      <c r="E61" s="132"/>
      <c r="F61" s="156">
        <f t="shared" ref="F61:K61" si="26">SUM(F52:F60)</f>
        <v>0</v>
      </c>
      <c r="G61" s="156">
        <f t="shared" si="26"/>
        <v>0</v>
      </c>
      <c r="H61" s="156">
        <f t="shared" si="26"/>
        <v>0</v>
      </c>
      <c r="I61" s="156">
        <f t="shared" si="26"/>
        <v>0</v>
      </c>
      <c r="J61" s="156">
        <f t="shared" si="26"/>
        <v>0</v>
      </c>
      <c r="K61" s="156">
        <f t="shared" si="26"/>
        <v>0</v>
      </c>
      <c r="L61" s="154"/>
      <c r="M61" s="154"/>
      <c r="N61" s="156">
        <f t="shared" ref="N61:U61" si="27">SUM(N52:N60)</f>
        <v>0</v>
      </c>
      <c r="O61" s="156">
        <f t="shared" si="27"/>
        <v>0</v>
      </c>
      <c r="P61" s="156">
        <f t="shared" si="27"/>
        <v>0</v>
      </c>
      <c r="Q61" s="156">
        <f t="shared" si="27"/>
        <v>0</v>
      </c>
      <c r="R61" s="156">
        <f t="shared" si="27"/>
        <v>0</v>
      </c>
      <c r="S61" s="156">
        <f t="shared" si="27"/>
        <v>0</v>
      </c>
      <c r="T61" s="156">
        <f t="shared" si="27"/>
        <v>0</v>
      </c>
      <c r="U61" s="156">
        <f t="shared" si="27"/>
        <v>0</v>
      </c>
      <c r="V61" s="154"/>
      <c r="W61" s="156">
        <f>SUM(W52:W60)</f>
        <v>0</v>
      </c>
      <c r="X61" s="156">
        <f>SUM(X52:X60)</f>
        <v>0</v>
      </c>
      <c r="Y61" s="156">
        <f>SUM(Y52:Y60)</f>
        <v>0</v>
      </c>
      <c r="Z61" s="156">
        <f>SUM(Z52:Z60)</f>
        <v>0</v>
      </c>
    </row>
    <row r="62" spans="1:26" s="117" customFormat="1" ht="18" customHeight="1" x14ac:dyDescent="0.35">
      <c r="A62" s="132"/>
      <c r="B62" s="133" t="s">
        <v>127</v>
      </c>
      <c r="C62" s="137"/>
      <c r="D62" s="167"/>
      <c r="E62" s="132"/>
      <c r="F62" s="154"/>
      <c r="G62" s="154"/>
      <c r="H62" s="154"/>
      <c r="I62" s="154"/>
      <c r="J62" s="154"/>
      <c r="K62" s="154"/>
      <c r="L62" s="154"/>
      <c r="M62" s="154"/>
      <c r="N62" s="154"/>
      <c r="O62" s="154"/>
      <c r="P62" s="154"/>
      <c r="Q62" s="154"/>
      <c r="R62" s="154"/>
      <c r="S62" s="154"/>
      <c r="T62" s="154"/>
      <c r="U62" s="154"/>
      <c r="V62" s="154"/>
      <c r="W62" s="154"/>
      <c r="X62" s="154"/>
      <c r="Y62" s="154"/>
      <c r="Z62" s="154"/>
    </row>
    <row r="63" spans="1:26" s="117" customFormat="1" ht="18" customHeight="1" x14ac:dyDescent="0.35">
      <c r="A63" s="132"/>
      <c r="B63" s="133"/>
      <c r="C63" s="137" t="s">
        <v>200</v>
      </c>
      <c r="D63" s="168" t="s">
        <v>197</v>
      </c>
      <c r="E63" s="132"/>
      <c r="F63" s="155"/>
      <c r="G63" s="155"/>
      <c r="H63" s="155"/>
      <c r="I63" s="155"/>
      <c r="J63" s="155"/>
      <c r="K63" s="156">
        <f t="shared" ref="K63:K69" si="28">SUM(F63:J63)</f>
        <v>0</v>
      </c>
      <c r="L63" s="154"/>
      <c r="M63" s="154"/>
      <c r="N63" s="155"/>
      <c r="O63" s="155"/>
      <c r="P63" s="155"/>
      <c r="Q63" s="155"/>
      <c r="R63" s="155"/>
      <c r="S63" s="155"/>
      <c r="T63" s="155"/>
      <c r="U63" s="156">
        <f t="shared" ref="U63:U69" si="29">SUM(N63:T63)</f>
        <v>0</v>
      </c>
      <c r="V63" s="154"/>
      <c r="W63" s="155"/>
      <c r="X63" s="155"/>
      <c r="Y63" s="156">
        <f t="shared" ref="Y63:Y69" si="30">K63+W63</f>
        <v>0</v>
      </c>
      <c r="Z63" s="156">
        <f t="shared" ref="Z63:Z69" si="31">U63+X63</f>
        <v>0</v>
      </c>
    </row>
    <row r="64" spans="1:26" s="117" customFormat="1" ht="18" customHeight="1" x14ac:dyDescent="0.35">
      <c r="A64" s="132"/>
      <c r="B64" s="133"/>
      <c r="C64" s="137" t="s">
        <v>201</v>
      </c>
      <c r="D64" s="168" t="s">
        <v>198</v>
      </c>
      <c r="E64" s="132"/>
      <c r="F64" s="155"/>
      <c r="G64" s="155"/>
      <c r="H64" s="155"/>
      <c r="I64" s="155"/>
      <c r="J64" s="155"/>
      <c r="K64" s="156">
        <f t="shared" si="28"/>
        <v>0</v>
      </c>
      <c r="L64" s="154"/>
      <c r="M64" s="154"/>
      <c r="N64" s="155"/>
      <c r="O64" s="155"/>
      <c r="P64" s="155"/>
      <c r="Q64" s="155"/>
      <c r="R64" s="155"/>
      <c r="S64" s="155"/>
      <c r="T64" s="155"/>
      <c r="U64" s="156">
        <f t="shared" si="29"/>
        <v>0</v>
      </c>
      <c r="V64" s="154"/>
      <c r="W64" s="155"/>
      <c r="X64" s="155"/>
      <c r="Y64" s="156">
        <f t="shared" si="30"/>
        <v>0</v>
      </c>
      <c r="Z64" s="156">
        <f t="shared" si="31"/>
        <v>0</v>
      </c>
    </row>
    <row r="65" spans="1:26" s="117" customFormat="1" ht="18" customHeight="1" x14ac:dyDescent="0.35">
      <c r="A65" s="132"/>
      <c r="B65" s="133"/>
      <c r="C65" s="137" t="s">
        <v>202</v>
      </c>
      <c r="D65" s="168" t="s">
        <v>199</v>
      </c>
      <c r="E65" s="132"/>
      <c r="F65" s="155"/>
      <c r="G65" s="155"/>
      <c r="H65" s="155"/>
      <c r="I65" s="155"/>
      <c r="J65" s="155"/>
      <c r="K65" s="156">
        <f t="shared" si="28"/>
        <v>0</v>
      </c>
      <c r="L65" s="154"/>
      <c r="M65" s="154"/>
      <c r="N65" s="155"/>
      <c r="O65" s="155"/>
      <c r="P65" s="155"/>
      <c r="Q65" s="155"/>
      <c r="R65" s="155"/>
      <c r="S65" s="155"/>
      <c r="T65" s="155"/>
      <c r="U65" s="156">
        <f t="shared" si="29"/>
        <v>0</v>
      </c>
      <c r="V65" s="154"/>
      <c r="W65" s="155"/>
      <c r="X65" s="155"/>
      <c r="Y65" s="156">
        <f t="shared" si="30"/>
        <v>0</v>
      </c>
      <c r="Z65" s="156">
        <f t="shared" si="31"/>
        <v>0</v>
      </c>
    </row>
    <row r="66" spans="1:26" s="117" customFormat="1" ht="18" customHeight="1" x14ac:dyDescent="0.35">
      <c r="A66" s="132"/>
      <c r="B66" s="133"/>
      <c r="C66" s="137" t="s">
        <v>206</v>
      </c>
      <c r="D66" s="168" t="s">
        <v>203</v>
      </c>
      <c r="E66" s="132"/>
      <c r="F66" s="155"/>
      <c r="G66" s="155"/>
      <c r="H66" s="155"/>
      <c r="I66" s="155"/>
      <c r="J66" s="155"/>
      <c r="K66" s="156">
        <f t="shared" si="28"/>
        <v>0</v>
      </c>
      <c r="L66" s="154"/>
      <c r="M66" s="154"/>
      <c r="N66" s="155"/>
      <c r="O66" s="155"/>
      <c r="P66" s="155"/>
      <c r="Q66" s="155"/>
      <c r="R66" s="155"/>
      <c r="S66" s="155"/>
      <c r="T66" s="155"/>
      <c r="U66" s="156">
        <f t="shared" si="29"/>
        <v>0</v>
      </c>
      <c r="V66" s="154"/>
      <c r="W66" s="155"/>
      <c r="X66" s="155"/>
      <c r="Y66" s="156">
        <f t="shared" si="30"/>
        <v>0</v>
      </c>
      <c r="Z66" s="156">
        <f t="shared" si="31"/>
        <v>0</v>
      </c>
    </row>
    <row r="67" spans="1:26" s="117" customFormat="1" ht="18" customHeight="1" x14ac:dyDescent="0.35">
      <c r="A67" s="132"/>
      <c r="B67" s="133"/>
      <c r="C67" s="137" t="s">
        <v>207</v>
      </c>
      <c r="D67" s="168" t="s">
        <v>204</v>
      </c>
      <c r="E67" s="132"/>
      <c r="F67" s="155"/>
      <c r="G67" s="155"/>
      <c r="H67" s="155"/>
      <c r="I67" s="155"/>
      <c r="J67" s="155"/>
      <c r="K67" s="156">
        <f t="shared" si="28"/>
        <v>0</v>
      </c>
      <c r="L67" s="154"/>
      <c r="M67" s="154"/>
      <c r="N67" s="155"/>
      <c r="O67" s="155"/>
      <c r="P67" s="155"/>
      <c r="Q67" s="155"/>
      <c r="R67" s="155"/>
      <c r="S67" s="155"/>
      <c r="T67" s="155"/>
      <c r="U67" s="156">
        <f t="shared" si="29"/>
        <v>0</v>
      </c>
      <c r="V67" s="154"/>
      <c r="W67" s="155"/>
      <c r="X67" s="155"/>
      <c r="Y67" s="156">
        <f t="shared" si="30"/>
        <v>0</v>
      </c>
      <c r="Z67" s="156">
        <f t="shared" si="31"/>
        <v>0</v>
      </c>
    </row>
    <row r="68" spans="1:26" s="117" customFormat="1" ht="18" customHeight="1" x14ac:dyDescent="0.35">
      <c r="A68" s="132"/>
      <c r="B68" s="133"/>
      <c r="C68" s="137" t="s">
        <v>208</v>
      </c>
      <c r="D68" s="168" t="s">
        <v>205</v>
      </c>
      <c r="E68" s="132"/>
      <c r="F68" s="155"/>
      <c r="G68" s="155"/>
      <c r="H68" s="155"/>
      <c r="I68" s="155"/>
      <c r="J68" s="155"/>
      <c r="K68" s="156">
        <f t="shared" si="28"/>
        <v>0</v>
      </c>
      <c r="L68" s="154"/>
      <c r="M68" s="154"/>
      <c r="N68" s="155"/>
      <c r="O68" s="155"/>
      <c r="P68" s="155"/>
      <c r="Q68" s="155"/>
      <c r="R68" s="155"/>
      <c r="S68" s="155"/>
      <c r="T68" s="155"/>
      <c r="U68" s="156">
        <f t="shared" si="29"/>
        <v>0</v>
      </c>
      <c r="V68" s="154"/>
      <c r="W68" s="155"/>
      <c r="X68" s="155"/>
      <c r="Y68" s="156">
        <f t="shared" si="30"/>
        <v>0</v>
      </c>
      <c r="Z68" s="156">
        <f t="shared" si="31"/>
        <v>0</v>
      </c>
    </row>
    <row r="69" spans="1:26" s="117" customFormat="1" ht="18" customHeight="1" x14ac:dyDescent="0.35">
      <c r="A69" s="132"/>
      <c r="B69" s="133"/>
      <c r="C69" s="137" t="s">
        <v>212</v>
      </c>
      <c r="D69" s="168" t="s">
        <v>209</v>
      </c>
      <c r="E69" s="132"/>
      <c r="F69" s="155"/>
      <c r="G69" s="155"/>
      <c r="H69" s="155"/>
      <c r="I69" s="155"/>
      <c r="J69" s="155"/>
      <c r="K69" s="156">
        <f t="shared" si="28"/>
        <v>0</v>
      </c>
      <c r="L69" s="154"/>
      <c r="M69" s="154"/>
      <c r="N69" s="155"/>
      <c r="O69" s="155"/>
      <c r="P69" s="155"/>
      <c r="Q69" s="155"/>
      <c r="R69" s="155"/>
      <c r="S69" s="155"/>
      <c r="T69" s="155"/>
      <c r="U69" s="156">
        <f t="shared" si="29"/>
        <v>0</v>
      </c>
      <c r="V69" s="154"/>
      <c r="W69" s="155"/>
      <c r="X69" s="155"/>
      <c r="Y69" s="156">
        <f t="shared" si="30"/>
        <v>0</v>
      </c>
      <c r="Z69" s="156">
        <f t="shared" si="31"/>
        <v>0</v>
      </c>
    </row>
    <row r="70" spans="1:26" s="117" customFormat="1" ht="18" customHeight="1" x14ac:dyDescent="0.35">
      <c r="A70" s="132"/>
      <c r="B70" s="133"/>
      <c r="C70" s="169" t="s">
        <v>140</v>
      </c>
      <c r="D70" s="168" t="s">
        <v>210</v>
      </c>
      <c r="E70" s="132"/>
      <c r="F70" s="155"/>
      <c r="G70" s="155"/>
      <c r="H70" s="155"/>
      <c r="I70" s="155"/>
      <c r="J70" s="155"/>
      <c r="K70" s="156">
        <f>SUM(F70:J70)</f>
        <v>0</v>
      </c>
      <c r="L70" s="154"/>
      <c r="M70" s="154"/>
      <c r="N70" s="155"/>
      <c r="O70" s="155"/>
      <c r="P70" s="155"/>
      <c r="Q70" s="155"/>
      <c r="R70" s="155"/>
      <c r="S70" s="155"/>
      <c r="T70" s="155"/>
      <c r="U70" s="156">
        <f>SUM(N70:T70)</f>
        <v>0</v>
      </c>
      <c r="V70" s="154"/>
      <c r="W70" s="155"/>
      <c r="X70" s="155"/>
      <c r="Y70" s="156">
        <f>K70+W70</f>
        <v>0</v>
      </c>
      <c r="Z70" s="156">
        <f>U70+X70</f>
        <v>0</v>
      </c>
    </row>
    <row r="71" spans="1:26" s="117" customFormat="1" ht="18" customHeight="1" x14ac:dyDescent="0.35">
      <c r="A71" s="132"/>
      <c r="B71" s="133"/>
      <c r="C71" s="136" t="s">
        <v>298</v>
      </c>
      <c r="D71" s="170" t="s">
        <v>211</v>
      </c>
      <c r="E71" s="132"/>
      <c r="F71" s="156">
        <f t="shared" ref="F71:K71" si="32">SUM(F63:F70)</f>
        <v>0</v>
      </c>
      <c r="G71" s="156">
        <f t="shared" si="32"/>
        <v>0</v>
      </c>
      <c r="H71" s="156">
        <f t="shared" si="32"/>
        <v>0</v>
      </c>
      <c r="I71" s="156">
        <f t="shared" si="32"/>
        <v>0</v>
      </c>
      <c r="J71" s="156">
        <f t="shared" si="32"/>
        <v>0</v>
      </c>
      <c r="K71" s="156">
        <f t="shared" si="32"/>
        <v>0</v>
      </c>
      <c r="L71" s="154"/>
      <c r="M71" s="154"/>
      <c r="N71" s="156">
        <f t="shared" ref="N71:U71" si="33">SUM(N63:N70)</f>
        <v>0</v>
      </c>
      <c r="O71" s="156">
        <f t="shared" si="33"/>
        <v>0</v>
      </c>
      <c r="P71" s="156">
        <f t="shared" si="33"/>
        <v>0</v>
      </c>
      <c r="Q71" s="156">
        <f t="shared" si="33"/>
        <v>0</v>
      </c>
      <c r="R71" s="156">
        <f t="shared" si="33"/>
        <v>0</v>
      </c>
      <c r="S71" s="156">
        <f t="shared" si="33"/>
        <v>0</v>
      </c>
      <c r="T71" s="156">
        <f t="shared" si="33"/>
        <v>0</v>
      </c>
      <c r="U71" s="156">
        <f t="shared" si="33"/>
        <v>0</v>
      </c>
      <c r="V71" s="154"/>
      <c r="W71" s="156">
        <f>SUM(W63:W70)</f>
        <v>0</v>
      </c>
      <c r="X71" s="156">
        <f>SUM(X63:X70)</f>
        <v>0</v>
      </c>
      <c r="Y71" s="156">
        <f>SUM(Y63:Y70)</f>
        <v>0</v>
      </c>
      <c r="Z71" s="156">
        <f>SUM(Z63:Z70)</f>
        <v>0</v>
      </c>
    </row>
    <row r="72" spans="1:26" s="117" customFormat="1" ht="18" customHeight="1" x14ac:dyDescent="0.35">
      <c r="A72" s="132"/>
      <c r="B72" s="133" t="s">
        <v>126</v>
      </c>
      <c r="C72" s="137"/>
      <c r="D72" s="167"/>
      <c r="E72" s="132"/>
      <c r="F72" s="154"/>
      <c r="G72" s="154"/>
      <c r="H72" s="154"/>
      <c r="I72" s="154"/>
      <c r="J72" s="154"/>
      <c r="K72" s="154"/>
      <c r="L72" s="154"/>
      <c r="M72" s="154"/>
      <c r="N72" s="154"/>
      <c r="O72" s="154"/>
      <c r="P72" s="154"/>
      <c r="Q72" s="154"/>
      <c r="R72" s="154"/>
      <c r="S72" s="154"/>
      <c r="T72" s="154"/>
      <c r="U72" s="154"/>
      <c r="V72" s="154"/>
      <c r="W72" s="154"/>
      <c r="X72" s="154"/>
      <c r="Y72" s="154"/>
      <c r="Z72" s="154"/>
    </row>
    <row r="73" spans="1:26" s="117" customFormat="1" ht="18" customHeight="1" x14ac:dyDescent="0.35">
      <c r="A73" s="132"/>
      <c r="B73" s="133"/>
      <c r="C73" s="137" t="s">
        <v>216</v>
      </c>
      <c r="D73" s="168" t="s">
        <v>213</v>
      </c>
      <c r="E73" s="132"/>
      <c r="F73" s="155"/>
      <c r="G73" s="155"/>
      <c r="H73" s="155"/>
      <c r="I73" s="155"/>
      <c r="J73" s="155"/>
      <c r="K73" s="156">
        <f t="shared" ref="K73:K81" si="34">SUM(F73:J73)</f>
        <v>0</v>
      </c>
      <c r="L73" s="154"/>
      <c r="M73" s="154"/>
      <c r="N73" s="155"/>
      <c r="O73" s="155"/>
      <c r="P73" s="155"/>
      <c r="Q73" s="155"/>
      <c r="R73" s="155"/>
      <c r="S73" s="155"/>
      <c r="T73" s="155"/>
      <c r="U73" s="156">
        <f t="shared" ref="U73:U81" si="35">SUM(N73:T73)</f>
        <v>0</v>
      </c>
      <c r="V73" s="154"/>
      <c r="W73" s="155"/>
      <c r="X73" s="155"/>
      <c r="Y73" s="156">
        <f t="shared" ref="Y73:Y81" si="36">K73+W73</f>
        <v>0</v>
      </c>
      <c r="Z73" s="156">
        <f t="shared" ref="Z73:Z81" si="37">U73+X73</f>
        <v>0</v>
      </c>
    </row>
    <row r="74" spans="1:26" s="117" customFormat="1" ht="18" customHeight="1" x14ac:dyDescent="0.35">
      <c r="A74" s="132"/>
      <c r="B74" s="133"/>
      <c r="C74" s="137" t="s">
        <v>217</v>
      </c>
      <c r="D74" s="168" t="s">
        <v>214</v>
      </c>
      <c r="E74" s="132"/>
      <c r="F74" s="155"/>
      <c r="G74" s="155"/>
      <c r="H74" s="155"/>
      <c r="I74" s="155"/>
      <c r="J74" s="155"/>
      <c r="K74" s="156">
        <f t="shared" si="34"/>
        <v>0</v>
      </c>
      <c r="L74" s="154"/>
      <c r="M74" s="154"/>
      <c r="N74" s="155"/>
      <c r="O74" s="155"/>
      <c r="P74" s="155"/>
      <c r="Q74" s="155"/>
      <c r="R74" s="155"/>
      <c r="S74" s="155"/>
      <c r="T74" s="155"/>
      <c r="U74" s="156">
        <f t="shared" si="35"/>
        <v>0</v>
      </c>
      <c r="V74" s="154"/>
      <c r="W74" s="155"/>
      <c r="X74" s="155"/>
      <c r="Y74" s="156">
        <f t="shared" si="36"/>
        <v>0</v>
      </c>
      <c r="Z74" s="156">
        <f t="shared" si="37"/>
        <v>0</v>
      </c>
    </row>
    <row r="75" spans="1:26" s="117" customFormat="1" ht="18" customHeight="1" x14ac:dyDescent="0.35">
      <c r="A75" s="132"/>
      <c r="B75" s="133"/>
      <c r="C75" s="137" t="s">
        <v>218</v>
      </c>
      <c r="D75" s="168" t="s">
        <v>215</v>
      </c>
      <c r="E75" s="132"/>
      <c r="F75" s="155"/>
      <c r="G75" s="155"/>
      <c r="H75" s="155"/>
      <c r="I75" s="155"/>
      <c r="J75" s="155"/>
      <c r="K75" s="156">
        <f t="shared" si="34"/>
        <v>0</v>
      </c>
      <c r="L75" s="154"/>
      <c r="M75" s="154"/>
      <c r="N75" s="155"/>
      <c r="O75" s="155"/>
      <c r="P75" s="155"/>
      <c r="Q75" s="155"/>
      <c r="R75" s="155"/>
      <c r="S75" s="155"/>
      <c r="T75" s="155"/>
      <c r="U75" s="156">
        <f t="shared" si="35"/>
        <v>0</v>
      </c>
      <c r="V75" s="154"/>
      <c r="W75" s="155"/>
      <c r="X75" s="155"/>
      <c r="Y75" s="156">
        <f t="shared" si="36"/>
        <v>0</v>
      </c>
      <c r="Z75" s="156">
        <f t="shared" si="37"/>
        <v>0</v>
      </c>
    </row>
    <row r="76" spans="1:26" s="117" customFormat="1" ht="18" customHeight="1" x14ac:dyDescent="0.35">
      <c r="A76" s="132"/>
      <c r="B76" s="133"/>
      <c r="C76" s="137" t="s">
        <v>222</v>
      </c>
      <c r="D76" s="168" t="s">
        <v>219</v>
      </c>
      <c r="E76" s="132"/>
      <c r="F76" s="155"/>
      <c r="G76" s="155"/>
      <c r="H76" s="155"/>
      <c r="I76" s="155"/>
      <c r="J76" s="155"/>
      <c r="K76" s="156">
        <f t="shared" si="34"/>
        <v>0</v>
      </c>
      <c r="L76" s="154"/>
      <c r="M76" s="154"/>
      <c r="N76" s="155"/>
      <c r="O76" s="155"/>
      <c r="P76" s="155"/>
      <c r="Q76" s="155"/>
      <c r="R76" s="155"/>
      <c r="S76" s="155"/>
      <c r="T76" s="155"/>
      <c r="U76" s="156">
        <f t="shared" si="35"/>
        <v>0</v>
      </c>
      <c r="V76" s="154"/>
      <c r="W76" s="155"/>
      <c r="X76" s="155"/>
      <c r="Y76" s="156">
        <f t="shared" si="36"/>
        <v>0</v>
      </c>
      <c r="Z76" s="156">
        <f t="shared" si="37"/>
        <v>0</v>
      </c>
    </row>
    <row r="77" spans="1:26" s="117" customFormat="1" ht="18" customHeight="1" x14ac:dyDescent="0.35">
      <c r="A77" s="132"/>
      <c r="B77" s="133"/>
      <c r="C77" s="137" t="s">
        <v>223</v>
      </c>
      <c r="D77" s="168" t="s">
        <v>220</v>
      </c>
      <c r="E77" s="132"/>
      <c r="F77" s="155"/>
      <c r="G77" s="155"/>
      <c r="H77" s="155"/>
      <c r="I77" s="155"/>
      <c r="J77" s="155"/>
      <c r="K77" s="156">
        <f t="shared" si="34"/>
        <v>0</v>
      </c>
      <c r="L77" s="154"/>
      <c r="M77" s="154"/>
      <c r="N77" s="155"/>
      <c r="O77" s="155"/>
      <c r="P77" s="155"/>
      <c r="Q77" s="155"/>
      <c r="R77" s="155"/>
      <c r="S77" s="155"/>
      <c r="T77" s="155"/>
      <c r="U77" s="156">
        <f t="shared" si="35"/>
        <v>0</v>
      </c>
      <c r="V77" s="154"/>
      <c r="W77" s="155"/>
      <c r="X77" s="155"/>
      <c r="Y77" s="156">
        <f t="shared" si="36"/>
        <v>0</v>
      </c>
      <c r="Z77" s="156">
        <f t="shared" si="37"/>
        <v>0</v>
      </c>
    </row>
    <row r="78" spans="1:26" s="117" customFormat="1" ht="18" customHeight="1" x14ac:dyDescent="0.35">
      <c r="A78" s="132"/>
      <c r="B78" s="133"/>
      <c r="C78" s="137" t="s">
        <v>224</v>
      </c>
      <c r="D78" s="168" t="s">
        <v>221</v>
      </c>
      <c r="E78" s="132"/>
      <c r="F78" s="155"/>
      <c r="G78" s="155"/>
      <c r="H78" s="155"/>
      <c r="I78" s="155"/>
      <c r="J78" s="155"/>
      <c r="K78" s="156">
        <f t="shared" si="34"/>
        <v>0</v>
      </c>
      <c r="L78" s="154"/>
      <c r="M78" s="154"/>
      <c r="N78" s="155"/>
      <c r="O78" s="155"/>
      <c r="P78" s="155"/>
      <c r="Q78" s="155"/>
      <c r="R78" s="155"/>
      <c r="S78" s="155"/>
      <c r="T78" s="155"/>
      <c r="U78" s="156">
        <f t="shared" si="35"/>
        <v>0</v>
      </c>
      <c r="V78" s="154"/>
      <c r="W78" s="155"/>
      <c r="X78" s="155"/>
      <c r="Y78" s="156">
        <f t="shared" si="36"/>
        <v>0</v>
      </c>
      <c r="Z78" s="156">
        <f t="shared" si="37"/>
        <v>0</v>
      </c>
    </row>
    <row r="79" spans="1:26" s="117" customFormat="1" ht="18" customHeight="1" x14ac:dyDescent="0.35">
      <c r="A79" s="132"/>
      <c r="B79" s="133"/>
      <c r="C79" s="137" t="s">
        <v>227</v>
      </c>
      <c r="D79" s="168" t="s">
        <v>225</v>
      </c>
      <c r="E79" s="132"/>
      <c r="F79" s="155"/>
      <c r="G79" s="155"/>
      <c r="H79" s="155"/>
      <c r="I79" s="155"/>
      <c r="J79" s="155"/>
      <c r="K79" s="156">
        <f t="shared" si="34"/>
        <v>0</v>
      </c>
      <c r="L79" s="154"/>
      <c r="M79" s="154"/>
      <c r="N79" s="155"/>
      <c r="O79" s="155"/>
      <c r="P79" s="155"/>
      <c r="Q79" s="155"/>
      <c r="R79" s="155"/>
      <c r="S79" s="155"/>
      <c r="T79" s="155"/>
      <c r="U79" s="156">
        <f t="shared" si="35"/>
        <v>0</v>
      </c>
      <c r="V79" s="154"/>
      <c r="W79" s="155"/>
      <c r="X79" s="155"/>
      <c r="Y79" s="156">
        <f t="shared" si="36"/>
        <v>0</v>
      </c>
      <c r="Z79" s="156">
        <f t="shared" si="37"/>
        <v>0</v>
      </c>
    </row>
    <row r="80" spans="1:26" s="117" customFormat="1" ht="18" customHeight="1" x14ac:dyDescent="0.35">
      <c r="A80" s="132"/>
      <c r="B80" s="133"/>
      <c r="C80" s="137" t="s">
        <v>228</v>
      </c>
      <c r="D80" s="168" t="s">
        <v>226</v>
      </c>
      <c r="E80" s="132"/>
      <c r="F80" s="155"/>
      <c r="G80" s="155"/>
      <c r="H80" s="155"/>
      <c r="I80" s="155"/>
      <c r="J80" s="155"/>
      <c r="K80" s="156">
        <f t="shared" si="34"/>
        <v>0</v>
      </c>
      <c r="L80" s="154"/>
      <c r="M80" s="154"/>
      <c r="N80" s="155"/>
      <c r="O80" s="155"/>
      <c r="P80" s="155"/>
      <c r="Q80" s="155"/>
      <c r="R80" s="155"/>
      <c r="S80" s="155"/>
      <c r="T80" s="155"/>
      <c r="U80" s="156">
        <f t="shared" si="35"/>
        <v>0</v>
      </c>
      <c r="V80" s="154"/>
      <c r="W80" s="155"/>
      <c r="X80" s="155"/>
      <c r="Y80" s="156">
        <f t="shared" si="36"/>
        <v>0</v>
      </c>
      <c r="Z80" s="156">
        <f t="shared" si="37"/>
        <v>0</v>
      </c>
    </row>
    <row r="81" spans="1:26" s="117" customFormat="1" ht="18" customHeight="1" x14ac:dyDescent="0.35">
      <c r="A81" s="132"/>
      <c r="B81" s="133"/>
      <c r="C81" s="169" t="s">
        <v>140</v>
      </c>
      <c r="D81" s="168" t="s">
        <v>229</v>
      </c>
      <c r="E81" s="132"/>
      <c r="F81" s="155"/>
      <c r="G81" s="155"/>
      <c r="H81" s="155"/>
      <c r="I81" s="155"/>
      <c r="J81" s="155"/>
      <c r="K81" s="156">
        <f t="shared" si="34"/>
        <v>0</v>
      </c>
      <c r="L81" s="154"/>
      <c r="M81" s="154"/>
      <c r="N81" s="155"/>
      <c r="O81" s="155"/>
      <c r="P81" s="155"/>
      <c r="Q81" s="155"/>
      <c r="R81" s="155"/>
      <c r="S81" s="155"/>
      <c r="T81" s="155"/>
      <c r="U81" s="156">
        <f t="shared" si="35"/>
        <v>0</v>
      </c>
      <c r="V81" s="154"/>
      <c r="W81" s="155"/>
      <c r="X81" s="155"/>
      <c r="Y81" s="156">
        <f t="shared" si="36"/>
        <v>0</v>
      </c>
      <c r="Z81" s="156">
        <f t="shared" si="37"/>
        <v>0</v>
      </c>
    </row>
    <row r="82" spans="1:26" s="117" customFormat="1" ht="18" customHeight="1" x14ac:dyDescent="0.35">
      <c r="A82" s="132"/>
      <c r="B82" s="133"/>
      <c r="C82" s="136" t="s">
        <v>298</v>
      </c>
      <c r="D82" s="170" t="s">
        <v>230</v>
      </c>
      <c r="E82" s="132"/>
      <c r="F82" s="156">
        <f t="shared" ref="F82:K82" si="38">SUM(F73:F81)</f>
        <v>0</v>
      </c>
      <c r="G82" s="156">
        <f t="shared" si="38"/>
        <v>0</v>
      </c>
      <c r="H82" s="156">
        <f t="shared" si="38"/>
        <v>0</v>
      </c>
      <c r="I82" s="156">
        <f t="shared" si="38"/>
        <v>0</v>
      </c>
      <c r="J82" s="156">
        <f t="shared" si="38"/>
        <v>0</v>
      </c>
      <c r="K82" s="156">
        <f t="shared" si="38"/>
        <v>0</v>
      </c>
      <c r="L82" s="154"/>
      <c r="M82" s="154"/>
      <c r="N82" s="156">
        <f t="shared" ref="N82:U82" si="39">SUM(N73:N81)</f>
        <v>0</v>
      </c>
      <c r="O82" s="156">
        <f t="shared" si="39"/>
        <v>0</v>
      </c>
      <c r="P82" s="156">
        <f t="shared" si="39"/>
        <v>0</v>
      </c>
      <c r="Q82" s="156">
        <f t="shared" si="39"/>
        <v>0</v>
      </c>
      <c r="R82" s="156">
        <f t="shared" si="39"/>
        <v>0</v>
      </c>
      <c r="S82" s="156">
        <f t="shared" si="39"/>
        <v>0</v>
      </c>
      <c r="T82" s="156">
        <f t="shared" si="39"/>
        <v>0</v>
      </c>
      <c r="U82" s="156">
        <f t="shared" si="39"/>
        <v>0</v>
      </c>
      <c r="V82" s="154"/>
      <c r="W82" s="156">
        <f>SUM(W73:W81)</f>
        <v>0</v>
      </c>
      <c r="X82" s="156">
        <f>SUM(X73:X81)</f>
        <v>0</v>
      </c>
      <c r="Y82" s="156">
        <f>SUM(Y73:Y81)</f>
        <v>0</v>
      </c>
      <c r="Z82" s="156">
        <f>SUM(Z73:Z81)</f>
        <v>0</v>
      </c>
    </row>
    <row r="83" spans="1:26" s="117" customFormat="1" ht="18" customHeight="1" x14ac:dyDescent="0.35">
      <c r="A83" s="132"/>
      <c r="B83" s="133" t="s">
        <v>125</v>
      </c>
      <c r="C83" s="137"/>
      <c r="D83" s="167"/>
      <c r="E83" s="132"/>
      <c r="F83" s="154"/>
      <c r="G83" s="154"/>
      <c r="H83" s="154"/>
      <c r="I83" s="154"/>
      <c r="J83" s="154"/>
      <c r="K83" s="154"/>
      <c r="L83" s="154"/>
      <c r="M83" s="154"/>
      <c r="N83" s="154"/>
      <c r="O83" s="154"/>
      <c r="P83" s="154"/>
      <c r="Q83" s="154"/>
      <c r="R83" s="154"/>
      <c r="S83" s="154"/>
      <c r="T83" s="154"/>
      <c r="U83" s="154"/>
      <c r="V83" s="154"/>
      <c r="W83" s="154"/>
      <c r="X83" s="154"/>
      <c r="Y83" s="154"/>
      <c r="Z83" s="154"/>
    </row>
    <row r="84" spans="1:26" s="117" customFormat="1" ht="18" customHeight="1" x14ac:dyDescent="0.35">
      <c r="A84" s="132"/>
      <c r="B84" s="133"/>
      <c r="C84" s="137" t="s">
        <v>233</v>
      </c>
      <c r="D84" s="168" t="s">
        <v>231</v>
      </c>
      <c r="E84" s="132"/>
      <c r="F84" s="155"/>
      <c r="G84" s="155"/>
      <c r="H84" s="155"/>
      <c r="I84" s="155"/>
      <c r="J84" s="155"/>
      <c r="K84" s="156">
        <f>SUM(F84:J84)</f>
        <v>0</v>
      </c>
      <c r="L84" s="154"/>
      <c r="M84" s="154"/>
      <c r="N84" s="155"/>
      <c r="O84" s="155"/>
      <c r="P84" s="155"/>
      <c r="Q84" s="155"/>
      <c r="R84" s="155"/>
      <c r="S84" s="155"/>
      <c r="T84" s="155"/>
      <c r="U84" s="156">
        <f>SUM(N84:T84)</f>
        <v>0</v>
      </c>
      <c r="V84" s="154"/>
      <c r="W84" s="155"/>
      <c r="X84" s="155"/>
      <c r="Y84" s="156">
        <f>K84+W84</f>
        <v>0</v>
      </c>
      <c r="Z84" s="156">
        <f>U84+X84</f>
        <v>0</v>
      </c>
    </row>
    <row r="85" spans="1:26" s="117" customFormat="1" ht="18" customHeight="1" x14ac:dyDescent="0.35">
      <c r="A85" s="132"/>
      <c r="B85" s="133"/>
      <c r="C85" s="169" t="s">
        <v>140</v>
      </c>
      <c r="D85" s="168" t="s">
        <v>232</v>
      </c>
      <c r="E85" s="132"/>
      <c r="F85" s="155"/>
      <c r="G85" s="155"/>
      <c r="H85" s="155"/>
      <c r="I85" s="155"/>
      <c r="J85" s="155"/>
      <c r="K85" s="156">
        <f>SUM(F85:J85)</f>
        <v>0</v>
      </c>
      <c r="L85" s="154"/>
      <c r="M85" s="154"/>
      <c r="N85" s="155"/>
      <c r="O85" s="155"/>
      <c r="P85" s="155"/>
      <c r="Q85" s="155"/>
      <c r="R85" s="155"/>
      <c r="S85" s="155"/>
      <c r="T85" s="155"/>
      <c r="U85" s="156">
        <f>SUM(N85:T85)</f>
        <v>0</v>
      </c>
      <c r="V85" s="154"/>
      <c r="W85" s="155"/>
      <c r="X85" s="155"/>
      <c r="Y85" s="156">
        <f>K85+W85</f>
        <v>0</v>
      </c>
      <c r="Z85" s="156">
        <f>U85+X85</f>
        <v>0</v>
      </c>
    </row>
    <row r="86" spans="1:26" s="117" customFormat="1" ht="18" customHeight="1" x14ac:dyDescent="0.35">
      <c r="A86" s="132"/>
      <c r="B86" s="133"/>
      <c r="C86" s="136" t="s">
        <v>298</v>
      </c>
      <c r="D86" s="170" t="s">
        <v>234</v>
      </c>
      <c r="E86" s="132"/>
      <c r="F86" s="156">
        <f t="shared" ref="F86:K86" si="40">SUM(F84:F85)</f>
        <v>0</v>
      </c>
      <c r="G86" s="156">
        <f t="shared" si="40"/>
        <v>0</v>
      </c>
      <c r="H86" s="156">
        <f t="shared" si="40"/>
        <v>0</v>
      </c>
      <c r="I86" s="156">
        <f t="shared" si="40"/>
        <v>0</v>
      </c>
      <c r="J86" s="156">
        <f t="shared" si="40"/>
        <v>0</v>
      </c>
      <c r="K86" s="156">
        <f t="shared" si="40"/>
        <v>0</v>
      </c>
      <c r="L86" s="154"/>
      <c r="M86" s="154"/>
      <c r="N86" s="156">
        <f t="shared" ref="N86:U86" si="41">SUM(N84:N85)</f>
        <v>0</v>
      </c>
      <c r="O86" s="156">
        <f t="shared" si="41"/>
        <v>0</v>
      </c>
      <c r="P86" s="156">
        <f t="shared" si="41"/>
        <v>0</v>
      </c>
      <c r="Q86" s="156">
        <f t="shared" si="41"/>
        <v>0</v>
      </c>
      <c r="R86" s="156">
        <f t="shared" si="41"/>
        <v>0</v>
      </c>
      <c r="S86" s="156">
        <f t="shared" si="41"/>
        <v>0</v>
      </c>
      <c r="T86" s="156">
        <f t="shared" si="41"/>
        <v>0</v>
      </c>
      <c r="U86" s="156">
        <f t="shared" si="41"/>
        <v>0</v>
      </c>
      <c r="V86" s="154"/>
      <c r="W86" s="156">
        <f>SUM(W84:W85)</f>
        <v>0</v>
      </c>
      <c r="X86" s="156">
        <f>SUM(X84:X85)</f>
        <v>0</v>
      </c>
      <c r="Y86" s="156">
        <f>SUM(Y84:Y85)</f>
        <v>0</v>
      </c>
      <c r="Z86" s="156">
        <f>SUM(Z84:Z85)</f>
        <v>0</v>
      </c>
    </row>
    <row r="87" spans="1:26" s="117" customFormat="1" ht="18" customHeight="1" x14ac:dyDescent="0.35">
      <c r="A87" s="132"/>
      <c r="B87" s="133"/>
      <c r="C87" s="137"/>
      <c r="D87" s="167"/>
      <c r="E87" s="132"/>
      <c r="F87" s="154"/>
      <c r="G87" s="154"/>
      <c r="H87" s="154"/>
      <c r="I87" s="154"/>
      <c r="J87" s="154"/>
      <c r="K87" s="154"/>
      <c r="L87" s="154"/>
      <c r="M87" s="154"/>
      <c r="N87" s="154"/>
      <c r="O87" s="154"/>
      <c r="P87" s="154"/>
      <c r="Q87" s="154"/>
      <c r="R87" s="154"/>
      <c r="S87" s="154"/>
      <c r="T87" s="154"/>
      <c r="U87" s="154"/>
      <c r="V87" s="154"/>
      <c r="W87" s="154"/>
      <c r="X87" s="154"/>
      <c r="Y87" s="154"/>
      <c r="Z87" s="154"/>
    </row>
    <row r="88" spans="1:26" s="117" customFormat="1" ht="18" customHeight="1" x14ac:dyDescent="0.35">
      <c r="A88" s="132"/>
      <c r="B88" s="133"/>
      <c r="C88" s="136" t="s">
        <v>300</v>
      </c>
      <c r="D88" s="170" t="s">
        <v>250</v>
      </c>
      <c r="E88" s="132"/>
      <c r="F88" s="156">
        <f t="shared" ref="F88:K88" si="42">F18+F26+F32+F44+F50+F61+F71+F82+F86</f>
        <v>0</v>
      </c>
      <c r="G88" s="156">
        <f t="shared" si="42"/>
        <v>0</v>
      </c>
      <c r="H88" s="156">
        <f t="shared" si="42"/>
        <v>0</v>
      </c>
      <c r="I88" s="156">
        <f t="shared" si="42"/>
        <v>0</v>
      </c>
      <c r="J88" s="156">
        <f t="shared" si="42"/>
        <v>0</v>
      </c>
      <c r="K88" s="156">
        <f t="shared" si="42"/>
        <v>0</v>
      </c>
      <c r="L88" s="154"/>
      <c r="M88" s="154"/>
      <c r="N88" s="156">
        <f t="shared" ref="N88:U88" si="43">N18+N26+N32+N44+N50+N61+N71+N82+N86</f>
        <v>0</v>
      </c>
      <c r="O88" s="156">
        <f t="shared" si="43"/>
        <v>0</v>
      </c>
      <c r="P88" s="156">
        <f t="shared" si="43"/>
        <v>0</v>
      </c>
      <c r="Q88" s="156">
        <f t="shared" si="43"/>
        <v>0</v>
      </c>
      <c r="R88" s="156">
        <f t="shared" si="43"/>
        <v>0</v>
      </c>
      <c r="S88" s="156">
        <f t="shared" si="43"/>
        <v>0</v>
      </c>
      <c r="T88" s="156">
        <f t="shared" si="43"/>
        <v>0</v>
      </c>
      <c r="U88" s="156">
        <f t="shared" si="43"/>
        <v>0</v>
      </c>
      <c r="V88" s="154"/>
      <c r="W88" s="156">
        <f>W18+W26+W32+W44+W50+W61+W71+W82+W86</f>
        <v>0</v>
      </c>
      <c r="X88" s="156">
        <f>X18+X26+X32+X44+X50+X61+X71+X82+X86</f>
        <v>0</v>
      </c>
      <c r="Y88" s="156">
        <f>Y18+Y26+Y32+Y44+Y50+Y61+Y71+Y82+Y86</f>
        <v>0</v>
      </c>
      <c r="Z88" s="156">
        <f>Z18+Z26+Z32+Z44+Z50+Z61+Z71+Z82+Z86</f>
        <v>0</v>
      </c>
    </row>
    <row r="89" spans="1:26" s="117" customFormat="1" ht="18" customHeight="1" x14ac:dyDescent="0.35">
      <c r="A89" s="132"/>
      <c r="B89" s="133"/>
      <c r="C89" s="136"/>
      <c r="D89" s="157" t="s">
        <v>314</v>
      </c>
      <c r="E89" s="132"/>
      <c r="F89" s="158"/>
      <c r="G89" s="158"/>
      <c r="H89" s="158"/>
      <c r="I89" s="158"/>
      <c r="J89" s="158"/>
      <c r="K89" s="158"/>
      <c r="L89" s="154"/>
      <c r="M89" s="154"/>
      <c r="N89" s="158"/>
      <c r="O89" s="158"/>
      <c r="P89" s="158"/>
      <c r="Q89" s="158"/>
      <c r="R89" s="158"/>
      <c r="S89" s="158"/>
      <c r="T89" s="158"/>
      <c r="U89" s="158"/>
      <c r="V89" s="154"/>
      <c r="W89" s="158"/>
      <c r="X89" s="158"/>
      <c r="Y89" s="158"/>
      <c r="Z89" s="158"/>
    </row>
    <row r="90" spans="1:26" s="117" customFormat="1" ht="12" customHeight="1" x14ac:dyDescent="0.35">
      <c r="A90" s="132"/>
      <c r="B90" s="132"/>
      <c r="C90" s="137"/>
      <c r="D90" s="167"/>
      <c r="E90" s="132"/>
      <c r="F90" s="154"/>
      <c r="G90" s="154"/>
      <c r="H90" s="154"/>
      <c r="I90" s="154"/>
      <c r="J90" s="154"/>
      <c r="K90" s="154"/>
      <c r="L90" s="154"/>
      <c r="M90" s="154"/>
      <c r="N90" s="154"/>
      <c r="O90" s="154"/>
      <c r="P90" s="154"/>
      <c r="Q90" s="154"/>
      <c r="R90" s="154"/>
      <c r="S90" s="154"/>
      <c r="T90" s="154"/>
      <c r="U90" s="154"/>
      <c r="V90" s="154"/>
      <c r="W90" s="154"/>
      <c r="X90" s="154"/>
      <c r="Y90" s="154"/>
      <c r="Z90" s="154"/>
    </row>
    <row r="91" spans="1:26" s="117" customFormat="1" ht="18" customHeight="1" x14ac:dyDescent="0.35">
      <c r="A91" s="132"/>
      <c r="B91" s="138" t="s">
        <v>319</v>
      </c>
      <c r="C91" s="137"/>
      <c r="D91" s="167"/>
      <c r="E91" s="132"/>
      <c r="F91" s="154"/>
      <c r="G91" s="154"/>
      <c r="H91" s="154"/>
      <c r="I91" s="154"/>
      <c r="J91" s="154"/>
      <c r="K91" s="154"/>
      <c r="L91" s="154"/>
      <c r="M91" s="154"/>
      <c r="N91" s="154"/>
      <c r="O91" s="154"/>
      <c r="P91" s="154"/>
      <c r="Q91" s="154"/>
      <c r="R91" s="154"/>
      <c r="S91" s="154"/>
      <c r="T91" s="154"/>
      <c r="U91" s="154"/>
      <c r="V91" s="154"/>
      <c r="W91" s="154"/>
      <c r="X91" s="154"/>
      <c r="Y91" s="154"/>
      <c r="Z91" s="154"/>
    </row>
    <row r="92" spans="1:26" s="117" customFormat="1" ht="18" customHeight="1" x14ac:dyDescent="0.35">
      <c r="A92" s="132"/>
      <c r="B92" s="138"/>
      <c r="C92" s="137"/>
      <c r="D92" s="167"/>
      <c r="E92" s="132"/>
      <c r="F92" s="154"/>
      <c r="G92" s="154"/>
      <c r="H92" s="154"/>
      <c r="I92" s="154"/>
      <c r="J92" s="154"/>
      <c r="K92" s="154"/>
      <c r="L92" s="154"/>
      <c r="M92" s="154"/>
      <c r="N92" s="154"/>
      <c r="O92" s="154"/>
      <c r="P92" s="154"/>
      <c r="Q92" s="154"/>
      <c r="R92" s="154"/>
      <c r="S92" s="154"/>
      <c r="T92" s="154"/>
      <c r="U92" s="154"/>
      <c r="V92" s="154"/>
      <c r="W92" s="154"/>
      <c r="X92" s="154"/>
      <c r="Y92" s="154"/>
      <c r="Z92" s="154"/>
    </row>
    <row r="93" spans="1:26" s="142" customFormat="1" ht="18" customHeight="1" x14ac:dyDescent="0.35">
      <c r="A93" s="139"/>
      <c r="B93" s="140"/>
      <c r="C93" s="141"/>
      <c r="D93" s="141"/>
      <c r="E93" s="139"/>
      <c r="F93" s="159"/>
      <c r="G93" s="159"/>
      <c r="H93" s="159"/>
      <c r="I93" s="159"/>
      <c r="J93" s="159"/>
      <c r="K93" s="159"/>
      <c r="L93" s="160"/>
      <c r="M93" s="154"/>
      <c r="N93" s="159"/>
      <c r="O93" s="159"/>
      <c r="P93" s="159"/>
      <c r="Q93" s="159"/>
      <c r="R93" s="159"/>
      <c r="S93" s="159"/>
      <c r="T93" s="159"/>
      <c r="U93" s="159"/>
      <c r="V93" s="160"/>
      <c r="W93" s="159"/>
      <c r="X93" s="159"/>
      <c r="Y93" s="159"/>
      <c r="Z93" s="159"/>
    </row>
    <row r="94" spans="1:26" s="117" customFormat="1" ht="18" customHeight="1" x14ac:dyDescent="0.35">
      <c r="A94" s="132"/>
      <c r="B94" s="132"/>
      <c r="C94" s="137"/>
      <c r="D94" s="167"/>
      <c r="E94" s="132"/>
      <c r="F94" s="154"/>
      <c r="G94" s="154"/>
      <c r="H94" s="154"/>
      <c r="I94" s="154"/>
      <c r="J94" s="154"/>
      <c r="K94" s="154"/>
      <c r="L94" s="154"/>
      <c r="M94" s="154"/>
      <c r="N94" s="154"/>
      <c r="O94" s="154"/>
      <c r="P94" s="154"/>
      <c r="Q94" s="154"/>
      <c r="R94" s="154"/>
      <c r="S94" s="154"/>
      <c r="T94" s="154"/>
      <c r="U94" s="154"/>
      <c r="V94" s="154"/>
      <c r="W94" s="154"/>
      <c r="X94" s="154"/>
      <c r="Y94" s="154"/>
      <c r="Z94" s="154"/>
    </row>
    <row r="95" spans="1:26" s="117" customFormat="1" ht="18" customHeight="1" x14ac:dyDescent="0.35">
      <c r="A95" s="132"/>
      <c r="B95" s="133" t="s">
        <v>235</v>
      </c>
      <c r="C95" s="137"/>
      <c r="D95" s="167"/>
      <c r="E95" s="132"/>
      <c r="F95" s="154"/>
      <c r="G95" s="154"/>
      <c r="H95" s="154"/>
      <c r="I95" s="154"/>
      <c r="J95" s="154"/>
      <c r="K95" s="154"/>
      <c r="L95" s="154"/>
      <c r="M95" s="154"/>
      <c r="N95" s="154"/>
      <c r="O95" s="154"/>
      <c r="P95" s="154"/>
      <c r="Q95" s="154"/>
      <c r="R95" s="154"/>
      <c r="S95" s="154"/>
      <c r="T95" s="154"/>
      <c r="U95" s="154"/>
      <c r="V95" s="154"/>
      <c r="W95" s="154"/>
      <c r="X95" s="154"/>
      <c r="Y95" s="154"/>
      <c r="Z95" s="154"/>
    </row>
    <row r="96" spans="1:26" s="117" customFormat="1" ht="18" customHeight="1" x14ac:dyDescent="0.35">
      <c r="A96" s="132"/>
      <c r="B96" s="133"/>
      <c r="C96" s="137" t="s">
        <v>239</v>
      </c>
      <c r="D96" s="168" t="s">
        <v>236</v>
      </c>
      <c r="E96" s="132"/>
      <c r="F96" s="155"/>
      <c r="G96" s="155"/>
      <c r="H96" s="155"/>
      <c r="I96" s="155"/>
      <c r="J96" s="155"/>
      <c r="K96" s="156">
        <f>SUM(F96:J96)</f>
        <v>0</v>
      </c>
      <c r="L96" s="154"/>
      <c r="M96" s="154"/>
      <c r="N96" s="155"/>
      <c r="O96" s="155"/>
      <c r="P96" s="155"/>
      <c r="Q96" s="155"/>
      <c r="R96" s="155"/>
      <c r="S96" s="155"/>
      <c r="T96" s="155"/>
      <c r="U96" s="156">
        <f>SUM(N96:T96)</f>
        <v>0</v>
      </c>
      <c r="V96" s="154"/>
      <c r="W96" s="155"/>
      <c r="X96" s="155"/>
      <c r="Y96" s="156">
        <f>K96+W96</f>
        <v>0</v>
      </c>
      <c r="Z96" s="156">
        <f>U96+X96</f>
        <v>0</v>
      </c>
    </row>
    <row r="97" spans="1:29" s="117" customFormat="1" ht="18" customHeight="1" x14ac:dyDescent="0.35">
      <c r="A97" s="132"/>
      <c r="B97" s="133"/>
      <c r="C97" s="137" t="s">
        <v>240</v>
      </c>
      <c r="D97" s="168" t="s">
        <v>237</v>
      </c>
      <c r="E97" s="132"/>
      <c r="F97" s="155"/>
      <c r="G97" s="155"/>
      <c r="H97" s="155"/>
      <c r="I97" s="155"/>
      <c r="J97" s="155"/>
      <c r="K97" s="156">
        <f>SUM(F97:J97)</f>
        <v>0</v>
      </c>
      <c r="L97" s="154"/>
      <c r="M97" s="154"/>
      <c r="N97" s="155"/>
      <c r="O97" s="155"/>
      <c r="P97" s="155"/>
      <c r="Q97" s="155"/>
      <c r="R97" s="155"/>
      <c r="S97" s="155"/>
      <c r="T97" s="155"/>
      <c r="U97" s="156">
        <f>SUM(N97:T97)</f>
        <v>0</v>
      </c>
      <c r="V97" s="154"/>
      <c r="W97" s="155"/>
      <c r="X97" s="155"/>
      <c r="Y97" s="156">
        <f>K97+W97</f>
        <v>0</v>
      </c>
      <c r="Z97" s="156">
        <f>U97+X97</f>
        <v>0</v>
      </c>
    </row>
    <row r="98" spans="1:29" s="117" customFormat="1" ht="18" customHeight="1" x14ac:dyDescent="0.35">
      <c r="A98" s="132"/>
      <c r="B98" s="133"/>
      <c r="C98" s="136" t="s">
        <v>298</v>
      </c>
      <c r="D98" s="170" t="s">
        <v>238</v>
      </c>
      <c r="E98" s="132"/>
      <c r="F98" s="156">
        <f t="shared" ref="F98:K98" si="44">SUM(F96:F97)</f>
        <v>0</v>
      </c>
      <c r="G98" s="156">
        <f t="shared" si="44"/>
        <v>0</v>
      </c>
      <c r="H98" s="156">
        <f t="shared" si="44"/>
        <v>0</v>
      </c>
      <c r="I98" s="156">
        <f t="shared" si="44"/>
        <v>0</v>
      </c>
      <c r="J98" s="156">
        <f t="shared" si="44"/>
        <v>0</v>
      </c>
      <c r="K98" s="156">
        <f t="shared" si="44"/>
        <v>0</v>
      </c>
      <c r="L98" s="154"/>
      <c r="M98" s="154"/>
      <c r="N98" s="156">
        <f t="shared" ref="N98:U98" si="45">SUM(N96:N97)</f>
        <v>0</v>
      </c>
      <c r="O98" s="156">
        <f t="shared" si="45"/>
        <v>0</v>
      </c>
      <c r="P98" s="156">
        <f t="shared" si="45"/>
        <v>0</v>
      </c>
      <c r="Q98" s="156">
        <f t="shared" si="45"/>
        <v>0</v>
      </c>
      <c r="R98" s="156">
        <f t="shared" si="45"/>
        <v>0</v>
      </c>
      <c r="S98" s="156">
        <f t="shared" si="45"/>
        <v>0</v>
      </c>
      <c r="T98" s="156">
        <f t="shared" si="45"/>
        <v>0</v>
      </c>
      <c r="U98" s="156">
        <f t="shared" si="45"/>
        <v>0</v>
      </c>
      <c r="V98" s="154"/>
      <c r="W98" s="156">
        <f>SUM(W96:W97)</f>
        <v>0</v>
      </c>
      <c r="X98" s="156">
        <f>SUM(X96:X97)</f>
        <v>0</v>
      </c>
      <c r="Y98" s="156">
        <f>SUM(Y96:Y97)</f>
        <v>0</v>
      </c>
      <c r="Z98" s="156">
        <f>SUM(Z96:Z97)</f>
        <v>0</v>
      </c>
    </row>
    <row r="99" spans="1:29" s="117" customFormat="1" ht="18" customHeight="1" x14ac:dyDescent="0.35">
      <c r="A99" s="132"/>
      <c r="B99" s="133" t="s">
        <v>301</v>
      </c>
      <c r="C99" s="137"/>
      <c r="D99" s="167"/>
      <c r="E99" s="132"/>
      <c r="F99" s="154"/>
      <c r="G99" s="154"/>
      <c r="H99" s="154"/>
      <c r="I99" s="154"/>
      <c r="J99" s="154"/>
      <c r="K99" s="154"/>
      <c r="L99" s="154"/>
      <c r="M99" s="154"/>
      <c r="N99" s="154"/>
      <c r="O99" s="154"/>
      <c r="P99" s="154"/>
      <c r="Q99" s="154"/>
      <c r="R99" s="154"/>
      <c r="S99" s="154"/>
      <c r="T99" s="154"/>
      <c r="U99" s="154"/>
      <c r="V99" s="154"/>
      <c r="W99" s="154"/>
      <c r="X99" s="154"/>
      <c r="Y99" s="154"/>
      <c r="Z99" s="154"/>
    </row>
    <row r="100" spans="1:29" s="117" customFormat="1" ht="18" customHeight="1" x14ac:dyDescent="0.35">
      <c r="A100" s="132"/>
      <c r="B100" s="133"/>
      <c r="C100" s="135"/>
      <c r="D100" s="168" t="s">
        <v>241</v>
      </c>
      <c r="E100" s="132"/>
      <c r="F100" s="155"/>
      <c r="G100" s="155"/>
      <c r="H100" s="155"/>
      <c r="I100" s="155"/>
      <c r="J100" s="155"/>
      <c r="K100" s="156">
        <f>SUM(F100:J100)</f>
        <v>0</v>
      </c>
      <c r="L100" s="154"/>
      <c r="M100" s="154"/>
      <c r="N100" s="155"/>
      <c r="O100" s="155"/>
      <c r="P100" s="155"/>
      <c r="Q100" s="155"/>
      <c r="R100" s="155"/>
      <c r="S100" s="155"/>
      <c r="T100" s="155"/>
      <c r="U100" s="156">
        <f>SUM(N100:T100)</f>
        <v>0</v>
      </c>
      <c r="V100" s="154"/>
      <c r="W100" s="155"/>
      <c r="X100" s="155"/>
      <c r="Y100" s="156">
        <f>K100+W100</f>
        <v>0</v>
      </c>
      <c r="Z100" s="156">
        <f>U100+X100</f>
        <v>0</v>
      </c>
    </row>
    <row r="101" spans="1:29" s="117" customFormat="1" ht="18" customHeight="1" x14ac:dyDescent="0.35">
      <c r="A101" s="132"/>
      <c r="B101" s="133"/>
      <c r="C101" s="135"/>
      <c r="D101" s="168" t="s">
        <v>242</v>
      </c>
      <c r="E101" s="132"/>
      <c r="F101" s="155"/>
      <c r="G101" s="155"/>
      <c r="H101" s="155"/>
      <c r="I101" s="155"/>
      <c r="J101" s="155"/>
      <c r="K101" s="156">
        <f>SUM(F101:J101)</f>
        <v>0</v>
      </c>
      <c r="L101" s="154"/>
      <c r="M101" s="154"/>
      <c r="N101" s="155"/>
      <c r="O101" s="155"/>
      <c r="P101" s="155"/>
      <c r="Q101" s="155"/>
      <c r="R101" s="155"/>
      <c r="S101" s="155"/>
      <c r="T101" s="155"/>
      <c r="U101" s="156">
        <f>SUM(N101:T101)</f>
        <v>0</v>
      </c>
      <c r="V101" s="154"/>
      <c r="W101" s="155"/>
      <c r="X101" s="155"/>
      <c r="Y101" s="156">
        <f>K101+W101</f>
        <v>0</v>
      </c>
      <c r="Z101" s="156">
        <f>U101+X101</f>
        <v>0</v>
      </c>
    </row>
    <row r="102" spans="1:29" s="117" customFormat="1" ht="18" customHeight="1" x14ac:dyDescent="0.35">
      <c r="A102" s="132"/>
      <c r="B102" s="133"/>
      <c r="C102" s="135"/>
      <c r="D102" s="168" t="s">
        <v>243</v>
      </c>
      <c r="E102" s="132"/>
      <c r="F102" s="155"/>
      <c r="G102" s="155"/>
      <c r="H102" s="155"/>
      <c r="I102" s="155"/>
      <c r="J102" s="155"/>
      <c r="K102" s="156">
        <f>SUM(F102:J102)</f>
        <v>0</v>
      </c>
      <c r="L102" s="154"/>
      <c r="M102" s="154"/>
      <c r="N102" s="155"/>
      <c r="O102" s="155"/>
      <c r="P102" s="155"/>
      <c r="Q102" s="155"/>
      <c r="R102" s="155"/>
      <c r="S102" s="155"/>
      <c r="T102" s="155"/>
      <c r="U102" s="156">
        <f>SUM(N102:T102)</f>
        <v>0</v>
      </c>
      <c r="V102" s="154"/>
      <c r="W102" s="155"/>
      <c r="X102" s="155"/>
      <c r="Y102" s="156">
        <f>K102+W102</f>
        <v>0</v>
      </c>
      <c r="Z102" s="156">
        <f>U102+X102</f>
        <v>0</v>
      </c>
    </row>
    <row r="103" spans="1:29" s="117" customFormat="1" ht="18" customHeight="1" x14ac:dyDescent="0.35">
      <c r="A103" s="132"/>
      <c r="B103" s="133"/>
      <c r="C103" s="135"/>
      <c r="D103" s="167" t="s">
        <v>244</v>
      </c>
      <c r="E103" s="132"/>
      <c r="F103" s="155"/>
      <c r="G103" s="155"/>
      <c r="H103" s="155"/>
      <c r="I103" s="155"/>
      <c r="J103" s="155"/>
      <c r="K103" s="156">
        <f>SUM(F103:J103)</f>
        <v>0</v>
      </c>
      <c r="L103" s="154"/>
      <c r="M103" s="154"/>
      <c r="N103" s="155"/>
      <c r="O103" s="155"/>
      <c r="P103" s="155"/>
      <c r="Q103" s="155"/>
      <c r="R103" s="155"/>
      <c r="S103" s="155"/>
      <c r="T103" s="155"/>
      <c r="U103" s="156">
        <f>SUM(N103:T103)</f>
        <v>0</v>
      </c>
      <c r="V103" s="154"/>
      <c r="W103" s="155"/>
      <c r="X103" s="155"/>
      <c r="Y103" s="156">
        <f>K103+W103</f>
        <v>0</v>
      </c>
      <c r="Z103" s="156">
        <f>U103+X103</f>
        <v>0</v>
      </c>
    </row>
    <row r="104" spans="1:29" s="117" customFormat="1" ht="18" customHeight="1" x14ac:dyDescent="0.35">
      <c r="A104" s="132"/>
      <c r="B104" s="133"/>
      <c r="C104" s="136" t="s">
        <v>298</v>
      </c>
      <c r="D104" s="170" t="s">
        <v>245</v>
      </c>
      <c r="E104" s="132"/>
      <c r="F104" s="156">
        <f t="shared" ref="F104:K104" si="46">SUM(F100:F103)</f>
        <v>0</v>
      </c>
      <c r="G104" s="156">
        <f t="shared" si="46"/>
        <v>0</v>
      </c>
      <c r="H104" s="156">
        <f t="shared" si="46"/>
        <v>0</v>
      </c>
      <c r="I104" s="156">
        <f t="shared" si="46"/>
        <v>0</v>
      </c>
      <c r="J104" s="156">
        <f t="shared" si="46"/>
        <v>0</v>
      </c>
      <c r="K104" s="156">
        <f t="shared" si="46"/>
        <v>0</v>
      </c>
      <c r="L104" s="154"/>
      <c r="M104" s="154"/>
      <c r="N104" s="156">
        <f t="shared" ref="N104:U104" si="47">SUM(N100:N103)</f>
        <v>0</v>
      </c>
      <c r="O104" s="156">
        <f t="shared" si="47"/>
        <v>0</v>
      </c>
      <c r="P104" s="156">
        <f t="shared" si="47"/>
        <v>0</v>
      </c>
      <c r="Q104" s="156">
        <f t="shared" si="47"/>
        <v>0</v>
      </c>
      <c r="R104" s="156">
        <f t="shared" si="47"/>
        <v>0</v>
      </c>
      <c r="S104" s="156">
        <f t="shared" si="47"/>
        <v>0</v>
      </c>
      <c r="T104" s="156">
        <f t="shared" si="47"/>
        <v>0</v>
      </c>
      <c r="U104" s="156">
        <f t="shared" si="47"/>
        <v>0</v>
      </c>
      <c r="V104" s="154"/>
      <c r="W104" s="156">
        <f>SUM(W100:W103)</f>
        <v>0</v>
      </c>
      <c r="X104" s="156">
        <f>SUM(X100:X103)</f>
        <v>0</v>
      </c>
      <c r="Y104" s="156">
        <f>SUM(Y100:Y103)</f>
        <v>0</v>
      </c>
      <c r="Z104" s="156">
        <f>SUM(Z100:Z103)</f>
        <v>0</v>
      </c>
    </row>
    <row r="105" spans="1:29" s="117" customFormat="1" ht="18" customHeight="1" x14ac:dyDescent="0.35">
      <c r="A105" s="132"/>
      <c r="B105" s="133" t="s">
        <v>247</v>
      </c>
      <c r="C105" s="137"/>
      <c r="D105" s="168" t="s">
        <v>302</v>
      </c>
      <c r="E105" s="132"/>
      <c r="F105" s="154"/>
      <c r="G105" s="154"/>
      <c r="H105" s="154"/>
      <c r="I105" s="154"/>
      <c r="J105" s="154"/>
      <c r="K105" s="154"/>
      <c r="L105" s="154"/>
      <c r="M105" s="154"/>
      <c r="N105" s="154"/>
      <c r="O105" s="154"/>
      <c r="P105" s="154"/>
      <c r="Q105" s="154"/>
      <c r="R105" s="154"/>
      <c r="S105" s="154"/>
      <c r="T105" s="154"/>
      <c r="U105" s="154"/>
      <c r="V105" s="154"/>
      <c r="W105" s="154"/>
      <c r="X105" s="154"/>
      <c r="Y105" s="154"/>
      <c r="Z105" s="154"/>
    </row>
    <row r="106" spans="1:29" s="117" customFormat="1" ht="18" customHeight="1" x14ac:dyDescent="0.35">
      <c r="A106" s="132"/>
      <c r="B106" s="133"/>
      <c r="C106" s="137" t="s">
        <v>320</v>
      </c>
      <c r="D106" s="168" t="s">
        <v>256</v>
      </c>
      <c r="E106" s="132"/>
      <c r="F106" s="154"/>
      <c r="G106" s="154"/>
      <c r="H106" s="154"/>
      <c r="I106" s="154"/>
      <c r="J106" s="154"/>
      <c r="K106" s="154"/>
      <c r="L106" s="154"/>
      <c r="M106" s="155"/>
      <c r="N106" s="154"/>
      <c r="O106" s="154"/>
      <c r="P106" s="154"/>
      <c r="Q106" s="154"/>
      <c r="R106" s="154"/>
      <c r="S106" s="154"/>
      <c r="T106" s="155"/>
      <c r="U106" s="156">
        <f>M106+T106</f>
        <v>0</v>
      </c>
      <c r="V106" s="154"/>
      <c r="W106" s="154"/>
      <c r="X106" s="154"/>
      <c r="Y106" s="154"/>
      <c r="Z106" s="156">
        <f>U106</f>
        <v>0</v>
      </c>
    </row>
    <row r="107" spans="1:29" s="117" customFormat="1" ht="18" customHeight="1" x14ac:dyDescent="0.35">
      <c r="A107" s="132"/>
      <c r="B107" s="133"/>
      <c r="C107" s="137" t="s">
        <v>321</v>
      </c>
      <c r="D107" s="167"/>
      <c r="E107" s="132"/>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34"/>
      <c r="AB107" s="134"/>
      <c r="AC107" s="134"/>
    </row>
    <row r="108" spans="1:29" s="117" customFormat="1" ht="18" customHeight="1" x14ac:dyDescent="0.35">
      <c r="A108" s="132"/>
      <c r="B108" s="132"/>
      <c r="C108" s="137" t="s">
        <v>303</v>
      </c>
      <c r="D108" s="168" t="s">
        <v>257</v>
      </c>
      <c r="E108" s="132"/>
      <c r="F108" s="154"/>
      <c r="G108" s="154"/>
      <c r="H108" s="154"/>
      <c r="I108" s="154"/>
      <c r="J108" s="154"/>
      <c r="K108" s="154"/>
      <c r="L108" s="154"/>
      <c r="M108" s="154"/>
      <c r="N108" s="154"/>
      <c r="O108" s="161"/>
      <c r="P108" s="161"/>
      <c r="Q108" s="162"/>
      <c r="R108" s="154"/>
      <c r="S108" s="154"/>
      <c r="T108" s="154"/>
      <c r="U108" s="156">
        <f>Q108</f>
        <v>0</v>
      </c>
      <c r="V108" s="154"/>
      <c r="W108" s="154"/>
      <c r="X108" s="154"/>
      <c r="Y108" s="154"/>
      <c r="Z108" s="156">
        <f>U108</f>
        <v>0</v>
      </c>
    </row>
    <row r="109" spans="1:29" s="117" customFormat="1" ht="18" customHeight="1" x14ac:dyDescent="0.35">
      <c r="A109" s="132"/>
      <c r="B109" s="132"/>
      <c r="C109" s="137" t="s">
        <v>323</v>
      </c>
      <c r="D109" s="168" t="s">
        <v>258</v>
      </c>
      <c r="E109" s="132"/>
      <c r="F109" s="154"/>
      <c r="G109" s="154"/>
      <c r="H109" s="154"/>
      <c r="I109" s="154"/>
      <c r="J109" s="154"/>
      <c r="K109" s="154"/>
      <c r="L109" s="154"/>
      <c r="M109" s="154"/>
      <c r="N109" s="154"/>
      <c r="O109" s="161"/>
      <c r="P109" s="161"/>
      <c r="Q109" s="162"/>
      <c r="R109" s="154"/>
      <c r="S109" s="154"/>
      <c r="T109" s="154"/>
      <c r="U109" s="156">
        <f>Q109</f>
        <v>0</v>
      </c>
      <c r="V109" s="154"/>
      <c r="W109" s="154"/>
      <c r="X109" s="154"/>
      <c r="Y109" s="154"/>
      <c r="Z109" s="156">
        <f>U109</f>
        <v>0</v>
      </c>
    </row>
    <row r="110" spans="1:29" s="117" customFormat="1" ht="18" customHeight="1" x14ac:dyDescent="0.35">
      <c r="A110" s="132"/>
      <c r="B110" s="133"/>
      <c r="C110" s="136" t="s">
        <v>298</v>
      </c>
      <c r="D110" s="170" t="s">
        <v>259</v>
      </c>
      <c r="E110" s="132"/>
      <c r="F110" s="154"/>
      <c r="G110" s="154"/>
      <c r="H110" s="154"/>
      <c r="I110" s="154"/>
      <c r="J110" s="154"/>
      <c r="K110" s="154"/>
      <c r="L110" s="154"/>
      <c r="M110" s="156">
        <f>M106</f>
        <v>0</v>
      </c>
      <c r="N110" s="154"/>
      <c r="O110" s="161"/>
      <c r="P110" s="161"/>
      <c r="Q110" s="156">
        <f>SUM(Q108:Q109)</f>
        <v>0</v>
      </c>
      <c r="R110" s="154"/>
      <c r="S110" s="154"/>
      <c r="T110" s="156">
        <f>T106</f>
        <v>0</v>
      </c>
      <c r="U110" s="156">
        <f>SUM(U106:U109)</f>
        <v>0</v>
      </c>
      <c r="V110" s="154"/>
      <c r="W110" s="154"/>
      <c r="X110" s="154"/>
      <c r="Y110" s="154"/>
      <c r="Z110" s="156">
        <f>SUM(Z106:Z109)</f>
        <v>0</v>
      </c>
    </row>
    <row r="111" spans="1:29" x14ac:dyDescent="0.35">
      <c r="D111" s="167"/>
      <c r="F111" s="163"/>
      <c r="G111" s="163"/>
      <c r="H111" s="163"/>
      <c r="I111" s="163"/>
      <c r="J111" s="163"/>
      <c r="K111" s="163"/>
      <c r="L111" s="163"/>
      <c r="M111" s="163"/>
      <c r="N111" s="163"/>
      <c r="O111" s="163"/>
      <c r="P111" s="163"/>
      <c r="Q111" s="163"/>
      <c r="R111" s="163"/>
      <c r="S111" s="163"/>
      <c r="T111" s="163"/>
      <c r="U111" s="163"/>
      <c r="V111" s="163"/>
      <c r="W111" s="163"/>
      <c r="X111" s="163"/>
      <c r="Y111" s="163"/>
      <c r="Z111" s="163"/>
    </row>
    <row r="112" spans="1:29" s="117" customFormat="1" ht="18" customHeight="1" x14ac:dyDescent="0.35">
      <c r="A112" s="132"/>
      <c r="B112" s="133"/>
      <c r="C112" s="136" t="s">
        <v>304</v>
      </c>
      <c r="D112" s="170" t="s">
        <v>251</v>
      </c>
      <c r="E112" s="132"/>
      <c r="F112" s="156">
        <f t="shared" ref="F112:K112" si="48">F88+F98+F104</f>
        <v>0</v>
      </c>
      <c r="G112" s="156">
        <f t="shared" si="48"/>
        <v>0</v>
      </c>
      <c r="H112" s="156">
        <f t="shared" si="48"/>
        <v>0</v>
      </c>
      <c r="I112" s="156">
        <f t="shared" si="48"/>
        <v>0</v>
      </c>
      <c r="J112" s="156">
        <f t="shared" si="48"/>
        <v>0</v>
      </c>
      <c r="K112" s="156">
        <f t="shared" si="48"/>
        <v>0</v>
      </c>
      <c r="L112" s="154"/>
      <c r="M112" s="156">
        <f>M110</f>
        <v>0</v>
      </c>
      <c r="N112" s="156">
        <f>N88+N98+N104</f>
        <v>0</v>
      </c>
      <c r="O112" s="156">
        <f>O88+O98+O104</f>
        <v>0</v>
      </c>
      <c r="P112" s="156">
        <f>P88+P98+P104</f>
        <v>0</v>
      </c>
      <c r="Q112" s="156">
        <f>Q88+Q98+Q104+Q110</f>
        <v>0</v>
      </c>
      <c r="R112" s="156">
        <f>R88+R98+R104</f>
        <v>0</v>
      </c>
      <c r="S112" s="156">
        <f>S88+S98+S104</f>
        <v>0</v>
      </c>
      <c r="T112" s="156">
        <f>T88+T98+T104+T110</f>
        <v>0</v>
      </c>
      <c r="U112" s="156">
        <f>U88+U98+U104+U110</f>
        <v>0</v>
      </c>
      <c r="V112" s="154"/>
      <c r="W112" s="156">
        <f>W88+W98+W104</f>
        <v>0</v>
      </c>
      <c r="X112" s="156">
        <f>X88+X98+X104</f>
        <v>0</v>
      </c>
      <c r="Y112" s="156">
        <f>Y88+Y98+Y104</f>
        <v>0</v>
      </c>
      <c r="Z112" s="156">
        <f>Z88+Z98+Z104+Z110</f>
        <v>0</v>
      </c>
    </row>
    <row r="113" spans="1:26" s="117" customFormat="1" ht="18" customHeight="1" x14ac:dyDescent="0.35">
      <c r="A113" s="132"/>
      <c r="B113" s="133"/>
      <c r="C113" s="136"/>
      <c r="D113" s="157" t="s">
        <v>314</v>
      </c>
      <c r="E113" s="132"/>
      <c r="F113" s="158"/>
      <c r="G113" s="158"/>
      <c r="H113" s="158"/>
      <c r="I113" s="158"/>
      <c r="J113" s="158"/>
      <c r="K113" s="158"/>
      <c r="L113" s="154"/>
      <c r="M113" s="158"/>
      <c r="N113" s="158"/>
      <c r="O113" s="158"/>
      <c r="P113" s="158"/>
      <c r="Q113" s="158"/>
      <c r="R113" s="158"/>
      <c r="S113" s="158"/>
      <c r="T113" s="158"/>
      <c r="U113" s="158"/>
      <c r="V113" s="154"/>
      <c r="W113" s="158"/>
      <c r="X113" s="158"/>
      <c r="Y113" s="158"/>
      <c r="Z113" s="158"/>
    </row>
    <row r="114" spans="1:26" s="117" customFormat="1" ht="18" customHeight="1" x14ac:dyDescent="0.35">
      <c r="A114" s="132"/>
      <c r="B114" s="132"/>
      <c r="C114" s="137"/>
      <c r="D114" s="167"/>
      <c r="E114" s="132"/>
      <c r="F114" s="154"/>
      <c r="G114" s="154"/>
      <c r="H114" s="154"/>
      <c r="I114" s="154"/>
      <c r="J114" s="154"/>
      <c r="K114" s="154"/>
      <c r="L114" s="154"/>
      <c r="M114" s="154"/>
      <c r="N114" s="154"/>
      <c r="O114" s="154"/>
      <c r="P114" s="154"/>
      <c r="Q114" s="154"/>
      <c r="R114" s="154"/>
      <c r="S114" s="154"/>
      <c r="T114" s="154"/>
      <c r="U114" s="154"/>
      <c r="V114" s="154"/>
      <c r="W114" s="154"/>
      <c r="X114" s="154"/>
      <c r="Y114" s="154"/>
      <c r="Z114" s="154"/>
    </row>
    <row r="115" spans="1:26" s="142" customFormat="1" ht="18" customHeight="1" x14ac:dyDescent="0.35">
      <c r="A115" s="139"/>
      <c r="B115" s="140"/>
      <c r="C115" s="141"/>
      <c r="D115" s="141"/>
      <c r="E115" s="139"/>
      <c r="F115" s="159"/>
      <c r="G115" s="159"/>
      <c r="H115" s="159"/>
      <c r="I115" s="159"/>
      <c r="J115" s="159"/>
      <c r="K115" s="159"/>
      <c r="L115" s="160"/>
      <c r="M115" s="159"/>
      <c r="N115" s="159"/>
      <c r="O115" s="159"/>
      <c r="P115" s="159"/>
      <c r="Q115" s="159"/>
      <c r="R115" s="159"/>
      <c r="S115" s="159"/>
      <c r="T115" s="159"/>
      <c r="U115" s="159"/>
      <c r="V115" s="160"/>
      <c r="W115" s="159"/>
      <c r="X115" s="159"/>
      <c r="Y115" s="159"/>
      <c r="Z115" s="159"/>
    </row>
    <row r="116" spans="1:26" s="117" customFormat="1" ht="18" customHeight="1" x14ac:dyDescent="0.35">
      <c r="A116" s="132"/>
      <c r="B116" s="132"/>
      <c r="C116" s="137"/>
      <c r="D116" s="167"/>
      <c r="E116" s="132"/>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1:26" s="117" customFormat="1" x14ac:dyDescent="0.35">
      <c r="A117" s="132"/>
      <c r="B117" s="2" t="s">
        <v>305</v>
      </c>
      <c r="C117" s="132"/>
      <c r="D117" s="167"/>
      <c r="E117" s="134"/>
      <c r="F117" s="154"/>
      <c r="G117" s="154"/>
      <c r="H117" s="154"/>
      <c r="I117" s="154"/>
      <c r="J117" s="154"/>
      <c r="K117" s="154"/>
      <c r="L117" s="154"/>
      <c r="M117" s="154"/>
      <c r="N117" s="154"/>
      <c r="O117" s="154"/>
      <c r="P117" s="154"/>
      <c r="Q117" s="154"/>
      <c r="R117" s="154"/>
      <c r="S117" s="154"/>
      <c r="T117" s="154"/>
      <c r="U117" s="154"/>
      <c r="V117" s="154"/>
      <c r="W117" s="154"/>
      <c r="X117" s="161"/>
      <c r="Y117" s="161"/>
      <c r="Z117" s="161"/>
    </row>
    <row r="118" spans="1:26" s="117" customFormat="1" ht="18" customHeight="1" x14ac:dyDescent="0.35">
      <c r="A118" s="132"/>
      <c r="B118" s="132"/>
      <c r="C118" s="146" t="s">
        <v>306</v>
      </c>
      <c r="D118" s="168" t="s">
        <v>307</v>
      </c>
      <c r="E118" s="134"/>
      <c r="F118" s="154"/>
      <c r="G118" s="154"/>
      <c r="H118" s="154"/>
      <c r="I118" s="154"/>
      <c r="J118" s="154"/>
      <c r="K118" s="154"/>
      <c r="L118" s="154"/>
      <c r="M118" s="154"/>
      <c r="N118" s="154"/>
      <c r="O118" s="154"/>
      <c r="P118" s="154"/>
      <c r="Q118" s="154"/>
      <c r="R118" s="154"/>
      <c r="S118" s="154"/>
      <c r="T118" s="154"/>
      <c r="U118" s="154"/>
      <c r="V118" s="154"/>
      <c r="W118" s="161"/>
      <c r="X118" s="161"/>
      <c r="Y118" s="156">
        <f>Y112</f>
        <v>0</v>
      </c>
      <c r="Z118" s="156">
        <f>Z112</f>
        <v>0</v>
      </c>
    </row>
    <row r="119" spans="1:26" s="117" customFormat="1" ht="18" customHeight="1" x14ac:dyDescent="0.35">
      <c r="A119" s="132"/>
      <c r="B119" s="132"/>
      <c r="C119" s="146" t="s">
        <v>308</v>
      </c>
      <c r="D119" s="168" t="s">
        <v>309</v>
      </c>
      <c r="E119" s="134"/>
      <c r="F119" s="154"/>
      <c r="G119" s="154"/>
      <c r="H119" s="154"/>
      <c r="I119" s="154"/>
      <c r="J119" s="154"/>
      <c r="K119" s="154"/>
      <c r="L119" s="154"/>
      <c r="M119" s="154"/>
      <c r="N119" s="154"/>
      <c r="O119" s="154"/>
      <c r="P119" s="154"/>
      <c r="Q119" s="154"/>
      <c r="R119" s="154"/>
      <c r="S119" s="154"/>
      <c r="T119" s="154"/>
      <c r="U119" s="154"/>
      <c r="V119" s="154"/>
      <c r="W119" s="154"/>
      <c r="X119" s="161"/>
      <c r="Y119" s="155"/>
      <c r="Z119" s="155"/>
    </row>
    <row r="120" spans="1:26" s="117" customFormat="1" ht="18" customHeight="1" x14ac:dyDescent="0.35">
      <c r="A120" s="132"/>
      <c r="B120" s="132"/>
      <c r="C120" s="146" t="s">
        <v>310</v>
      </c>
      <c r="D120" s="168" t="s">
        <v>311</v>
      </c>
      <c r="E120" s="134"/>
      <c r="F120" s="154"/>
      <c r="G120" s="154"/>
      <c r="H120" s="154"/>
      <c r="I120" s="154"/>
      <c r="J120" s="154"/>
      <c r="K120" s="154"/>
      <c r="L120" s="154"/>
      <c r="M120" s="154"/>
      <c r="N120" s="154"/>
      <c r="O120" s="154"/>
      <c r="P120" s="154"/>
      <c r="Q120" s="154"/>
      <c r="R120" s="154"/>
      <c r="S120" s="154"/>
      <c r="T120" s="154"/>
      <c r="U120" s="154"/>
      <c r="V120" s="154"/>
      <c r="W120" s="154"/>
      <c r="X120" s="154"/>
      <c r="Y120" s="155">
        <f>Y118-Y119</f>
        <v>0</v>
      </c>
      <c r="Z120" s="155">
        <f>Z118-Z119</f>
        <v>0</v>
      </c>
    </row>
    <row r="121" spans="1:26" s="117" customFormat="1" ht="18" customHeight="1" x14ac:dyDescent="0.35">
      <c r="A121" s="132"/>
      <c r="B121" s="132"/>
      <c r="C121" s="147"/>
      <c r="D121" s="167"/>
      <c r="E121" s="132"/>
      <c r="F121" s="154"/>
      <c r="G121" s="154"/>
      <c r="H121" s="154"/>
      <c r="I121" s="154"/>
      <c r="J121" s="154"/>
      <c r="K121" s="154"/>
      <c r="L121" s="154"/>
      <c r="M121" s="154"/>
      <c r="N121" s="154"/>
      <c r="O121" s="154"/>
      <c r="P121" s="154"/>
      <c r="Q121" s="154"/>
      <c r="R121" s="154"/>
      <c r="S121" s="154"/>
      <c r="T121" s="154"/>
      <c r="U121" s="154"/>
      <c r="V121" s="154"/>
      <c r="W121" s="154"/>
      <c r="X121" s="154"/>
      <c r="Y121" s="161"/>
      <c r="Z121" s="171" t="s">
        <v>312</v>
      </c>
    </row>
    <row r="122" spans="1:26" s="142" customFormat="1" ht="18" customHeight="1" x14ac:dyDescent="0.35">
      <c r="A122" s="139"/>
      <c r="B122" s="140"/>
      <c r="C122" s="141"/>
      <c r="D122" s="141"/>
      <c r="E122" s="139"/>
      <c r="F122" s="159"/>
      <c r="G122" s="159"/>
      <c r="H122" s="159"/>
      <c r="I122" s="159"/>
      <c r="J122" s="159"/>
      <c r="K122" s="159"/>
      <c r="L122" s="160"/>
      <c r="M122" s="159"/>
      <c r="N122" s="159"/>
      <c r="O122" s="159"/>
      <c r="P122" s="159"/>
      <c r="Q122" s="159"/>
      <c r="R122" s="159"/>
      <c r="S122" s="159"/>
      <c r="T122" s="159"/>
      <c r="U122" s="159"/>
      <c r="V122" s="160"/>
      <c r="W122" s="159"/>
      <c r="X122" s="159"/>
      <c r="Y122" s="159"/>
      <c r="Z122" s="159"/>
    </row>
    <row r="123" spans="1:26" s="117" customFormat="1" ht="18" customHeight="1" x14ac:dyDescent="0.35">
      <c r="A123" s="132"/>
      <c r="B123" s="132"/>
      <c r="C123" s="147"/>
      <c r="D123" s="167"/>
      <c r="E123" s="132"/>
      <c r="F123" s="154"/>
      <c r="G123" s="154"/>
      <c r="H123" s="154"/>
      <c r="I123" s="154"/>
      <c r="J123" s="154"/>
      <c r="K123" s="154"/>
      <c r="L123" s="154"/>
      <c r="M123" s="154"/>
      <c r="N123" s="154"/>
      <c r="O123" s="154"/>
      <c r="P123" s="154"/>
      <c r="Q123" s="154"/>
      <c r="R123" s="154"/>
      <c r="S123" s="154"/>
      <c r="T123" s="154"/>
      <c r="U123" s="154"/>
      <c r="V123" s="154"/>
      <c r="W123" s="154"/>
      <c r="X123" s="154"/>
      <c r="Y123" s="161"/>
      <c r="Z123" s="171"/>
    </row>
    <row r="124" spans="1:26" s="103" customFormat="1" ht="18" customHeight="1" x14ac:dyDescent="0.35">
      <c r="B124" s="111" t="s">
        <v>313</v>
      </c>
      <c r="C124" s="104"/>
      <c r="D124" s="167"/>
      <c r="F124" s="164"/>
      <c r="G124" s="164"/>
      <c r="H124" s="164"/>
      <c r="I124" s="164"/>
      <c r="J124" s="164"/>
      <c r="K124" s="164"/>
      <c r="L124" s="164"/>
      <c r="M124" s="164"/>
      <c r="N124" s="164"/>
      <c r="O124" s="164"/>
      <c r="P124" s="164"/>
      <c r="Q124" s="164"/>
      <c r="R124" s="164"/>
      <c r="S124" s="164"/>
      <c r="T124" s="164"/>
      <c r="U124" s="164"/>
      <c r="V124" s="164"/>
      <c r="W124" s="164"/>
      <c r="X124" s="164"/>
      <c r="Y124" s="164"/>
      <c r="Z124" s="164"/>
    </row>
    <row r="125" spans="1:26" s="117" customFormat="1" ht="18" customHeight="1" thickBot="1" x14ac:dyDescent="0.4">
      <c r="B125" s="148"/>
      <c r="C125" s="153"/>
      <c r="D125" s="149"/>
      <c r="E125" s="150"/>
      <c r="F125" s="165"/>
      <c r="G125" s="165"/>
      <c r="H125" s="165"/>
      <c r="I125" s="165"/>
      <c r="J125" s="165"/>
      <c r="K125" s="165"/>
      <c r="L125" s="165"/>
      <c r="M125" s="165"/>
      <c r="N125" s="165"/>
      <c r="O125" s="165"/>
      <c r="P125" s="165"/>
      <c r="Q125" s="165"/>
      <c r="R125" s="165"/>
      <c r="S125" s="165"/>
      <c r="T125" s="165"/>
      <c r="U125" s="165"/>
      <c r="V125" s="165"/>
      <c r="W125" s="165"/>
      <c r="X125" s="165"/>
      <c r="Y125" s="165"/>
      <c r="Z125" s="165"/>
    </row>
    <row r="126" spans="1:26" x14ac:dyDescent="0.35">
      <c r="F126" s="163"/>
      <c r="G126" s="163"/>
      <c r="H126" s="163"/>
      <c r="I126" s="163"/>
      <c r="J126" s="163"/>
      <c r="K126" s="163"/>
      <c r="L126" s="163"/>
      <c r="M126" s="163"/>
      <c r="N126" s="163"/>
      <c r="O126" s="163"/>
      <c r="P126" s="163"/>
      <c r="Q126" s="163"/>
      <c r="R126" s="163"/>
      <c r="S126" s="163"/>
      <c r="T126" s="163"/>
      <c r="U126" s="163"/>
      <c r="V126" s="163"/>
      <c r="W126" s="163"/>
      <c r="X126" s="163"/>
      <c r="Y126" s="163"/>
      <c r="Z126" s="163"/>
    </row>
    <row r="199" spans="3:3" x14ac:dyDescent="0.35">
      <c r="C199" s="151"/>
    </row>
  </sheetData>
  <protectedRanges>
    <protectedRange sqref="W12:X17 W20:X25 W28:X31 W34:X43 W46:X49 W52:X60 W63:X70 W73:X81 W84:X85 W96:X97 W100:X103 Y119:Z120" name="NonRecurrent"/>
    <protectedRange sqref="N12:T17 N20:T25 N28:T31 N34:T43 N46:T49 N52:T60 N63:T70 N73:T81 N84:T85 N96:T97 N100:T103 M106 T106" name="Revenue"/>
    <protectedRange sqref="F12:J17 F20:J25 F28:J31 F34:J43 F46:J49 F52:J60 F63:J70 F73:J81 F84:J85 F96:J97 F100:J103 C100:C103" name="Expenditure"/>
  </protectedRanges>
  <mergeCells count="4">
    <mergeCell ref="O7:P7"/>
    <mergeCell ref="Q7:R7"/>
    <mergeCell ref="W7:X7"/>
    <mergeCell ref="Y7:Z7"/>
  </mergeCells>
  <printOptions horizontalCentered="1" verticalCentered="1"/>
  <pageMargins left="0.39370078740157483" right="0.39370078740157483" top="0.39370078740157483" bottom="0.39370078740157483" header="0.19685039370078741" footer="0.19685039370078741"/>
  <pageSetup paperSize="8" scale="42" fitToHeight="2" orientation="landscape" r:id="rId1"/>
  <headerFooter>
    <oddHeader>&amp;C&amp;"Arial"&amp;12&amp;K000000OFFICIAL&amp;1#</oddHeader>
    <oddFooter>&amp;C&amp;1#&amp;"Arial"&amp;12&amp;K000000OFFICIAL</oddFooter>
  </headerFooter>
  <rowBreaks count="1" manualBreakCount="1">
    <brk id="93" min="1" max="2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sheetPr>
  <dimension ref="A1:CK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8" width="12.81640625" style="9" bestFit="1" customWidth="1"/>
    <col min="9" max="9" width="13.26953125" style="9" bestFit="1" customWidth="1"/>
    <col min="10" max="89" width="12.81640625" style="9" bestFit="1" customWidth="1"/>
    <col min="90" max="16384" width="12.7265625" style="6"/>
  </cols>
  <sheetData>
    <row r="1" spans="1:89"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row>
    <row r="2" spans="1:89"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1:89" x14ac:dyDescent="0.3">
      <c r="A3" s="28" t="str">
        <f>'Total Exp'!A3</f>
        <v>2021-22</v>
      </c>
    </row>
    <row r="4" spans="1:89" ht="15.5" x14ac:dyDescent="0.35">
      <c r="A4" s="82" t="s">
        <v>122</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3"/>
      <c r="BF4" s="85"/>
      <c r="BG4" s="83"/>
      <c r="BH4" s="83"/>
      <c r="BI4" s="83"/>
      <c r="BJ4" s="83"/>
      <c r="BK4" s="83"/>
      <c r="BL4" s="83"/>
      <c r="BM4" s="83"/>
      <c r="BN4" s="85"/>
      <c r="BO4" s="83"/>
      <c r="BP4" s="83"/>
      <c r="BQ4" s="83"/>
      <c r="BR4" s="83"/>
      <c r="BS4" s="83"/>
      <c r="BT4" s="83"/>
      <c r="BU4" s="83"/>
      <c r="BV4" s="85"/>
      <c r="BW4" s="83"/>
      <c r="BX4" s="83"/>
      <c r="BY4" s="83"/>
      <c r="BZ4" s="83"/>
      <c r="CA4" s="83"/>
      <c r="CB4" s="83"/>
      <c r="CC4" s="83"/>
      <c r="CD4" s="85"/>
      <c r="CE4" s="83"/>
      <c r="CF4" s="83"/>
      <c r="CG4" s="83"/>
      <c r="CH4" s="83"/>
      <c r="CI4" s="83"/>
      <c r="CJ4" s="83"/>
      <c r="CK4" s="84" t="s">
        <v>284</v>
      </c>
    </row>
    <row r="5" spans="1:89" s="60" customFormat="1" ht="13" x14ac:dyDescent="0.3">
      <c r="A5" s="49"/>
      <c r="B5" s="65" t="s">
        <v>170</v>
      </c>
      <c r="C5" s="62"/>
      <c r="D5" s="62"/>
      <c r="E5" s="62"/>
      <c r="F5" s="62"/>
      <c r="G5" s="62"/>
      <c r="H5" s="62"/>
      <c r="I5" s="63"/>
      <c r="J5" s="64" t="s">
        <v>151</v>
      </c>
      <c r="K5" s="65"/>
      <c r="L5" s="65"/>
      <c r="M5" s="65"/>
      <c r="N5" s="65"/>
      <c r="O5" s="65"/>
      <c r="P5" s="65"/>
      <c r="Q5" s="66"/>
      <c r="R5" s="65" t="s">
        <v>152</v>
      </c>
      <c r="S5" s="65"/>
      <c r="T5" s="65"/>
      <c r="U5" s="65"/>
      <c r="V5" s="65"/>
      <c r="W5" s="65"/>
      <c r="X5" s="65"/>
      <c r="Y5" s="66"/>
      <c r="Z5" s="65" t="s">
        <v>153</v>
      </c>
      <c r="AA5" s="65"/>
      <c r="AB5" s="65"/>
      <c r="AC5" s="65"/>
      <c r="AD5" s="65"/>
      <c r="AE5" s="65"/>
      <c r="AF5" s="65"/>
      <c r="AG5" s="66"/>
      <c r="AH5" s="64" t="s">
        <v>157</v>
      </c>
      <c r="AI5" s="65"/>
      <c r="AJ5" s="65"/>
      <c r="AK5" s="65"/>
      <c r="AL5" s="65"/>
      <c r="AM5" s="65"/>
      <c r="AN5" s="65"/>
      <c r="AO5" s="66"/>
      <c r="AP5" s="65" t="s">
        <v>158</v>
      </c>
      <c r="AQ5" s="65"/>
      <c r="AR5" s="65"/>
      <c r="AS5" s="65"/>
      <c r="AT5" s="65"/>
      <c r="AU5" s="65"/>
      <c r="AV5" s="65"/>
      <c r="AW5" s="66"/>
      <c r="AX5" s="65" t="s">
        <v>159</v>
      </c>
      <c r="AY5" s="65"/>
      <c r="AZ5" s="65"/>
      <c r="BA5" s="65"/>
      <c r="BB5" s="65"/>
      <c r="BC5" s="65"/>
      <c r="BD5" s="65"/>
      <c r="BE5" s="66"/>
      <c r="BF5" s="65" t="s">
        <v>163</v>
      </c>
      <c r="BG5" s="65"/>
      <c r="BH5" s="65"/>
      <c r="BI5" s="65"/>
      <c r="BJ5" s="65"/>
      <c r="BK5" s="65"/>
      <c r="BL5" s="65"/>
      <c r="BM5" s="66"/>
      <c r="BN5" s="65" t="s">
        <v>164</v>
      </c>
      <c r="BO5" s="65"/>
      <c r="BP5" s="65"/>
      <c r="BQ5" s="65"/>
      <c r="BR5" s="65"/>
      <c r="BS5" s="65"/>
      <c r="BT5" s="65"/>
      <c r="BU5" s="66"/>
      <c r="BV5" s="65" t="s">
        <v>165</v>
      </c>
      <c r="BW5" s="65"/>
      <c r="BX5" s="65"/>
      <c r="BY5" s="65"/>
      <c r="BZ5" s="65"/>
      <c r="CA5" s="65"/>
      <c r="CB5" s="65"/>
      <c r="CC5" s="66"/>
      <c r="CD5" s="64" t="s">
        <v>169</v>
      </c>
      <c r="CE5" s="65"/>
      <c r="CF5" s="65"/>
      <c r="CG5" s="65"/>
      <c r="CH5" s="65"/>
      <c r="CI5" s="65"/>
      <c r="CJ5" s="65"/>
      <c r="CK5" s="66"/>
    </row>
    <row r="6" spans="1:89" s="60" customFormat="1" ht="13" x14ac:dyDescent="0.3">
      <c r="A6" s="49"/>
      <c r="B6" s="50" t="str">
        <f>$A$4&amp;" Total"</f>
        <v>Recreation &amp; Culture Total</v>
      </c>
      <c r="C6" s="51"/>
      <c r="D6" s="51"/>
      <c r="E6" s="51"/>
      <c r="F6" s="51"/>
      <c r="G6" s="51"/>
      <c r="H6" s="51"/>
      <c r="I6" s="52"/>
      <c r="J6" s="50" t="s">
        <v>154</v>
      </c>
      <c r="K6" s="51"/>
      <c r="L6" s="51"/>
      <c r="M6" s="51"/>
      <c r="N6" s="51"/>
      <c r="O6" s="51"/>
      <c r="P6" s="51"/>
      <c r="Q6" s="52"/>
      <c r="R6" s="51" t="s">
        <v>155</v>
      </c>
      <c r="S6" s="51"/>
      <c r="T6" s="51"/>
      <c r="U6" s="51"/>
      <c r="V6" s="51"/>
      <c r="W6" s="51"/>
      <c r="X6" s="51"/>
      <c r="Y6" s="52"/>
      <c r="Z6" s="51" t="s">
        <v>156</v>
      </c>
      <c r="AA6" s="51"/>
      <c r="AB6" s="51"/>
      <c r="AC6" s="51"/>
      <c r="AD6" s="51"/>
      <c r="AE6" s="51"/>
      <c r="AF6" s="51"/>
      <c r="AG6" s="52"/>
      <c r="AH6" s="50" t="s">
        <v>160</v>
      </c>
      <c r="AI6" s="51"/>
      <c r="AJ6" s="51"/>
      <c r="AK6" s="51"/>
      <c r="AL6" s="51"/>
      <c r="AM6" s="51"/>
      <c r="AN6" s="51"/>
      <c r="AO6" s="52"/>
      <c r="AP6" s="51" t="s">
        <v>161</v>
      </c>
      <c r="AQ6" s="51"/>
      <c r="AR6" s="51"/>
      <c r="AS6" s="51"/>
      <c r="AT6" s="51"/>
      <c r="AU6" s="51"/>
      <c r="AV6" s="51"/>
      <c r="AW6" s="52"/>
      <c r="AX6" s="51" t="s">
        <v>162</v>
      </c>
      <c r="AY6" s="51"/>
      <c r="AZ6" s="51"/>
      <c r="BA6" s="51"/>
      <c r="BB6" s="51"/>
      <c r="BC6" s="51"/>
      <c r="BD6" s="51"/>
      <c r="BE6" s="52"/>
      <c r="BF6" s="51" t="s">
        <v>166</v>
      </c>
      <c r="BG6" s="51"/>
      <c r="BH6" s="51"/>
      <c r="BI6" s="51"/>
      <c r="BJ6" s="51"/>
      <c r="BK6" s="51"/>
      <c r="BL6" s="51"/>
      <c r="BM6" s="52"/>
      <c r="BN6" s="51" t="s">
        <v>167</v>
      </c>
      <c r="BO6" s="51"/>
      <c r="BP6" s="51"/>
      <c r="BQ6" s="51"/>
      <c r="BR6" s="51"/>
      <c r="BS6" s="51"/>
      <c r="BT6" s="51"/>
      <c r="BU6" s="52"/>
      <c r="BV6" s="51" t="s">
        <v>168</v>
      </c>
      <c r="BW6" s="51"/>
      <c r="BX6" s="51"/>
      <c r="BY6" s="51"/>
      <c r="BZ6" s="51"/>
      <c r="CA6" s="51"/>
      <c r="CB6" s="51"/>
      <c r="CC6" s="52"/>
      <c r="CD6" s="53" t="s">
        <v>140</v>
      </c>
      <c r="CE6" s="51"/>
      <c r="CF6" s="51"/>
      <c r="CG6" s="51"/>
      <c r="CH6" s="51"/>
      <c r="CI6" s="51"/>
      <c r="CJ6" s="51"/>
      <c r="CK6" s="52"/>
    </row>
    <row r="7" spans="1:89"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c r="Z7" s="42" t="s">
        <v>104</v>
      </c>
      <c r="AA7" s="43" t="s">
        <v>270</v>
      </c>
      <c r="AB7" s="43" t="s">
        <v>271</v>
      </c>
      <c r="AC7" s="43" t="s">
        <v>272</v>
      </c>
      <c r="AD7" s="43" t="s">
        <v>273</v>
      </c>
      <c r="AE7" s="43" t="s">
        <v>106</v>
      </c>
      <c r="AF7" s="43" t="s">
        <v>107</v>
      </c>
      <c r="AG7" s="58" t="s">
        <v>274</v>
      </c>
      <c r="AH7" s="42" t="s">
        <v>104</v>
      </c>
      <c r="AI7" s="43" t="s">
        <v>270</v>
      </c>
      <c r="AJ7" s="43" t="s">
        <v>271</v>
      </c>
      <c r="AK7" s="43" t="s">
        <v>272</v>
      </c>
      <c r="AL7" s="43" t="s">
        <v>273</v>
      </c>
      <c r="AM7" s="43" t="s">
        <v>106</v>
      </c>
      <c r="AN7" s="43" t="s">
        <v>107</v>
      </c>
      <c r="AO7" s="58" t="s">
        <v>274</v>
      </c>
      <c r="AP7" s="42" t="s">
        <v>104</v>
      </c>
      <c r="AQ7" s="43" t="s">
        <v>270</v>
      </c>
      <c r="AR7" s="43" t="s">
        <v>271</v>
      </c>
      <c r="AS7" s="43" t="s">
        <v>272</v>
      </c>
      <c r="AT7" s="43" t="s">
        <v>273</v>
      </c>
      <c r="AU7" s="43" t="s">
        <v>106</v>
      </c>
      <c r="AV7" s="43" t="s">
        <v>107</v>
      </c>
      <c r="AW7" s="58" t="s">
        <v>274</v>
      </c>
      <c r="AX7" s="42" t="s">
        <v>104</v>
      </c>
      <c r="AY7" s="43" t="s">
        <v>270</v>
      </c>
      <c r="AZ7" s="43" t="s">
        <v>271</v>
      </c>
      <c r="BA7" s="43" t="s">
        <v>272</v>
      </c>
      <c r="BB7" s="43" t="s">
        <v>273</v>
      </c>
      <c r="BC7" s="43" t="s">
        <v>106</v>
      </c>
      <c r="BD7" s="43" t="s">
        <v>107</v>
      </c>
      <c r="BE7" s="58" t="s">
        <v>274</v>
      </c>
      <c r="BF7" s="42" t="s">
        <v>104</v>
      </c>
      <c r="BG7" s="43" t="s">
        <v>270</v>
      </c>
      <c r="BH7" s="43" t="s">
        <v>271</v>
      </c>
      <c r="BI7" s="43" t="s">
        <v>272</v>
      </c>
      <c r="BJ7" s="43" t="s">
        <v>273</v>
      </c>
      <c r="BK7" s="43" t="s">
        <v>106</v>
      </c>
      <c r="BL7" s="43" t="s">
        <v>107</v>
      </c>
      <c r="BM7" s="58" t="s">
        <v>274</v>
      </c>
      <c r="BN7" s="42" t="s">
        <v>104</v>
      </c>
      <c r="BO7" s="43" t="s">
        <v>270</v>
      </c>
      <c r="BP7" s="43" t="s">
        <v>271</v>
      </c>
      <c r="BQ7" s="43" t="s">
        <v>272</v>
      </c>
      <c r="BR7" s="43" t="s">
        <v>273</v>
      </c>
      <c r="BS7" s="43" t="s">
        <v>106</v>
      </c>
      <c r="BT7" s="43" t="s">
        <v>107</v>
      </c>
      <c r="BU7" s="58" t="s">
        <v>274</v>
      </c>
      <c r="BV7" s="42" t="s">
        <v>104</v>
      </c>
      <c r="BW7" s="43" t="s">
        <v>270</v>
      </c>
      <c r="BX7" s="43" t="s">
        <v>271</v>
      </c>
      <c r="BY7" s="43" t="s">
        <v>272</v>
      </c>
      <c r="BZ7" s="43" t="s">
        <v>273</v>
      </c>
      <c r="CA7" s="43" t="s">
        <v>106</v>
      </c>
      <c r="CB7" s="43" t="s">
        <v>107</v>
      </c>
      <c r="CC7" s="58" t="s">
        <v>274</v>
      </c>
      <c r="CD7" s="42" t="s">
        <v>104</v>
      </c>
      <c r="CE7" s="43" t="s">
        <v>270</v>
      </c>
      <c r="CF7" s="43" t="s">
        <v>271</v>
      </c>
      <c r="CG7" s="43" t="s">
        <v>272</v>
      </c>
      <c r="CH7" s="43" t="s">
        <v>273</v>
      </c>
      <c r="CI7" s="43" t="s">
        <v>106</v>
      </c>
      <c r="CJ7" s="43" t="s">
        <v>107</v>
      </c>
      <c r="CK7" s="58" t="s">
        <v>274</v>
      </c>
    </row>
    <row r="8" spans="1:89"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c r="Z8" s="46" t="s">
        <v>108</v>
      </c>
      <c r="AA8" s="47" t="s">
        <v>109</v>
      </c>
      <c r="AB8" s="47" t="s">
        <v>110</v>
      </c>
      <c r="AC8" s="47" t="s">
        <v>111</v>
      </c>
      <c r="AD8" s="47" t="s">
        <v>112</v>
      </c>
      <c r="AE8" s="47" t="s">
        <v>113</v>
      </c>
      <c r="AF8" s="47" t="s">
        <v>114</v>
      </c>
      <c r="AG8" s="48" t="s">
        <v>115</v>
      </c>
      <c r="AH8" s="46" t="s">
        <v>108</v>
      </c>
      <c r="AI8" s="47" t="s">
        <v>109</v>
      </c>
      <c r="AJ8" s="47" t="s">
        <v>110</v>
      </c>
      <c r="AK8" s="47" t="s">
        <v>111</v>
      </c>
      <c r="AL8" s="47" t="s">
        <v>112</v>
      </c>
      <c r="AM8" s="47" t="s">
        <v>113</v>
      </c>
      <c r="AN8" s="47" t="s">
        <v>114</v>
      </c>
      <c r="AO8" s="48" t="s">
        <v>115</v>
      </c>
      <c r="AP8" s="46" t="s">
        <v>108</v>
      </c>
      <c r="AQ8" s="47" t="s">
        <v>109</v>
      </c>
      <c r="AR8" s="47" t="s">
        <v>110</v>
      </c>
      <c r="AS8" s="47" t="s">
        <v>111</v>
      </c>
      <c r="AT8" s="47" t="s">
        <v>112</v>
      </c>
      <c r="AU8" s="47" t="s">
        <v>113</v>
      </c>
      <c r="AV8" s="47" t="s">
        <v>114</v>
      </c>
      <c r="AW8" s="48" t="s">
        <v>115</v>
      </c>
      <c r="AX8" s="46" t="s">
        <v>108</v>
      </c>
      <c r="AY8" s="47" t="s">
        <v>109</v>
      </c>
      <c r="AZ8" s="47" t="s">
        <v>110</v>
      </c>
      <c r="BA8" s="47" t="s">
        <v>111</v>
      </c>
      <c r="BB8" s="47" t="s">
        <v>112</v>
      </c>
      <c r="BC8" s="47" t="s">
        <v>113</v>
      </c>
      <c r="BD8" s="47" t="s">
        <v>114</v>
      </c>
      <c r="BE8" s="48" t="s">
        <v>115</v>
      </c>
      <c r="BF8" s="46" t="s">
        <v>108</v>
      </c>
      <c r="BG8" s="47" t="s">
        <v>109</v>
      </c>
      <c r="BH8" s="47" t="s">
        <v>110</v>
      </c>
      <c r="BI8" s="47" t="s">
        <v>111</v>
      </c>
      <c r="BJ8" s="47" t="s">
        <v>112</v>
      </c>
      <c r="BK8" s="47" t="s">
        <v>113</v>
      </c>
      <c r="BL8" s="47" t="s">
        <v>114</v>
      </c>
      <c r="BM8" s="48" t="s">
        <v>115</v>
      </c>
      <c r="BN8" s="46" t="s">
        <v>108</v>
      </c>
      <c r="BO8" s="47" t="s">
        <v>109</v>
      </c>
      <c r="BP8" s="47" t="s">
        <v>110</v>
      </c>
      <c r="BQ8" s="47" t="s">
        <v>111</v>
      </c>
      <c r="BR8" s="47" t="s">
        <v>112</v>
      </c>
      <c r="BS8" s="47" t="s">
        <v>113</v>
      </c>
      <c r="BT8" s="47" t="s">
        <v>114</v>
      </c>
      <c r="BU8" s="48" t="s">
        <v>115</v>
      </c>
      <c r="BV8" s="46" t="s">
        <v>108</v>
      </c>
      <c r="BW8" s="47" t="s">
        <v>109</v>
      </c>
      <c r="BX8" s="47" t="s">
        <v>110</v>
      </c>
      <c r="BY8" s="47" t="s">
        <v>111</v>
      </c>
      <c r="BZ8" s="47" t="s">
        <v>112</v>
      </c>
      <c r="CA8" s="47" t="s">
        <v>113</v>
      </c>
      <c r="CB8" s="47" t="s">
        <v>114</v>
      </c>
      <c r="CC8" s="48" t="s">
        <v>115</v>
      </c>
      <c r="CD8" s="46" t="s">
        <v>108</v>
      </c>
      <c r="CE8" s="47" t="s">
        <v>109</v>
      </c>
      <c r="CF8" s="47" t="s">
        <v>110</v>
      </c>
      <c r="CG8" s="47" t="s">
        <v>111</v>
      </c>
      <c r="CH8" s="47" t="s">
        <v>112</v>
      </c>
      <c r="CI8" s="47" t="s">
        <v>113</v>
      </c>
      <c r="CJ8" s="47" t="s">
        <v>114</v>
      </c>
      <c r="CK8" s="48" t="s">
        <v>115</v>
      </c>
    </row>
    <row r="9" spans="1:89"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c r="CD9" s="14"/>
      <c r="CE9" s="15"/>
      <c r="CF9" s="15"/>
      <c r="CG9" s="15"/>
      <c r="CH9" s="15"/>
      <c r="CI9" s="15"/>
      <c r="CJ9" s="15"/>
      <c r="CK9" s="11"/>
    </row>
    <row r="10" spans="1:89" x14ac:dyDescent="0.3">
      <c r="A10" s="4" t="s">
        <v>0</v>
      </c>
      <c r="B10" s="92">
        <v>33291.96</v>
      </c>
      <c r="C10" s="87">
        <v>151430.67000000001</v>
      </c>
      <c r="D10" s="87">
        <v>2547503.67</v>
      </c>
      <c r="E10" s="87">
        <v>0</v>
      </c>
      <c r="F10" s="87">
        <v>0</v>
      </c>
      <c r="G10" s="87">
        <v>1363330.76</v>
      </c>
      <c r="H10" s="87">
        <v>45987.96</v>
      </c>
      <c r="I10" s="93">
        <v>4141545.02</v>
      </c>
      <c r="J10" s="16">
        <v>24317.34</v>
      </c>
      <c r="K10" s="17">
        <v>0</v>
      </c>
      <c r="L10" s="17">
        <v>258110.52000000002</v>
      </c>
      <c r="M10" s="17">
        <v>0</v>
      </c>
      <c r="N10" s="17">
        <v>0</v>
      </c>
      <c r="O10" s="17">
        <v>0</v>
      </c>
      <c r="P10" s="17">
        <v>45987.96</v>
      </c>
      <c r="Q10" s="12">
        <v>328415.82000000007</v>
      </c>
      <c r="R10" s="16">
        <v>0</v>
      </c>
      <c r="S10" s="17">
        <v>0</v>
      </c>
      <c r="T10" s="17">
        <v>0</v>
      </c>
      <c r="U10" s="17">
        <v>0</v>
      </c>
      <c r="V10" s="17">
        <v>0</v>
      </c>
      <c r="W10" s="17">
        <v>822867</v>
      </c>
      <c r="X10" s="17">
        <v>0</v>
      </c>
      <c r="Y10" s="12">
        <v>822867</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8974.6200000000008</v>
      </c>
      <c r="BG10" s="17">
        <v>151430.67000000001</v>
      </c>
      <c r="BH10" s="17">
        <v>0</v>
      </c>
      <c r="BI10" s="17">
        <v>0</v>
      </c>
      <c r="BJ10" s="17">
        <v>0</v>
      </c>
      <c r="BK10" s="17">
        <v>540463.76</v>
      </c>
      <c r="BL10" s="17">
        <v>0</v>
      </c>
      <c r="BM10" s="12">
        <v>700869.05</v>
      </c>
      <c r="BN10" s="16">
        <v>0</v>
      </c>
      <c r="BO10" s="17">
        <v>0</v>
      </c>
      <c r="BP10" s="17">
        <v>2289393.15</v>
      </c>
      <c r="BQ10" s="17">
        <v>0</v>
      </c>
      <c r="BR10" s="17">
        <v>0</v>
      </c>
      <c r="BS10" s="17">
        <v>0</v>
      </c>
      <c r="BT10" s="17">
        <v>0</v>
      </c>
      <c r="BU10" s="12">
        <v>2289393.15</v>
      </c>
      <c r="BV10" s="16">
        <v>0</v>
      </c>
      <c r="BW10" s="17">
        <v>0</v>
      </c>
      <c r="BX10" s="17">
        <v>0</v>
      </c>
      <c r="BY10" s="17">
        <v>0</v>
      </c>
      <c r="BZ10" s="17">
        <v>0</v>
      </c>
      <c r="CA10" s="17">
        <v>0</v>
      </c>
      <c r="CB10" s="17">
        <v>0</v>
      </c>
      <c r="CC10" s="12">
        <v>0</v>
      </c>
      <c r="CD10" s="16">
        <v>0</v>
      </c>
      <c r="CE10" s="17">
        <v>0</v>
      </c>
      <c r="CF10" s="17">
        <v>0</v>
      </c>
      <c r="CG10" s="17">
        <v>0</v>
      </c>
      <c r="CH10" s="17">
        <v>0</v>
      </c>
      <c r="CI10" s="17">
        <v>0</v>
      </c>
      <c r="CJ10" s="17">
        <v>0</v>
      </c>
      <c r="CK10" s="12">
        <v>0</v>
      </c>
    </row>
    <row r="11" spans="1:89" x14ac:dyDescent="0.3">
      <c r="A11" s="4" t="s">
        <v>1</v>
      </c>
      <c r="B11" s="92">
        <v>402076</v>
      </c>
      <c r="C11" s="87">
        <v>287000</v>
      </c>
      <c r="D11" s="87">
        <v>704883</v>
      </c>
      <c r="E11" s="87">
        <v>0</v>
      </c>
      <c r="F11" s="87">
        <v>297706</v>
      </c>
      <c r="G11" s="87">
        <v>164164</v>
      </c>
      <c r="H11" s="87">
        <v>0</v>
      </c>
      <c r="I11" s="93">
        <v>1855829</v>
      </c>
      <c r="J11" s="16">
        <v>354982</v>
      </c>
      <c r="K11" s="17">
        <v>0</v>
      </c>
      <c r="L11" s="17">
        <v>210000</v>
      </c>
      <c r="M11" s="17">
        <v>0</v>
      </c>
      <c r="N11" s="17">
        <v>277706</v>
      </c>
      <c r="O11" s="17">
        <v>67106</v>
      </c>
      <c r="P11" s="17">
        <v>0</v>
      </c>
      <c r="Q11" s="12">
        <v>909794</v>
      </c>
      <c r="R11" s="16">
        <v>45</v>
      </c>
      <c r="S11" s="17">
        <v>0</v>
      </c>
      <c r="T11" s="17">
        <v>39000</v>
      </c>
      <c r="U11" s="17">
        <v>0</v>
      </c>
      <c r="V11" s="17">
        <v>0</v>
      </c>
      <c r="W11" s="17">
        <v>22000</v>
      </c>
      <c r="X11" s="17">
        <v>0</v>
      </c>
      <c r="Y11" s="12">
        <v>61045</v>
      </c>
      <c r="Z11" s="16">
        <v>0</v>
      </c>
      <c r="AA11" s="17">
        <v>0</v>
      </c>
      <c r="AB11" s="17">
        <v>0</v>
      </c>
      <c r="AC11" s="17">
        <v>0</v>
      </c>
      <c r="AD11" s="17">
        <v>0</v>
      </c>
      <c r="AE11" s="17">
        <v>0</v>
      </c>
      <c r="AF11" s="17">
        <v>0</v>
      </c>
      <c r="AG11" s="12">
        <v>0</v>
      </c>
      <c r="AH11" s="16">
        <v>5423</v>
      </c>
      <c r="AI11" s="17">
        <v>90000</v>
      </c>
      <c r="AJ11" s="17">
        <v>0</v>
      </c>
      <c r="AK11" s="17">
        <v>0</v>
      </c>
      <c r="AL11" s="17">
        <v>0</v>
      </c>
      <c r="AM11" s="17">
        <v>0</v>
      </c>
      <c r="AN11" s="17">
        <v>0</v>
      </c>
      <c r="AO11" s="12">
        <v>95423</v>
      </c>
      <c r="AP11" s="16">
        <v>0</v>
      </c>
      <c r="AQ11" s="17">
        <v>0</v>
      </c>
      <c r="AR11" s="17">
        <v>0</v>
      </c>
      <c r="AS11" s="17">
        <v>0</v>
      </c>
      <c r="AT11" s="17">
        <v>0</v>
      </c>
      <c r="AU11" s="17">
        <v>58</v>
      </c>
      <c r="AV11" s="17">
        <v>0</v>
      </c>
      <c r="AW11" s="12">
        <v>58</v>
      </c>
      <c r="AX11" s="16">
        <v>31963</v>
      </c>
      <c r="AY11" s="17">
        <v>50000</v>
      </c>
      <c r="AZ11" s="17">
        <v>0</v>
      </c>
      <c r="BA11" s="17">
        <v>0</v>
      </c>
      <c r="BB11" s="17">
        <v>0</v>
      </c>
      <c r="BC11" s="17">
        <v>0</v>
      </c>
      <c r="BD11" s="17">
        <v>0</v>
      </c>
      <c r="BE11" s="12">
        <v>81963</v>
      </c>
      <c r="BF11" s="16">
        <v>7572</v>
      </c>
      <c r="BG11" s="17">
        <v>147000</v>
      </c>
      <c r="BH11" s="17">
        <v>86822</v>
      </c>
      <c r="BI11" s="17">
        <v>0</v>
      </c>
      <c r="BJ11" s="17">
        <v>0</v>
      </c>
      <c r="BK11" s="17">
        <v>0</v>
      </c>
      <c r="BL11" s="17">
        <v>0</v>
      </c>
      <c r="BM11" s="12">
        <v>241394</v>
      </c>
      <c r="BN11" s="16">
        <v>2000</v>
      </c>
      <c r="BO11" s="17">
        <v>0</v>
      </c>
      <c r="BP11" s="17">
        <v>0</v>
      </c>
      <c r="BQ11" s="17">
        <v>0</v>
      </c>
      <c r="BR11" s="17">
        <v>0</v>
      </c>
      <c r="BS11" s="17">
        <v>0</v>
      </c>
      <c r="BT11" s="17">
        <v>0</v>
      </c>
      <c r="BU11" s="12">
        <v>2000</v>
      </c>
      <c r="BV11" s="16">
        <v>91</v>
      </c>
      <c r="BW11" s="17">
        <v>0</v>
      </c>
      <c r="BX11" s="17">
        <v>369061</v>
      </c>
      <c r="BY11" s="17">
        <v>0</v>
      </c>
      <c r="BZ11" s="17">
        <v>20000</v>
      </c>
      <c r="CA11" s="17">
        <v>75000</v>
      </c>
      <c r="CB11" s="17">
        <v>0</v>
      </c>
      <c r="CC11" s="12">
        <v>464152</v>
      </c>
      <c r="CD11" s="16">
        <v>0</v>
      </c>
      <c r="CE11" s="17">
        <v>0</v>
      </c>
      <c r="CF11" s="17">
        <v>0</v>
      </c>
      <c r="CG11" s="17">
        <v>0</v>
      </c>
      <c r="CH11" s="17">
        <v>0</v>
      </c>
      <c r="CI11" s="17">
        <v>0</v>
      </c>
      <c r="CJ11" s="17">
        <v>0</v>
      </c>
      <c r="CK11" s="12">
        <v>0</v>
      </c>
    </row>
    <row r="12" spans="1:89" x14ac:dyDescent="0.3">
      <c r="A12" s="4" t="s">
        <v>2</v>
      </c>
      <c r="B12" s="92">
        <v>5881317.75</v>
      </c>
      <c r="C12" s="87">
        <v>979166.74</v>
      </c>
      <c r="D12" s="87">
        <v>15694879.32</v>
      </c>
      <c r="E12" s="87">
        <v>0</v>
      </c>
      <c r="F12" s="87">
        <v>30000</v>
      </c>
      <c r="G12" s="87">
        <v>1208342.1600000001</v>
      </c>
      <c r="H12" s="87">
        <v>500389.94</v>
      </c>
      <c r="I12" s="93">
        <v>24294095.909999996</v>
      </c>
      <c r="J12" s="16">
        <v>3881274.16</v>
      </c>
      <c r="K12" s="17">
        <v>0</v>
      </c>
      <c r="L12" s="17">
        <v>14576103.84</v>
      </c>
      <c r="M12" s="17">
        <v>0</v>
      </c>
      <c r="N12" s="17">
        <v>30000</v>
      </c>
      <c r="O12" s="17">
        <v>83000</v>
      </c>
      <c r="P12" s="17">
        <v>202468.22</v>
      </c>
      <c r="Q12" s="12">
        <v>18772846.219999999</v>
      </c>
      <c r="R12" s="16">
        <v>14385.85</v>
      </c>
      <c r="S12" s="17">
        <v>0</v>
      </c>
      <c r="T12" s="17">
        <v>45590</v>
      </c>
      <c r="U12" s="17">
        <v>0</v>
      </c>
      <c r="V12" s="17">
        <v>0</v>
      </c>
      <c r="W12" s="17">
        <v>798139.39</v>
      </c>
      <c r="X12" s="17">
        <v>110475.16</v>
      </c>
      <c r="Y12" s="12">
        <v>968590.4</v>
      </c>
      <c r="Z12" s="16">
        <v>0</v>
      </c>
      <c r="AA12" s="17">
        <v>24853</v>
      </c>
      <c r="AB12" s="17">
        <v>143819.35</v>
      </c>
      <c r="AC12" s="17">
        <v>0</v>
      </c>
      <c r="AD12" s="17">
        <v>0</v>
      </c>
      <c r="AE12" s="17">
        <v>0</v>
      </c>
      <c r="AF12" s="17">
        <v>0</v>
      </c>
      <c r="AG12" s="12">
        <v>168672.35</v>
      </c>
      <c r="AH12" s="16">
        <v>356478.86</v>
      </c>
      <c r="AI12" s="17">
        <v>158549.38</v>
      </c>
      <c r="AJ12" s="17">
        <v>25000</v>
      </c>
      <c r="AK12" s="17">
        <v>0</v>
      </c>
      <c r="AL12" s="17">
        <v>0</v>
      </c>
      <c r="AM12" s="17">
        <v>276838.87</v>
      </c>
      <c r="AN12" s="17">
        <v>13087.27</v>
      </c>
      <c r="AO12" s="12">
        <v>829954.38</v>
      </c>
      <c r="AP12" s="16">
        <v>131090.97</v>
      </c>
      <c r="AQ12" s="17">
        <v>12313.800000000001</v>
      </c>
      <c r="AR12" s="17">
        <v>42716.32</v>
      </c>
      <c r="AS12" s="17">
        <v>0</v>
      </c>
      <c r="AT12" s="17">
        <v>0</v>
      </c>
      <c r="AU12" s="17">
        <v>2962</v>
      </c>
      <c r="AV12" s="17">
        <v>84801.48</v>
      </c>
      <c r="AW12" s="12">
        <v>273884.57</v>
      </c>
      <c r="AX12" s="16">
        <v>328676.87</v>
      </c>
      <c r="AY12" s="17">
        <v>0</v>
      </c>
      <c r="AZ12" s="17">
        <v>569201.25</v>
      </c>
      <c r="BA12" s="17">
        <v>0</v>
      </c>
      <c r="BB12" s="17">
        <v>0</v>
      </c>
      <c r="BC12" s="17">
        <v>0</v>
      </c>
      <c r="BD12" s="17">
        <v>17895.54</v>
      </c>
      <c r="BE12" s="12">
        <v>915773.66</v>
      </c>
      <c r="BF12" s="16">
        <v>1045953.33</v>
      </c>
      <c r="BG12" s="17">
        <v>739136.31</v>
      </c>
      <c r="BH12" s="17">
        <v>252498.56</v>
      </c>
      <c r="BI12" s="17">
        <v>0</v>
      </c>
      <c r="BJ12" s="17">
        <v>0</v>
      </c>
      <c r="BK12" s="17">
        <v>31947.35</v>
      </c>
      <c r="BL12" s="17">
        <v>8516.4500000000007</v>
      </c>
      <c r="BM12" s="12">
        <v>2078052.0000000002</v>
      </c>
      <c r="BN12" s="16">
        <v>61372.95</v>
      </c>
      <c r="BO12" s="17">
        <v>0</v>
      </c>
      <c r="BP12" s="17">
        <v>0</v>
      </c>
      <c r="BQ12" s="17">
        <v>0</v>
      </c>
      <c r="BR12" s="17">
        <v>0</v>
      </c>
      <c r="BS12" s="17">
        <v>0</v>
      </c>
      <c r="BT12" s="17">
        <v>32611.14</v>
      </c>
      <c r="BU12" s="12">
        <v>93984.09</v>
      </c>
      <c r="BV12" s="16">
        <v>56149.83</v>
      </c>
      <c r="BW12" s="17">
        <v>44314.25</v>
      </c>
      <c r="BX12" s="17">
        <v>25550</v>
      </c>
      <c r="BY12" s="17">
        <v>0</v>
      </c>
      <c r="BZ12" s="17">
        <v>0</v>
      </c>
      <c r="CA12" s="17">
        <v>15454.55</v>
      </c>
      <c r="CB12" s="17">
        <v>0</v>
      </c>
      <c r="CC12" s="12">
        <v>141468.63</v>
      </c>
      <c r="CD12" s="16">
        <v>5934.93</v>
      </c>
      <c r="CE12" s="17">
        <v>0</v>
      </c>
      <c r="CF12" s="17">
        <v>14400</v>
      </c>
      <c r="CG12" s="17">
        <v>0</v>
      </c>
      <c r="CH12" s="17">
        <v>0</v>
      </c>
      <c r="CI12" s="17">
        <v>0</v>
      </c>
      <c r="CJ12" s="17">
        <v>30534.68</v>
      </c>
      <c r="CK12" s="12">
        <v>50869.61</v>
      </c>
    </row>
    <row r="13" spans="1:89" x14ac:dyDescent="0.3">
      <c r="A13" s="4" t="s">
        <v>3</v>
      </c>
      <c r="B13" s="92">
        <v>4677000</v>
      </c>
      <c r="C13" s="87">
        <v>1463000</v>
      </c>
      <c r="D13" s="87">
        <v>2600000</v>
      </c>
      <c r="E13" s="87">
        <v>0</v>
      </c>
      <c r="F13" s="87">
        <v>0</v>
      </c>
      <c r="G13" s="87">
        <v>832000</v>
      </c>
      <c r="H13" s="87">
        <v>440000</v>
      </c>
      <c r="I13" s="93">
        <v>10012000</v>
      </c>
      <c r="J13" s="16">
        <v>4374000</v>
      </c>
      <c r="K13" s="17">
        <v>0</v>
      </c>
      <c r="L13" s="17">
        <v>374000</v>
      </c>
      <c r="M13" s="17">
        <v>0</v>
      </c>
      <c r="N13" s="17">
        <v>0</v>
      </c>
      <c r="O13" s="17">
        <v>409000</v>
      </c>
      <c r="P13" s="17">
        <v>117000</v>
      </c>
      <c r="Q13" s="12">
        <v>5274000</v>
      </c>
      <c r="R13" s="16">
        <v>7000</v>
      </c>
      <c r="S13" s="17">
        <v>196000</v>
      </c>
      <c r="T13" s="17">
        <v>2218000</v>
      </c>
      <c r="U13" s="17">
        <v>0</v>
      </c>
      <c r="V13" s="17">
        <v>0</v>
      </c>
      <c r="W13" s="17">
        <v>33000</v>
      </c>
      <c r="X13" s="17">
        <v>195000</v>
      </c>
      <c r="Y13" s="12">
        <v>2649000</v>
      </c>
      <c r="Z13" s="16">
        <v>0</v>
      </c>
      <c r="AA13" s="17">
        <v>0</v>
      </c>
      <c r="AB13" s="17">
        <v>0</v>
      </c>
      <c r="AC13" s="17">
        <v>0</v>
      </c>
      <c r="AD13" s="17">
        <v>0</v>
      </c>
      <c r="AE13" s="17">
        <v>0</v>
      </c>
      <c r="AF13" s="17">
        <v>0</v>
      </c>
      <c r="AG13" s="12">
        <v>0</v>
      </c>
      <c r="AH13" s="16">
        <v>9000</v>
      </c>
      <c r="AI13" s="17">
        <v>0</v>
      </c>
      <c r="AJ13" s="17">
        <v>0</v>
      </c>
      <c r="AK13" s="17">
        <v>0</v>
      </c>
      <c r="AL13" s="17">
        <v>0</v>
      </c>
      <c r="AM13" s="17">
        <v>0</v>
      </c>
      <c r="AN13" s="17">
        <v>0</v>
      </c>
      <c r="AO13" s="12">
        <v>9000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0</v>
      </c>
      <c r="BH13" s="17">
        <v>5000</v>
      </c>
      <c r="BI13" s="17">
        <v>0</v>
      </c>
      <c r="BJ13" s="17">
        <v>0</v>
      </c>
      <c r="BK13" s="17">
        <v>290000</v>
      </c>
      <c r="BL13" s="17">
        <v>0</v>
      </c>
      <c r="BM13" s="12">
        <v>295000</v>
      </c>
      <c r="BN13" s="16">
        <v>279000</v>
      </c>
      <c r="BO13" s="17">
        <v>1253000</v>
      </c>
      <c r="BP13" s="17">
        <v>0</v>
      </c>
      <c r="BQ13" s="17">
        <v>0</v>
      </c>
      <c r="BR13" s="17">
        <v>0</v>
      </c>
      <c r="BS13" s="17">
        <v>89000</v>
      </c>
      <c r="BT13" s="17">
        <v>80000</v>
      </c>
      <c r="BU13" s="12">
        <v>1701000</v>
      </c>
      <c r="BV13" s="16">
        <v>8000</v>
      </c>
      <c r="BW13" s="17">
        <v>0</v>
      </c>
      <c r="BX13" s="17">
        <v>3000</v>
      </c>
      <c r="BY13" s="17">
        <v>0</v>
      </c>
      <c r="BZ13" s="17">
        <v>0</v>
      </c>
      <c r="CA13" s="17">
        <v>3000</v>
      </c>
      <c r="CB13" s="17">
        <v>20000</v>
      </c>
      <c r="CC13" s="12">
        <v>34000</v>
      </c>
      <c r="CD13" s="16">
        <v>0</v>
      </c>
      <c r="CE13" s="17">
        <v>14000</v>
      </c>
      <c r="CF13" s="17">
        <v>0</v>
      </c>
      <c r="CG13" s="17">
        <v>0</v>
      </c>
      <c r="CH13" s="17">
        <v>0</v>
      </c>
      <c r="CI13" s="17">
        <v>8000</v>
      </c>
      <c r="CJ13" s="17">
        <v>28000</v>
      </c>
      <c r="CK13" s="12">
        <v>50000</v>
      </c>
    </row>
    <row r="14" spans="1:89" x14ac:dyDescent="0.3">
      <c r="A14" s="4" t="s">
        <v>4</v>
      </c>
      <c r="B14" s="92">
        <v>238992.33</v>
      </c>
      <c r="C14" s="87">
        <v>40163.339999999997</v>
      </c>
      <c r="D14" s="87">
        <v>6435972.5649999995</v>
      </c>
      <c r="E14" s="87">
        <v>0</v>
      </c>
      <c r="F14" s="87">
        <v>14713.179999999993</v>
      </c>
      <c r="G14" s="87">
        <v>138805.41999999998</v>
      </c>
      <c r="H14" s="87">
        <v>28780.61</v>
      </c>
      <c r="I14" s="93">
        <v>6897427.4449999994</v>
      </c>
      <c r="J14" s="16">
        <v>9362.2800000000007</v>
      </c>
      <c r="K14" s="17">
        <v>0</v>
      </c>
      <c r="L14" s="17">
        <v>2464628.2650000001</v>
      </c>
      <c r="M14" s="17">
        <v>0</v>
      </c>
      <c r="N14" s="17">
        <v>14713.179999999993</v>
      </c>
      <c r="O14" s="17">
        <v>88205.72</v>
      </c>
      <c r="P14" s="17">
        <v>0</v>
      </c>
      <c r="Q14" s="12">
        <v>2576909.4450000003</v>
      </c>
      <c r="R14" s="16">
        <v>0</v>
      </c>
      <c r="S14" s="17">
        <v>0</v>
      </c>
      <c r="T14" s="17">
        <v>10463.11</v>
      </c>
      <c r="U14" s="17">
        <v>0</v>
      </c>
      <c r="V14" s="17">
        <v>0</v>
      </c>
      <c r="W14" s="17">
        <v>9090.9</v>
      </c>
      <c r="X14" s="17">
        <v>0</v>
      </c>
      <c r="Y14" s="12">
        <v>19554.010000000002</v>
      </c>
      <c r="Z14" s="16">
        <v>0</v>
      </c>
      <c r="AA14" s="17">
        <v>40163.339999999997</v>
      </c>
      <c r="AB14" s="17">
        <v>3960881.19</v>
      </c>
      <c r="AC14" s="17">
        <v>0</v>
      </c>
      <c r="AD14" s="17">
        <v>0</v>
      </c>
      <c r="AE14" s="17">
        <v>0</v>
      </c>
      <c r="AF14" s="17">
        <v>0</v>
      </c>
      <c r="AG14" s="12">
        <v>4001044.53</v>
      </c>
      <c r="AH14" s="16">
        <v>0</v>
      </c>
      <c r="AI14" s="17">
        <v>0</v>
      </c>
      <c r="AJ14" s="17">
        <v>0</v>
      </c>
      <c r="AK14" s="17">
        <v>0</v>
      </c>
      <c r="AL14" s="17">
        <v>0</v>
      </c>
      <c r="AM14" s="17">
        <v>41508.800000000003</v>
      </c>
      <c r="AN14" s="17">
        <v>0</v>
      </c>
      <c r="AO14" s="12">
        <v>41508.800000000003</v>
      </c>
      <c r="AP14" s="16" t="s">
        <v>327</v>
      </c>
      <c r="AQ14" s="17" t="s">
        <v>327</v>
      </c>
      <c r="AR14" s="17" t="s">
        <v>327</v>
      </c>
      <c r="AS14" s="17" t="s">
        <v>327</v>
      </c>
      <c r="AT14" s="17" t="s">
        <v>327</v>
      </c>
      <c r="AU14" s="17" t="s">
        <v>327</v>
      </c>
      <c r="AV14" s="17" t="s">
        <v>327</v>
      </c>
      <c r="AW14" s="12">
        <v>0</v>
      </c>
      <c r="AX14" s="16">
        <v>228344.05</v>
      </c>
      <c r="AY14" s="17">
        <v>0</v>
      </c>
      <c r="AZ14" s="17">
        <v>0</v>
      </c>
      <c r="BA14" s="17">
        <v>0</v>
      </c>
      <c r="BB14" s="17">
        <v>0</v>
      </c>
      <c r="BC14" s="17">
        <v>0</v>
      </c>
      <c r="BD14" s="17">
        <v>0</v>
      </c>
      <c r="BE14" s="12">
        <v>228344.05</v>
      </c>
      <c r="BF14" s="16">
        <v>0</v>
      </c>
      <c r="BG14" s="17">
        <v>0</v>
      </c>
      <c r="BH14" s="17">
        <v>0</v>
      </c>
      <c r="BI14" s="17">
        <v>0</v>
      </c>
      <c r="BJ14" s="17">
        <v>0</v>
      </c>
      <c r="BK14" s="17">
        <v>0</v>
      </c>
      <c r="BL14" s="17">
        <v>0</v>
      </c>
      <c r="BM14" s="12">
        <v>0</v>
      </c>
      <c r="BN14" s="16">
        <v>286</v>
      </c>
      <c r="BO14" s="17">
        <v>0</v>
      </c>
      <c r="BP14" s="17">
        <v>0</v>
      </c>
      <c r="BQ14" s="17">
        <v>0</v>
      </c>
      <c r="BR14" s="17">
        <v>0</v>
      </c>
      <c r="BS14" s="17">
        <v>0</v>
      </c>
      <c r="BT14" s="17">
        <v>0</v>
      </c>
      <c r="BU14" s="12">
        <v>286</v>
      </c>
      <c r="BV14" s="16">
        <v>1000</v>
      </c>
      <c r="BW14" s="17">
        <v>0</v>
      </c>
      <c r="BX14" s="17">
        <v>0</v>
      </c>
      <c r="BY14" s="17">
        <v>0</v>
      </c>
      <c r="BZ14" s="17">
        <v>0</v>
      </c>
      <c r="CA14" s="17">
        <v>0</v>
      </c>
      <c r="CB14" s="17">
        <v>27916.61</v>
      </c>
      <c r="CC14" s="12">
        <v>28916.61</v>
      </c>
      <c r="CD14" s="16">
        <v>0</v>
      </c>
      <c r="CE14" s="17">
        <v>0</v>
      </c>
      <c r="CF14" s="17">
        <v>0</v>
      </c>
      <c r="CG14" s="17">
        <v>0</v>
      </c>
      <c r="CH14" s="17">
        <v>0</v>
      </c>
      <c r="CI14" s="17">
        <v>0</v>
      </c>
      <c r="CJ14" s="17">
        <v>864</v>
      </c>
      <c r="CK14" s="12">
        <v>864</v>
      </c>
    </row>
    <row r="15" spans="1:89" x14ac:dyDescent="0.3">
      <c r="A15" s="4" t="s">
        <v>5</v>
      </c>
      <c r="B15" s="92">
        <v>685182</v>
      </c>
      <c r="C15" s="87">
        <v>130000</v>
      </c>
      <c r="D15" s="87">
        <v>2988316</v>
      </c>
      <c r="E15" s="87">
        <v>0</v>
      </c>
      <c r="F15" s="87">
        <v>285597.58999999997</v>
      </c>
      <c r="G15" s="87">
        <v>0</v>
      </c>
      <c r="H15" s="87">
        <v>170909.89</v>
      </c>
      <c r="I15" s="93">
        <v>4260005.4799999995</v>
      </c>
      <c r="J15" s="16">
        <v>46699</v>
      </c>
      <c r="K15" s="17">
        <v>0</v>
      </c>
      <c r="L15" s="17">
        <v>2961386</v>
      </c>
      <c r="M15" s="17">
        <v>0</v>
      </c>
      <c r="N15" s="17">
        <v>148454</v>
      </c>
      <c r="O15" s="17">
        <v>0</v>
      </c>
      <c r="P15" s="17">
        <v>75479</v>
      </c>
      <c r="Q15" s="12">
        <v>3232018</v>
      </c>
      <c r="R15" s="16">
        <v>63213</v>
      </c>
      <c r="S15" s="17">
        <v>0</v>
      </c>
      <c r="T15" s="17">
        <v>0</v>
      </c>
      <c r="U15" s="17">
        <v>0</v>
      </c>
      <c r="V15" s="17">
        <v>137143.59</v>
      </c>
      <c r="W15" s="17">
        <v>0</v>
      </c>
      <c r="X15" s="17">
        <v>34501</v>
      </c>
      <c r="Y15" s="12">
        <v>234857.59</v>
      </c>
      <c r="Z15" s="16">
        <v>0</v>
      </c>
      <c r="AA15" s="17">
        <v>0</v>
      </c>
      <c r="AB15" s="17">
        <v>0</v>
      </c>
      <c r="AC15" s="17">
        <v>0</v>
      </c>
      <c r="AD15" s="17">
        <v>0</v>
      </c>
      <c r="AE15" s="17">
        <v>0</v>
      </c>
      <c r="AF15" s="17">
        <v>0</v>
      </c>
      <c r="AG15" s="12">
        <v>0</v>
      </c>
      <c r="AH15" s="16">
        <v>0</v>
      </c>
      <c r="AI15" s="17">
        <v>0</v>
      </c>
      <c r="AJ15" s="17">
        <v>26930</v>
      </c>
      <c r="AK15" s="17">
        <v>0</v>
      </c>
      <c r="AL15" s="17">
        <v>0</v>
      </c>
      <c r="AM15" s="17">
        <v>0</v>
      </c>
      <c r="AN15" s="17">
        <v>0</v>
      </c>
      <c r="AO15" s="12">
        <v>26930</v>
      </c>
      <c r="AP15" s="16">
        <v>0</v>
      </c>
      <c r="AQ15" s="17">
        <v>0</v>
      </c>
      <c r="AR15" s="17">
        <v>0</v>
      </c>
      <c r="AS15" s="17">
        <v>0</v>
      </c>
      <c r="AT15" s="17">
        <v>0</v>
      </c>
      <c r="AU15" s="17">
        <v>0</v>
      </c>
      <c r="AV15" s="17">
        <v>0</v>
      </c>
      <c r="AW15" s="12">
        <v>0</v>
      </c>
      <c r="AX15" s="16">
        <v>568782</v>
      </c>
      <c r="AY15" s="17">
        <v>130000</v>
      </c>
      <c r="AZ15" s="17">
        <v>0</v>
      </c>
      <c r="BA15" s="17">
        <v>0</v>
      </c>
      <c r="BB15" s="17">
        <v>0</v>
      </c>
      <c r="BC15" s="17">
        <v>0</v>
      </c>
      <c r="BD15" s="17">
        <v>31858</v>
      </c>
      <c r="BE15" s="12">
        <v>730640</v>
      </c>
      <c r="BF15" s="16">
        <v>0</v>
      </c>
      <c r="BG15" s="17">
        <v>0</v>
      </c>
      <c r="BH15" s="17">
        <v>0</v>
      </c>
      <c r="BI15" s="17">
        <v>0</v>
      </c>
      <c r="BJ15" s="17">
        <v>0</v>
      </c>
      <c r="BK15" s="17">
        <v>0</v>
      </c>
      <c r="BL15" s="17">
        <v>0</v>
      </c>
      <c r="BM15" s="12">
        <v>0</v>
      </c>
      <c r="BN15" s="16">
        <v>4988</v>
      </c>
      <c r="BO15" s="17">
        <v>0</v>
      </c>
      <c r="BP15" s="17">
        <v>0</v>
      </c>
      <c r="BQ15" s="17">
        <v>0</v>
      </c>
      <c r="BR15" s="17">
        <v>0</v>
      </c>
      <c r="BS15" s="17">
        <v>0</v>
      </c>
      <c r="BT15" s="17">
        <v>9655</v>
      </c>
      <c r="BU15" s="12">
        <v>14643</v>
      </c>
      <c r="BV15" s="16">
        <v>1500</v>
      </c>
      <c r="BW15" s="17">
        <v>0</v>
      </c>
      <c r="BX15" s="17">
        <v>0</v>
      </c>
      <c r="BY15" s="17">
        <v>0</v>
      </c>
      <c r="BZ15" s="17">
        <v>0</v>
      </c>
      <c r="CA15" s="17">
        <v>0</v>
      </c>
      <c r="CB15" s="17">
        <v>2480</v>
      </c>
      <c r="CC15" s="12">
        <v>3980</v>
      </c>
      <c r="CD15" s="16">
        <v>0</v>
      </c>
      <c r="CE15" s="17">
        <v>0</v>
      </c>
      <c r="CF15" s="17">
        <v>0</v>
      </c>
      <c r="CG15" s="17">
        <v>0</v>
      </c>
      <c r="CH15" s="17">
        <v>0</v>
      </c>
      <c r="CI15" s="17">
        <v>0</v>
      </c>
      <c r="CJ15" s="17">
        <v>16936.89</v>
      </c>
      <c r="CK15" s="12">
        <v>16936.89</v>
      </c>
    </row>
    <row r="16" spans="1:89" x14ac:dyDescent="0.3">
      <c r="A16" s="4" t="s">
        <v>6</v>
      </c>
      <c r="B16" s="92">
        <v>1139281.79</v>
      </c>
      <c r="C16" s="87">
        <v>901011.49</v>
      </c>
      <c r="D16" s="87">
        <v>2433979.1399999997</v>
      </c>
      <c r="E16" s="87">
        <v>0</v>
      </c>
      <c r="F16" s="87">
        <v>291720.07</v>
      </c>
      <c r="G16" s="87">
        <v>6069999.0499999998</v>
      </c>
      <c r="H16" s="87">
        <v>2044731.14</v>
      </c>
      <c r="I16" s="93">
        <v>12880722.680000002</v>
      </c>
      <c r="J16" s="16">
        <v>81279.56</v>
      </c>
      <c r="K16" s="17">
        <v>0</v>
      </c>
      <c r="L16" s="17">
        <v>688338.07</v>
      </c>
      <c r="M16" s="17">
        <v>0</v>
      </c>
      <c r="N16" s="17">
        <v>0</v>
      </c>
      <c r="O16" s="17">
        <v>124498.99999999999</v>
      </c>
      <c r="P16" s="17">
        <v>1665945.19</v>
      </c>
      <c r="Q16" s="12">
        <v>2560061.8199999998</v>
      </c>
      <c r="R16" s="16">
        <v>909810.74000000011</v>
      </c>
      <c r="S16" s="17">
        <v>0</v>
      </c>
      <c r="T16" s="17">
        <v>1000000</v>
      </c>
      <c r="U16" s="17">
        <v>0</v>
      </c>
      <c r="V16" s="17">
        <v>291720.07</v>
      </c>
      <c r="W16" s="17">
        <v>5445500</v>
      </c>
      <c r="X16" s="17">
        <v>191237.94</v>
      </c>
      <c r="Y16" s="12">
        <v>7838268.7500000009</v>
      </c>
      <c r="Z16" s="16">
        <v>102306.75</v>
      </c>
      <c r="AA16" s="17">
        <v>196210.49</v>
      </c>
      <c r="AB16" s="17">
        <v>585000.04</v>
      </c>
      <c r="AC16" s="17">
        <v>0</v>
      </c>
      <c r="AD16" s="17">
        <v>0</v>
      </c>
      <c r="AE16" s="17">
        <v>500000.05</v>
      </c>
      <c r="AF16" s="17">
        <v>52714.560000000005</v>
      </c>
      <c r="AG16" s="12">
        <v>1436231.8900000001</v>
      </c>
      <c r="AH16" s="16">
        <v>18510.61</v>
      </c>
      <c r="AI16" s="17">
        <v>0</v>
      </c>
      <c r="AJ16" s="17">
        <v>0</v>
      </c>
      <c r="AK16" s="17">
        <v>0</v>
      </c>
      <c r="AL16" s="17">
        <v>0</v>
      </c>
      <c r="AM16" s="17">
        <v>0</v>
      </c>
      <c r="AN16" s="17">
        <v>0</v>
      </c>
      <c r="AO16" s="12">
        <v>18510.61</v>
      </c>
      <c r="AP16" s="16">
        <v>0</v>
      </c>
      <c r="AQ16" s="17">
        <v>0</v>
      </c>
      <c r="AR16" s="17">
        <v>0</v>
      </c>
      <c r="AS16" s="17">
        <v>0</v>
      </c>
      <c r="AT16" s="17">
        <v>0</v>
      </c>
      <c r="AU16" s="17">
        <v>0</v>
      </c>
      <c r="AV16" s="17">
        <v>6853.22</v>
      </c>
      <c r="AW16" s="12">
        <v>6853.22</v>
      </c>
      <c r="AX16" s="16">
        <v>0</v>
      </c>
      <c r="AY16" s="17">
        <v>0</v>
      </c>
      <c r="AZ16" s="17">
        <v>0</v>
      </c>
      <c r="BA16" s="17">
        <v>0</v>
      </c>
      <c r="BB16" s="17">
        <v>0</v>
      </c>
      <c r="BC16" s="17">
        <v>0</v>
      </c>
      <c r="BD16" s="17">
        <v>0</v>
      </c>
      <c r="BE16" s="12">
        <v>0</v>
      </c>
      <c r="BF16" s="16">
        <v>27374.129999999997</v>
      </c>
      <c r="BG16" s="17">
        <v>704801</v>
      </c>
      <c r="BH16" s="17">
        <v>140641.03</v>
      </c>
      <c r="BI16" s="17">
        <v>0</v>
      </c>
      <c r="BJ16" s="17">
        <v>0</v>
      </c>
      <c r="BK16" s="17">
        <v>0</v>
      </c>
      <c r="BL16" s="17">
        <v>7</v>
      </c>
      <c r="BM16" s="12">
        <v>872823.16</v>
      </c>
      <c r="BN16" s="16">
        <v>0</v>
      </c>
      <c r="BO16" s="17">
        <v>0</v>
      </c>
      <c r="BP16" s="17">
        <v>0</v>
      </c>
      <c r="BQ16" s="17">
        <v>0</v>
      </c>
      <c r="BR16" s="17">
        <v>0</v>
      </c>
      <c r="BS16" s="17">
        <v>0</v>
      </c>
      <c r="BT16" s="17">
        <v>96431.57</v>
      </c>
      <c r="BU16" s="12">
        <v>96431.57</v>
      </c>
      <c r="BV16" s="16">
        <v>0</v>
      </c>
      <c r="BW16" s="17">
        <v>0</v>
      </c>
      <c r="BX16" s="17">
        <v>20000</v>
      </c>
      <c r="BY16" s="17">
        <v>0</v>
      </c>
      <c r="BZ16" s="17">
        <v>0</v>
      </c>
      <c r="CA16" s="17">
        <v>0</v>
      </c>
      <c r="CB16" s="17">
        <v>0</v>
      </c>
      <c r="CC16" s="12">
        <v>20000</v>
      </c>
      <c r="CD16" s="16">
        <v>0</v>
      </c>
      <c r="CE16" s="17">
        <v>0</v>
      </c>
      <c r="CF16" s="17">
        <v>0</v>
      </c>
      <c r="CG16" s="17">
        <v>0</v>
      </c>
      <c r="CH16" s="17">
        <v>0</v>
      </c>
      <c r="CI16" s="17">
        <v>0</v>
      </c>
      <c r="CJ16" s="17">
        <v>31541.66</v>
      </c>
      <c r="CK16" s="12">
        <v>31541.66</v>
      </c>
    </row>
    <row r="17" spans="1:89" x14ac:dyDescent="0.3">
      <c r="A17" s="4" t="s">
        <v>7</v>
      </c>
      <c r="B17" s="92">
        <v>291648</v>
      </c>
      <c r="C17" s="87">
        <v>266672</v>
      </c>
      <c r="D17" s="87">
        <v>1108776</v>
      </c>
      <c r="E17" s="87">
        <v>0</v>
      </c>
      <c r="F17" s="87">
        <v>30000</v>
      </c>
      <c r="G17" s="87">
        <v>112430</v>
      </c>
      <c r="H17" s="87">
        <v>0</v>
      </c>
      <c r="I17" s="93">
        <v>1809526</v>
      </c>
      <c r="J17" s="16">
        <v>0</v>
      </c>
      <c r="K17" s="17">
        <v>0</v>
      </c>
      <c r="L17" s="17">
        <v>0</v>
      </c>
      <c r="M17" s="17">
        <v>0</v>
      </c>
      <c r="N17" s="17">
        <v>30000</v>
      </c>
      <c r="O17" s="17">
        <v>0</v>
      </c>
      <c r="P17" s="17">
        <v>0</v>
      </c>
      <c r="Q17" s="12">
        <v>30000</v>
      </c>
      <c r="R17" s="16">
        <v>0</v>
      </c>
      <c r="S17" s="17">
        <v>0</v>
      </c>
      <c r="T17" s="17">
        <v>855607</v>
      </c>
      <c r="U17" s="17">
        <v>0</v>
      </c>
      <c r="V17" s="17">
        <v>0</v>
      </c>
      <c r="W17" s="17">
        <v>0</v>
      </c>
      <c r="X17" s="17">
        <v>0</v>
      </c>
      <c r="Y17" s="12">
        <v>855607</v>
      </c>
      <c r="Z17" s="16">
        <v>0</v>
      </c>
      <c r="AA17" s="17">
        <v>0</v>
      </c>
      <c r="AB17" s="17">
        <v>0</v>
      </c>
      <c r="AC17" s="17">
        <v>0</v>
      </c>
      <c r="AD17" s="17">
        <v>0</v>
      </c>
      <c r="AE17" s="17">
        <v>0</v>
      </c>
      <c r="AF17" s="17">
        <v>0</v>
      </c>
      <c r="AG17" s="12">
        <v>0</v>
      </c>
      <c r="AH17" s="16">
        <v>119038</v>
      </c>
      <c r="AI17" s="17">
        <v>105000</v>
      </c>
      <c r="AJ17" s="17">
        <v>0</v>
      </c>
      <c r="AK17" s="17">
        <v>0</v>
      </c>
      <c r="AL17" s="17">
        <v>0</v>
      </c>
      <c r="AM17" s="17">
        <v>92511</v>
      </c>
      <c r="AN17" s="17">
        <v>0</v>
      </c>
      <c r="AO17" s="12">
        <v>316549</v>
      </c>
      <c r="AP17" s="16">
        <v>0</v>
      </c>
      <c r="AQ17" s="17">
        <v>0</v>
      </c>
      <c r="AR17" s="17">
        <v>0</v>
      </c>
      <c r="AS17" s="17">
        <v>0</v>
      </c>
      <c r="AT17" s="17">
        <v>0</v>
      </c>
      <c r="AU17" s="17">
        <v>0</v>
      </c>
      <c r="AV17" s="17">
        <v>0</v>
      </c>
      <c r="AW17" s="12">
        <v>0</v>
      </c>
      <c r="AX17" s="16">
        <v>154115</v>
      </c>
      <c r="AY17" s="17">
        <v>0</v>
      </c>
      <c r="AZ17" s="17">
        <v>0</v>
      </c>
      <c r="BA17" s="17">
        <v>0</v>
      </c>
      <c r="BB17" s="17">
        <v>0</v>
      </c>
      <c r="BC17" s="17">
        <v>0</v>
      </c>
      <c r="BD17" s="17">
        <v>0</v>
      </c>
      <c r="BE17" s="12">
        <v>154115</v>
      </c>
      <c r="BF17" s="16">
        <v>12132</v>
      </c>
      <c r="BG17" s="17">
        <v>158672</v>
      </c>
      <c r="BH17" s="17">
        <v>6302</v>
      </c>
      <c r="BI17" s="17">
        <v>0</v>
      </c>
      <c r="BJ17" s="17">
        <v>0</v>
      </c>
      <c r="BK17" s="17">
        <v>5693</v>
      </c>
      <c r="BL17" s="17">
        <v>0</v>
      </c>
      <c r="BM17" s="12">
        <v>182799</v>
      </c>
      <c r="BN17" s="16">
        <v>9867</v>
      </c>
      <c r="BO17" s="17">
        <v>0</v>
      </c>
      <c r="BP17" s="17">
        <v>0</v>
      </c>
      <c r="BQ17" s="17">
        <v>0</v>
      </c>
      <c r="BR17" s="17">
        <v>0</v>
      </c>
      <c r="BS17" s="17">
        <v>0</v>
      </c>
      <c r="BT17" s="17">
        <v>0</v>
      </c>
      <c r="BU17" s="12">
        <v>9867</v>
      </c>
      <c r="BV17" s="16">
        <v>-3504</v>
      </c>
      <c r="BW17" s="17">
        <v>3000</v>
      </c>
      <c r="BX17" s="17">
        <v>246867</v>
      </c>
      <c r="BY17" s="17">
        <v>0</v>
      </c>
      <c r="BZ17" s="17">
        <v>0</v>
      </c>
      <c r="CA17" s="17">
        <v>14226</v>
      </c>
      <c r="CB17" s="17">
        <v>0</v>
      </c>
      <c r="CC17" s="12">
        <v>260589</v>
      </c>
      <c r="CD17" s="16">
        <v>0</v>
      </c>
      <c r="CE17" s="17">
        <v>0</v>
      </c>
      <c r="CF17" s="17">
        <v>0</v>
      </c>
      <c r="CG17" s="17">
        <v>0</v>
      </c>
      <c r="CH17" s="17">
        <v>0</v>
      </c>
      <c r="CI17" s="17">
        <v>0</v>
      </c>
      <c r="CJ17" s="17">
        <v>0</v>
      </c>
      <c r="CK17" s="12">
        <v>0</v>
      </c>
    </row>
    <row r="18" spans="1:89" x14ac:dyDescent="0.3">
      <c r="A18" s="4" t="s">
        <v>8</v>
      </c>
      <c r="B18" s="92">
        <v>1030201</v>
      </c>
      <c r="C18" s="87">
        <v>1148077</v>
      </c>
      <c r="D18" s="87">
        <v>258804</v>
      </c>
      <c r="E18" s="87">
        <v>0</v>
      </c>
      <c r="F18" s="87">
        <v>748440</v>
      </c>
      <c r="G18" s="87">
        <v>5262216</v>
      </c>
      <c r="H18" s="87">
        <v>577545</v>
      </c>
      <c r="I18" s="93">
        <v>9025283</v>
      </c>
      <c r="J18" s="16">
        <v>692132</v>
      </c>
      <c r="K18" s="17">
        <v>0</v>
      </c>
      <c r="L18" s="17">
        <v>0</v>
      </c>
      <c r="M18" s="17">
        <v>0</v>
      </c>
      <c r="N18" s="17">
        <v>30000</v>
      </c>
      <c r="O18" s="17">
        <v>4725308</v>
      </c>
      <c r="P18" s="17">
        <v>103654</v>
      </c>
      <c r="Q18" s="12">
        <v>5551094</v>
      </c>
      <c r="R18" s="16">
        <v>228917</v>
      </c>
      <c r="S18" s="17">
        <v>0</v>
      </c>
      <c r="T18" s="17">
        <v>216225</v>
      </c>
      <c r="U18" s="17">
        <v>0</v>
      </c>
      <c r="V18" s="17">
        <v>711250</v>
      </c>
      <c r="W18" s="17">
        <v>382844</v>
      </c>
      <c r="X18" s="17">
        <v>58575</v>
      </c>
      <c r="Y18" s="12">
        <v>1597811</v>
      </c>
      <c r="Z18" s="16">
        <v>0</v>
      </c>
      <c r="AA18" s="17">
        <v>0</v>
      </c>
      <c r="AB18" s="17">
        <v>0</v>
      </c>
      <c r="AC18" s="17">
        <v>0</v>
      </c>
      <c r="AD18" s="17">
        <v>0</v>
      </c>
      <c r="AE18" s="17">
        <v>0</v>
      </c>
      <c r="AF18" s="17">
        <v>0</v>
      </c>
      <c r="AG18" s="12">
        <v>0</v>
      </c>
      <c r="AH18" s="16">
        <v>23696</v>
      </c>
      <c r="AI18" s="17">
        <v>0</v>
      </c>
      <c r="AJ18" s="17">
        <v>0</v>
      </c>
      <c r="AK18" s="17">
        <v>0</v>
      </c>
      <c r="AL18" s="17">
        <v>0</v>
      </c>
      <c r="AM18" s="17">
        <v>349</v>
      </c>
      <c r="AN18" s="17">
        <v>7998</v>
      </c>
      <c r="AO18" s="12">
        <v>32043</v>
      </c>
      <c r="AP18" s="16">
        <v>7644</v>
      </c>
      <c r="AQ18" s="17">
        <v>0</v>
      </c>
      <c r="AR18" s="17">
        <v>0</v>
      </c>
      <c r="AS18" s="17">
        <v>0</v>
      </c>
      <c r="AT18" s="17">
        <v>0</v>
      </c>
      <c r="AU18" s="17">
        <v>8545</v>
      </c>
      <c r="AV18" s="17">
        <v>19401</v>
      </c>
      <c r="AW18" s="12">
        <v>35590</v>
      </c>
      <c r="AX18" s="16">
        <v>37714</v>
      </c>
      <c r="AY18" s="17">
        <v>0</v>
      </c>
      <c r="AZ18" s="17">
        <v>0</v>
      </c>
      <c r="BA18" s="17">
        <v>0</v>
      </c>
      <c r="BB18" s="17">
        <v>0</v>
      </c>
      <c r="BC18" s="17">
        <v>0</v>
      </c>
      <c r="BD18" s="17">
        <v>0</v>
      </c>
      <c r="BE18" s="12">
        <v>37714</v>
      </c>
      <c r="BF18" s="16">
        <v>28103</v>
      </c>
      <c r="BG18" s="17">
        <v>1148077</v>
      </c>
      <c r="BH18" s="17">
        <v>42579</v>
      </c>
      <c r="BI18" s="17">
        <v>0</v>
      </c>
      <c r="BJ18" s="17">
        <v>7190</v>
      </c>
      <c r="BK18" s="17">
        <v>30972</v>
      </c>
      <c r="BL18" s="17">
        <v>27575</v>
      </c>
      <c r="BM18" s="12">
        <v>1284496</v>
      </c>
      <c r="BN18" s="16">
        <v>0</v>
      </c>
      <c r="BO18" s="17">
        <v>0</v>
      </c>
      <c r="BP18" s="17">
        <v>0</v>
      </c>
      <c r="BQ18" s="17">
        <v>0</v>
      </c>
      <c r="BR18" s="17">
        <v>0</v>
      </c>
      <c r="BS18" s="17">
        <v>0</v>
      </c>
      <c r="BT18" s="17">
        <v>0</v>
      </c>
      <c r="BU18" s="12">
        <v>0</v>
      </c>
      <c r="BV18" s="16">
        <v>11995</v>
      </c>
      <c r="BW18" s="17">
        <v>0</v>
      </c>
      <c r="BX18" s="17">
        <v>0</v>
      </c>
      <c r="BY18" s="17">
        <v>0</v>
      </c>
      <c r="BZ18" s="17">
        <v>0</v>
      </c>
      <c r="CA18" s="17">
        <v>23845</v>
      </c>
      <c r="CB18" s="17">
        <v>0</v>
      </c>
      <c r="CC18" s="12">
        <v>35840</v>
      </c>
      <c r="CD18" s="16">
        <v>0</v>
      </c>
      <c r="CE18" s="17">
        <v>0</v>
      </c>
      <c r="CF18" s="17">
        <v>0</v>
      </c>
      <c r="CG18" s="17">
        <v>0</v>
      </c>
      <c r="CH18" s="17">
        <v>0</v>
      </c>
      <c r="CI18" s="17">
        <v>90353</v>
      </c>
      <c r="CJ18" s="17">
        <v>360342</v>
      </c>
      <c r="CK18" s="12">
        <v>450695</v>
      </c>
    </row>
    <row r="19" spans="1:89" x14ac:dyDescent="0.3">
      <c r="A19" s="4" t="s">
        <v>9</v>
      </c>
      <c r="B19" s="92">
        <v>2947417</v>
      </c>
      <c r="C19" s="87">
        <v>1887145</v>
      </c>
      <c r="D19" s="87">
        <v>5942600</v>
      </c>
      <c r="E19" s="87">
        <v>0</v>
      </c>
      <c r="F19" s="87">
        <v>879055</v>
      </c>
      <c r="G19" s="87">
        <v>4774499</v>
      </c>
      <c r="H19" s="87">
        <v>631616</v>
      </c>
      <c r="I19" s="93">
        <v>17062332</v>
      </c>
      <c r="J19" s="16">
        <v>0</v>
      </c>
      <c r="K19" s="17">
        <v>0</v>
      </c>
      <c r="L19" s="17">
        <v>0</v>
      </c>
      <c r="M19" s="17">
        <v>0</v>
      </c>
      <c r="N19" s="17">
        <v>0</v>
      </c>
      <c r="O19" s="17">
        <v>0</v>
      </c>
      <c r="P19" s="17">
        <v>0</v>
      </c>
      <c r="Q19" s="12">
        <v>0</v>
      </c>
      <c r="R19" s="16">
        <v>2910</v>
      </c>
      <c r="S19" s="17">
        <v>0</v>
      </c>
      <c r="T19" s="17">
        <v>1907427</v>
      </c>
      <c r="U19" s="17">
        <v>0</v>
      </c>
      <c r="V19" s="17">
        <v>637908</v>
      </c>
      <c r="W19" s="17">
        <v>4475147</v>
      </c>
      <c r="X19" s="17">
        <v>85762</v>
      </c>
      <c r="Y19" s="12">
        <v>7109154</v>
      </c>
      <c r="Z19" s="16">
        <v>2635319</v>
      </c>
      <c r="AA19" s="17">
        <v>0</v>
      </c>
      <c r="AB19" s="17">
        <v>3205000</v>
      </c>
      <c r="AC19" s="17">
        <v>0</v>
      </c>
      <c r="AD19" s="17">
        <v>241147</v>
      </c>
      <c r="AE19" s="17">
        <v>274500</v>
      </c>
      <c r="AF19" s="17">
        <v>431836</v>
      </c>
      <c r="AG19" s="12">
        <v>6787802</v>
      </c>
      <c r="AH19" s="16">
        <v>23840</v>
      </c>
      <c r="AI19" s="17">
        <v>94596</v>
      </c>
      <c r="AJ19" s="17">
        <v>0</v>
      </c>
      <c r="AK19" s="17">
        <v>0</v>
      </c>
      <c r="AL19" s="17">
        <v>0</v>
      </c>
      <c r="AM19" s="17">
        <v>0</v>
      </c>
      <c r="AN19" s="17">
        <v>1206</v>
      </c>
      <c r="AO19" s="12">
        <v>119642</v>
      </c>
      <c r="AP19" s="16">
        <v>0</v>
      </c>
      <c r="AQ19" s="17">
        <v>0</v>
      </c>
      <c r="AR19" s="17">
        <v>20000</v>
      </c>
      <c r="AS19" s="17">
        <v>0</v>
      </c>
      <c r="AT19" s="17">
        <v>0</v>
      </c>
      <c r="AU19" s="17">
        <v>0</v>
      </c>
      <c r="AV19" s="17">
        <v>0</v>
      </c>
      <c r="AW19" s="12">
        <v>20000</v>
      </c>
      <c r="AX19" s="16">
        <v>11261</v>
      </c>
      <c r="AY19" s="17">
        <v>0</v>
      </c>
      <c r="AZ19" s="17">
        <v>0</v>
      </c>
      <c r="BA19" s="17">
        <v>0</v>
      </c>
      <c r="BB19" s="17">
        <v>0</v>
      </c>
      <c r="BC19" s="17">
        <v>17752</v>
      </c>
      <c r="BD19" s="17">
        <v>47704</v>
      </c>
      <c r="BE19" s="12">
        <v>76717</v>
      </c>
      <c r="BF19" s="16">
        <v>106869</v>
      </c>
      <c r="BG19" s="17">
        <v>1423603</v>
      </c>
      <c r="BH19" s="17">
        <v>180048</v>
      </c>
      <c r="BI19" s="17">
        <v>0</v>
      </c>
      <c r="BJ19" s="17">
        <v>0</v>
      </c>
      <c r="BK19" s="17">
        <v>7100</v>
      </c>
      <c r="BL19" s="17">
        <v>0</v>
      </c>
      <c r="BM19" s="12">
        <v>1717620</v>
      </c>
      <c r="BN19" s="16">
        <v>167218</v>
      </c>
      <c r="BO19" s="17">
        <v>368946</v>
      </c>
      <c r="BP19" s="17">
        <v>0</v>
      </c>
      <c r="BQ19" s="17">
        <v>0</v>
      </c>
      <c r="BR19" s="17">
        <v>0</v>
      </c>
      <c r="BS19" s="17">
        <v>0</v>
      </c>
      <c r="BT19" s="17">
        <v>12352</v>
      </c>
      <c r="BU19" s="12">
        <v>548516</v>
      </c>
      <c r="BV19" s="16">
        <v>0</v>
      </c>
      <c r="BW19" s="17">
        <v>0</v>
      </c>
      <c r="BX19" s="17">
        <v>301884</v>
      </c>
      <c r="BY19" s="17">
        <v>0</v>
      </c>
      <c r="BZ19" s="17">
        <v>0</v>
      </c>
      <c r="CA19" s="17">
        <v>0</v>
      </c>
      <c r="CB19" s="17">
        <v>5000</v>
      </c>
      <c r="CC19" s="12">
        <v>306884</v>
      </c>
      <c r="CD19" s="16">
        <v>0</v>
      </c>
      <c r="CE19" s="17">
        <v>0</v>
      </c>
      <c r="CF19" s="17">
        <v>328241</v>
      </c>
      <c r="CG19" s="17">
        <v>0</v>
      </c>
      <c r="CH19" s="17">
        <v>0</v>
      </c>
      <c r="CI19" s="17">
        <v>0</v>
      </c>
      <c r="CJ19" s="17">
        <v>47756</v>
      </c>
      <c r="CK19" s="12">
        <v>375997</v>
      </c>
    </row>
    <row r="20" spans="1:89" x14ac:dyDescent="0.3">
      <c r="A20" s="4" t="s">
        <v>10</v>
      </c>
      <c r="B20" s="92">
        <v>8449</v>
      </c>
      <c r="C20" s="87">
        <v>159010</v>
      </c>
      <c r="D20" s="87">
        <v>36750</v>
      </c>
      <c r="E20" s="87">
        <v>0</v>
      </c>
      <c r="F20" s="87">
        <v>0</v>
      </c>
      <c r="G20" s="87">
        <v>113669</v>
      </c>
      <c r="H20" s="87">
        <v>0</v>
      </c>
      <c r="I20" s="93">
        <v>317878</v>
      </c>
      <c r="J20" s="16">
        <v>9725</v>
      </c>
      <c r="K20" s="17">
        <v>0</v>
      </c>
      <c r="L20" s="17">
        <v>17550</v>
      </c>
      <c r="M20" s="17">
        <v>0</v>
      </c>
      <c r="N20" s="17">
        <v>0</v>
      </c>
      <c r="O20" s="17">
        <v>44478</v>
      </c>
      <c r="P20" s="17">
        <v>0</v>
      </c>
      <c r="Q20" s="12">
        <v>71753</v>
      </c>
      <c r="R20" s="16">
        <v>0</v>
      </c>
      <c r="S20" s="17">
        <v>0</v>
      </c>
      <c r="T20" s="17">
        <v>0</v>
      </c>
      <c r="U20" s="17">
        <v>0</v>
      </c>
      <c r="V20" s="17">
        <v>0</v>
      </c>
      <c r="W20" s="17">
        <v>13721</v>
      </c>
      <c r="X20" s="17">
        <v>0</v>
      </c>
      <c r="Y20" s="12">
        <v>13721</v>
      </c>
      <c r="Z20" s="16">
        <v>0</v>
      </c>
      <c r="AA20" s="17">
        <v>0</v>
      </c>
      <c r="AB20" s="17">
        <v>0</v>
      </c>
      <c r="AC20" s="17">
        <v>0</v>
      </c>
      <c r="AD20" s="17">
        <v>0</v>
      </c>
      <c r="AE20" s="17">
        <v>0</v>
      </c>
      <c r="AF20" s="17">
        <v>0</v>
      </c>
      <c r="AG20" s="12">
        <v>0</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c r="BF20" s="16">
        <v>0</v>
      </c>
      <c r="BG20" s="17">
        <v>159010</v>
      </c>
      <c r="BH20" s="17">
        <v>19200</v>
      </c>
      <c r="BI20" s="17">
        <v>0</v>
      </c>
      <c r="BJ20" s="17">
        <v>0</v>
      </c>
      <c r="BK20" s="17">
        <v>0</v>
      </c>
      <c r="BL20" s="17">
        <v>0</v>
      </c>
      <c r="BM20" s="12">
        <v>178210</v>
      </c>
      <c r="BN20" s="16">
        <v>-176</v>
      </c>
      <c r="BO20" s="17">
        <v>0</v>
      </c>
      <c r="BP20" s="17">
        <v>0</v>
      </c>
      <c r="BQ20" s="17">
        <v>0</v>
      </c>
      <c r="BR20" s="17">
        <v>0</v>
      </c>
      <c r="BS20" s="17">
        <v>275</v>
      </c>
      <c r="BT20" s="17">
        <v>0</v>
      </c>
      <c r="BU20" s="12">
        <v>99</v>
      </c>
      <c r="BV20" s="16">
        <v>-1100</v>
      </c>
      <c r="BW20" s="17">
        <v>0</v>
      </c>
      <c r="BX20" s="17">
        <v>0</v>
      </c>
      <c r="BY20" s="17">
        <v>0</v>
      </c>
      <c r="BZ20" s="17">
        <v>0</v>
      </c>
      <c r="CA20" s="17">
        <v>-2293</v>
      </c>
      <c r="CB20" s="17">
        <v>0</v>
      </c>
      <c r="CC20" s="12">
        <v>-3393</v>
      </c>
      <c r="CD20" s="16">
        <v>0</v>
      </c>
      <c r="CE20" s="17">
        <v>0</v>
      </c>
      <c r="CF20" s="17">
        <v>0</v>
      </c>
      <c r="CG20" s="17">
        <v>0</v>
      </c>
      <c r="CH20" s="17">
        <v>0</v>
      </c>
      <c r="CI20" s="17">
        <v>57488</v>
      </c>
      <c r="CJ20" s="17">
        <v>0</v>
      </c>
      <c r="CK20" s="12">
        <v>57488</v>
      </c>
    </row>
    <row r="21" spans="1:89" x14ac:dyDescent="0.3">
      <c r="A21" s="4" t="s">
        <v>11</v>
      </c>
      <c r="B21" s="92">
        <v>1424142.3900000001</v>
      </c>
      <c r="C21" s="87">
        <v>320250.36</v>
      </c>
      <c r="D21" s="87">
        <v>404442</v>
      </c>
      <c r="E21" s="87">
        <v>0</v>
      </c>
      <c r="F21" s="87">
        <v>185000</v>
      </c>
      <c r="G21" s="87">
        <v>0</v>
      </c>
      <c r="H21" s="87">
        <v>55008.609999999993</v>
      </c>
      <c r="I21" s="93">
        <v>2388843.3600000003</v>
      </c>
      <c r="J21" s="16">
        <v>1141046.6000000001</v>
      </c>
      <c r="K21" s="17">
        <v>0</v>
      </c>
      <c r="L21" s="17">
        <v>0</v>
      </c>
      <c r="M21" s="17">
        <v>0</v>
      </c>
      <c r="N21" s="17">
        <v>0</v>
      </c>
      <c r="O21" s="17">
        <v>0</v>
      </c>
      <c r="P21" s="17">
        <v>25381.37</v>
      </c>
      <c r="Q21" s="12">
        <v>1166427.9700000002</v>
      </c>
      <c r="R21" s="16">
        <v>126789.81</v>
      </c>
      <c r="S21" s="17">
        <v>0</v>
      </c>
      <c r="T21" s="17">
        <v>371000</v>
      </c>
      <c r="U21" s="17">
        <v>0</v>
      </c>
      <c r="V21" s="17">
        <v>185000</v>
      </c>
      <c r="W21" s="17">
        <v>0</v>
      </c>
      <c r="X21" s="17">
        <v>7776.31</v>
      </c>
      <c r="Y21" s="12">
        <v>690566.12000000011</v>
      </c>
      <c r="Z21" s="16">
        <v>0</v>
      </c>
      <c r="AA21" s="17">
        <v>0</v>
      </c>
      <c r="AB21" s="17">
        <v>0</v>
      </c>
      <c r="AC21" s="17">
        <v>0</v>
      </c>
      <c r="AD21" s="17">
        <v>0</v>
      </c>
      <c r="AE21" s="17">
        <v>0</v>
      </c>
      <c r="AF21" s="17">
        <v>0</v>
      </c>
      <c r="AG21" s="12">
        <v>0</v>
      </c>
      <c r="AH21" s="16">
        <v>0</v>
      </c>
      <c r="AI21" s="17">
        <v>0</v>
      </c>
      <c r="AJ21" s="17">
        <v>0</v>
      </c>
      <c r="AK21" s="17">
        <v>0</v>
      </c>
      <c r="AL21" s="17">
        <v>0</v>
      </c>
      <c r="AM21" s="17">
        <v>0</v>
      </c>
      <c r="AN21" s="17">
        <v>0</v>
      </c>
      <c r="AO21" s="12">
        <v>0</v>
      </c>
      <c r="AP21" s="16">
        <v>0</v>
      </c>
      <c r="AQ21" s="17">
        <v>0</v>
      </c>
      <c r="AR21" s="17">
        <v>0</v>
      </c>
      <c r="AS21" s="17">
        <v>0</v>
      </c>
      <c r="AT21" s="17">
        <v>0</v>
      </c>
      <c r="AU21" s="17">
        <v>0</v>
      </c>
      <c r="AV21" s="17">
        <v>0</v>
      </c>
      <c r="AW21" s="12">
        <v>0</v>
      </c>
      <c r="AX21" s="16">
        <v>2131.27</v>
      </c>
      <c r="AY21" s="17">
        <v>0</v>
      </c>
      <c r="AZ21" s="17">
        <v>0</v>
      </c>
      <c r="BA21" s="17">
        <v>0</v>
      </c>
      <c r="BB21" s="17">
        <v>0</v>
      </c>
      <c r="BC21" s="17">
        <v>0</v>
      </c>
      <c r="BD21" s="17">
        <v>150</v>
      </c>
      <c r="BE21" s="12">
        <v>2281.27</v>
      </c>
      <c r="BF21" s="16">
        <v>151409.32999999999</v>
      </c>
      <c r="BG21" s="17">
        <v>317254</v>
      </c>
      <c r="BH21" s="17">
        <v>33442</v>
      </c>
      <c r="BI21" s="17">
        <v>0</v>
      </c>
      <c r="BJ21" s="17">
        <v>0</v>
      </c>
      <c r="BK21" s="17">
        <v>0</v>
      </c>
      <c r="BL21" s="17">
        <v>21273.8</v>
      </c>
      <c r="BM21" s="12">
        <v>523379.12999999995</v>
      </c>
      <c r="BN21" s="16">
        <v>2765.38</v>
      </c>
      <c r="BO21" s="17">
        <v>2996.36</v>
      </c>
      <c r="BP21" s="17">
        <v>0</v>
      </c>
      <c r="BQ21" s="17">
        <v>0</v>
      </c>
      <c r="BR21" s="17">
        <v>0</v>
      </c>
      <c r="BS21" s="17">
        <v>0</v>
      </c>
      <c r="BT21" s="17">
        <v>427.13</v>
      </c>
      <c r="BU21" s="12">
        <v>6188.87</v>
      </c>
      <c r="BV21" s="16">
        <v>0</v>
      </c>
      <c r="BW21" s="17">
        <v>0</v>
      </c>
      <c r="BX21" s="17">
        <v>0</v>
      </c>
      <c r="BY21" s="17">
        <v>0</v>
      </c>
      <c r="BZ21" s="17">
        <v>0</v>
      </c>
      <c r="CA21" s="17">
        <v>0</v>
      </c>
      <c r="CB21" s="17">
        <v>0</v>
      </c>
      <c r="CC21" s="12">
        <v>0</v>
      </c>
      <c r="CD21" s="16">
        <v>0</v>
      </c>
      <c r="CE21" s="17">
        <v>0</v>
      </c>
      <c r="CF21" s="17">
        <v>0</v>
      </c>
      <c r="CG21" s="17">
        <v>0</v>
      </c>
      <c r="CH21" s="17">
        <v>0</v>
      </c>
      <c r="CI21" s="17">
        <v>0</v>
      </c>
      <c r="CJ21" s="17">
        <v>0</v>
      </c>
      <c r="CK21" s="12">
        <v>0</v>
      </c>
    </row>
    <row r="22" spans="1:89" x14ac:dyDescent="0.3">
      <c r="A22" s="4" t="s">
        <v>12</v>
      </c>
      <c r="B22" s="92">
        <v>274458.36</v>
      </c>
      <c r="C22" s="87">
        <v>0</v>
      </c>
      <c r="D22" s="87">
        <v>639894.65</v>
      </c>
      <c r="E22" s="87">
        <v>0</v>
      </c>
      <c r="F22" s="87">
        <v>8071349.4900000002</v>
      </c>
      <c r="G22" s="87">
        <v>241979.57999999996</v>
      </c>
      <c r="H22" s="87">
        <v>957759.10000000009</v>
      </c>
      <c r="I22" s="93">
        <v>10185441.18</v>
      </c>
      <c r="J22" s="16">
        <v>42279.040000000001</v>
      </c>
      <c r="K22" s="17">
        <v>0</v>
      </c>
      <c r="L22" s="17">
        <v>398438.23</v>
      </c>
      <c r="M22" s="17">
        <v>0</v>
      </c>
      <c r="N22" s="17">
        <v>8071349.4900000002</v>
      </c>
      <c r="O22" s="17">
        <v>241979.57999999996</v>
      </c>
      <c r="P22" s="17">
        <v>643791.65000000014</v>
      </c>
      <c r="Q22" s="12">
        <v>9397837.9900000002</v>
      </c>
      <c r="R22" s="16">
        <v>50878.57</v>
      </c>
      <c r="S22" s="17">
        <v>0</v>
      </c>
      <c r="T22" s="17">
        <v>241456.42</v>
      </c>
      <c r="U22" s="17">
        <v>0</v>
      </c>
      <c r="V22" s="17">
        <v>0</v>
      </c>
      <c r="W22" s="17">
        <v>0</v>
      </c>
      <c r="X22" s="17">
        <v>133083.94</v>
      </c>
      <c r="Y22" s="12">
        <v>425418.93</v>
      </c>
      <c r="Z22" s="16">
        <v>0</v>
      </c>
      <c r="AA22" s="17">
        <v>0</v>
      </c>
      <c r="AB22" s="17">
        <v>0</v>
      </c>
      <c r="AC22" s="17">
        <v>0</v>
      </c>
      <c r="AD22" s="17">
        <v>0</v>
      </c>
      <c r="AE22" s="17">
        <v>0</v>
      </c>
      <c r="AF22" s="17">
        <v>0</v>
      </c>
      <c r="AG22" s="12">
        <v>0</v>
      </c>
      <c r="AH22" s="16">
        <v>0</v>
      </c>
      <c r="AI22" s="17">
        <v>0</v>
      </c>
      <c r="AJ22" s="17">
        <v>0</v>
      </c>
      <c r="AK22" s="17">
        <v>0</v>
      </c>
      <c r="AL22" s="17">
        <v>0</v>
      </c>
      <c r="AM22" s="17">
        <v>0</v>
      </c>
      <c r="AN22" s="17">
        <v>0</v>
      </c>
      <c r="AO22" s="12">
        <v>0</v>
      </c>
      <c r="AP22" s="16">
        <v>0</v>
      </c>
      <c r="AQ22" s="17">
        <v>0</v>
      </c>
      <c r="AR22" s="17">
        <v>0</v>
      </c>
      <c r="AS22" s="17">
        <v>0</v>
      </c>
      <c r="AT22" s="17">
        <v>0</v>
      </c>
      <c r="AU22" s="17">
        <v>0</v>
      </c>
      <c r="AV22" s="17">
        <v>10157.34</v>
      </c>
      <c r="AW22" s="12">
        <v>10157.34</v>
      </c>
      <c r="AX22" s="16">
        <v>0</v>
      </c>
      <c r="AY22" s="17">
        <v>0</v>
      </c>
      <c r="AZ22" s="17">
        <v>0</v>
      </c>
      <c r="BA22" s="17">
        <v>0</v>
      </c>
      <c r="BB22" s="17">
        <v>0</v>
      </c>
      <c r="BC22" s="17">
        <v>0</v>
      </c>
      <c r="BD22" s="17">
        <v>0</v>
      </c>
      <c r="BE22" s="12">
        <v>0</v>
      </c>
      <c r="BF22" s="16">
        <v>0</v>
      </c>
      <c r="BG22" s="17">
        <v>0</v>
      </c>
      <c r="BH22" s="17">
        <v>0</v>
      </c>
      <c r="BI22" s="17">
        <v>0</v>
      </c>
      <c r="BJ22" s="17">
        <v>0</v>
      </c>
      <c r="BK22" s="17">
        <v>0</v>
      </c>
      <c r="BL22" s="17">
        <v>25000</v>
      </c>
      <c r="BM22" s="12">
        <v>25000</v>
      </c>
      <c r="BN22" s="16">
        <v>181300.75</v>
      </c>
      <c r="BO22" s="17">
        <v>0</v>
      </c>
      <c r="BP22" s="17">
        <v>0</v>
      </c>
      <c r="BQ22" s="17">
        <v>0</v>
      </c>
      <c r="BR22" s="17">
        <v>0</v>
      </c>
      <c r="BS22" s="17">
        <v>0</v>
      </c>
      <c r="BT22" s="17">
        <v>145342.17000000001</v>
      </c>
      <c r="BU22" s="12">
        <v>326642.92000000004</v>
      </c>
      <c r="BV22" s="16">
        <v>0</v>
      </c>
      <c r="BW22" s="17">
        <v>0</v>
      </c>
      <c r="BX22" s="17">
        <v>0</v>
      </c>
      <c r="BY22" s="17">
        <v>0</v>
      </c>
      <c r="BZ22" s="17">
        <v>0</v>
      </c>
      <c r="CA22" s="17">
        <v>0</v>
      </c>
      <c r="CB22" s="17">
        <v>0</v>
      </c>
      <c r="CC22" s="12">
        <v>0</v>
      </c>
      <c r="CD22" s="16">
        <v>0</v>
      </c>
      <c r="CE22" s="17">
        <v>0</v>
      </c>
      <c r="CF22" s="17">
        <v>0</v>
      </c>
      <c r="CG22" s="17">
        <v>0</v>
      </c>
      <c r="CH22" s="17">
        <v>0</v>
      </c>
      <c r="CI22" s="17">
        <v>0</v>
      </c>
      <c r="CJ22" s="17">
        <v>384</v>
      </c>
      <c r="CK22" s="12">
        <v>384</v>
      </c>
    </row>
    <row r="23" spans="1:89" x14ac:dyDescent="0.3">
      <c r="A23" s="4" t="s">
        <v>13</v>
      </c>
      <c r="B23" s="92">
        <v>5115203.91</v>
      </c>
      <c r="C23" s="87">
        <v>0</v>
      </c>
      <c r="D23" s="87">
        <v>231483</v>
      </c>
      <c r="E23" s="87">
        <v>0</v>
      </c>
      <c r="F23" s="87">
        <v>0</v>
      </c>
      <c r="G23" s="87">
        <v>0</v>
      </c>
      <c r="H23" s="87">
        <v>50466.73</v>
      </c>
      <c r="I23" s="93">
        <v>5397153.6399999997</v>
      </c>
      <c r="J23" s="16">
        <v>607444.93000000005</v>
      </c>
      <c r="K23" s="17">
        <v>0</v>
      </c>
      <c r="L23" s="17">
        <v>8000</v>
      </c>
      <c r="M23" s="17">
        <v>0</v>
      </c>
      <c r="N23" s="17">
        <v>0</v>
      </c>
      <c r="O23" s="17">
        <v>0</v>
      </c>
      <c r="P23" s="17">
        <v>0</v>
      </c>
      <c r="Q23" s="12">
        <v>615444.93000000005</v>
      </c>
      <c r="R23" s="16">
        <v>1011216.83</v>
      </c>
      <c r="S23" s="17">
        <v>0</v>
      </c>
      <c r="T23" s="17">
        <v>13460</v>
      </c>
      <c r="U23" s="17">
        <v>0</v>
      </c>
      <c r="V23" s="17">
        <v>0</v>
      </c>
      <c r="W23" s="17">
        <v>0</v>
      </c>
      <c r="X23" s="17">
        <v>50466.73</v>
      </c>
      <c r="Y23" s="12">
        <v>1075143.56</v>
      </c>
      <c r="Z23" s="16">
        <v>0</v>
      </c>
      <c r="AA23" s="17">
        <v>0</v>
      </c>
      <c r="AB23" s="17">
        <v>0</v>
      </c>
      <c r="AC23" s="17">
        <v>0</v>
      </c>
      <c r="AD23" s="17">
        <v>0</v>
      </c>
      <c r="AE23" s="17">
        <v>0</v>
      </c>
      <c r="AF23" s="17">
        <v>0</v>
      </c>
      <c r="AG23" s="12">
        <v>0</v>
      </c>
      <c r="AH23" s="16">
        <v>17388.18</v>
      </c>
      <c r="AI23" s="17">
        <v>0</v>
      </c>
      <c r="AJ23" s="17">
        <v>0</v>
      </c>
      <c r="AK23" s="17">
        <v>0</v>
      </c>
      <c r="AL23" s="17">
        <v>0</v>
      </c>
      <c r="AM23" s="17">
        <v>0</v>
      </c>
      <c r="AN23" s="17">
        <v>0</v>
      </c>
      <c r="AO23" s="12">
        <v>17388.18</v>
      </c>
      <c r="AP23" s="16">
        <v>201979.91999999998</v>
      </c>
      <c r="AQ23" s="17">
        <v>0</v>
      </c>
      <c r="AR23" s="17">
        <v>0</v>
      </c>
      <c r="AS23" s="17">
        <v>0</v>
      </c>
      <c r="AT23" s="17">
        <v>0</v>
      </c>
      <c r="AU23" s="17">
        <v>0</v>
      </c>
      <c r="AV23" s="17">
        <v>0</v>
      </c>
      <c r="AW23" s="12">
        <v>201979.91999999998</v>
      </c>
      <c r="AX23" s="16">
        <v>192202.23999999999</v>
      </c>
      <c r="AY23" s="17">
        <v>0</v>
      </c>
      <c r="AZ23" s="17">
        <v>0</v>
      </c>
      <c r="BA23" s="17">
        <v>0</v>
      </c>
      <c r="BB23" s="17">
        <v>0</v>
      </c>
      <c r="BC23" s="17">
        <v>0</v>
      </c>
      <c r="BD23" s="17">
        <v>0</v>
      </c>
      <c r="BE23" s="12">
        <v>192202.23999999999</v>
      </c>
      <c r="BF23" s="16">
        <v>415432.34</v>
      </c>
      <c r="BG23" s="17">
        <v>0</v>
      </c>
      <c r="BH23" s="17">
        <v>0</v>
      </c>
      <c r="BI23" s="17">
        <v>0</v>
      </c>
      <c r="BJ23" s="17">
        <v>0</v>
      </c>
      <c r="BK23" s="17">
        <v>0</v>
      </c>
      <c r="BL23" s="17">
        <v>0</v>
      </c>
      <c r="BM23" s="12">
        <v>415432.34</v>
      </c>
      <c r="BN23" s="16">
        <v>1094452.0299999998</v>
      </c>
      <c r="BO23" s="17">
        <v>0</v>
      </c>
      <c r="BP23" s="17">
        <v>210023</v>
      </c>
      <c r="BQ23" s="17">
        <v>0</v>
      </c>
      <c r="BR23" s="17">
        <v>0</v>
      </c>
      <c r="BS23" s="17">
        <v>0</v>
      </c>
      <c r="BT23" s="17">
        <v>0</v>
      </c>
      <c r="BU23" s="12">
        <v>1304475.0299999998</v>
      </c>
      <c r="BV23" s="16">
        <v>410581.18</v>
      </c>
      <c r="BW23" s="17">
        <v>0</v>
      </c>
      <c r="BX23" s="17">
        <v>0</v>
      </c>
      <c r="BY23" s="17">
        <v>0</v>
      </c>
      <c r="BZ23" s="17">
        <v>0</v>
      </c>
      <c r="CA23" s="17">
        <v>0</v>
      </c>
      <c r="CB23" s="17">
        <v>0</v>
      </c>
      <c r="CC23" s="12">
        <v>410581.18</v>
      </c>
      <c r="CD23" s="16">
        <v>1164506.26</v>
      </c>
      <c r="CE23" s="17">
        <v>0</v>
      </c>
      <c r="CF23" s="17">
        <v>0</v>
      </c>
      <c r="CG23" s="17">
        <v>0</v>
      </c>
      <c r="CH23" s="17">
        <v>0</v>
      </c>
      <c r="CI23" s="17">
        <v>0</v>
      </c>
      <c r="CJ23" s="17">
        <v>0</v>
      </c>
      <c r="CK23" s="12">
        <v>1164506.26</v>
      </c>
    </row>
    <row r="24" spans="1:89" x14ac:dyDescent="0.3">
      <c r="A24" s="4" t="s">
        <v>14</v>
      </c>
      <c r="B24" s="92">
        <v>26004</v>
      </c>
      <c r="C24" s="87">
        <v>162653</v>
      </c>
      <c r="D24" s="87">
        <v>3276192</v>
      </c>
      <c r="E24" s="87">
        <v>0</v>
      </c>
      <c r="F24" s="87">
        <v>1101502</v>
      </c>
      <c r="G24" s="87">
        <v>170180</v>
      </c>
      <c r="H24" s="87">
        <v>0</v>
      </c>
      <c r="I24" s="93">
        <v>4736531</v>
      </c>
      <c r="J24" s="16">
        <v>22400</v>
      </c>
      <c r="K24" s="17">
        <v>0</v>
      </c>
      <c r="L24" s="17">
        <v>2054650</v>
      </c>
      <c r="M24" s="17">
        <v>0</v>
      </c>
      <c r="N24" s="17">
        <v>1101502</v>
      </c>
      <c r="O24" s="17">
        <v>0</v>
      </c>
      <c r="P24" s="17">
        <v>0</v>
      </c>
      <c r="Q24" s="12">
        <v>3178552</v>
      </c>
      <c r="R24" s="16">
        <v>0</v>
      </c>
      <c r="S24" s="17">
        <v>0</v>
      </c>
      <c r="T24" s="17">
        <v>0</v>
      </c>
      <c r="U24" s="17">
        <v>0</v>
      </c>
      <c r="V24" s="17">
        <v>0</v>
      </c>
      <c r="W24" s="17">
        <v>102500</v>
      </c>
      <c r="X24" s="17">
        <v>0</v>
      </c>
      <c r="Y24" s="12">
        <v>102500</v>
      </c>
      <c r="Z24" s="16">
        <v>0</v>
      </c>
      <c r="AA24" s="17">
        <v>0</v>
      </c>
      <c r="AB24" s="17">
        <v>225519</v>
      </c>
      <c r="AC24" s="17">
        <v>0</v>
      </c>
      <c r="AD24" s="17">
        <v>0</v>
      </c>
      <c r="AE24" s="17">
        <v>0</v>
      </c>
      <c r="AF24" s="17">
        <v>0</v>
      </c>
      <c r="AG24" s="12">
        <v>225519</v>
      </c>
      <c r="AH24" s="16">
        <v>785</v>
      </c>
      <c r="AI24" s="17">
        <v>0</v>
      </c>
      <c r="AJ24" s="17">
        <v>883783</v>
      </c>
      <c r="AK24" s="17">
        <v>0</v>
      </c>
      <c r="AL24" s="17">
        <v>0</v>
      </c>
      <c r="AM24" s="17">
        <v>67680</v>
      </c>
      <c r="AN24" s="17">
        <v>0</v>
      </c>
      <c r="AO24" s="12">
        <v>952248</v>
      </c>
      <c r="AP24" s="16">
        <v>0</v>
      </c>
      <c r="AQ24" s="17">
        <v>0</v>
      </c>
      <c r="AR24" s="17">
        <v>0</v>
      </c>
      <c r="AS24" s="17">
        <v>0</v>
      </c>
      <c r="AT24" s="17">
        <v>0</v>
      </c>
      <c r="AU24" s="17">
        <v>0</v>
      </c>
      <c r="AV24" s="17">
        <v>0</v>
      </c>
      <c r="AW24" s="12">
        <v>0</v>
      </c>
      <c r="AX24" s="16">
        <v>0</v>
      </c>
      <c r="AY24" s="17">
        <v>0</v>
      </c>
      <c r="AZ24" s="17">
        <v>0</v>
      </c>
      <c r="BA24" s="17">
        <v>0</v>
      </c>
      <c r="BB24" s="17">
        <v>0</v>
      </c>
      <c r="BC24" s="17">
        <v>0</v>
      </c>
      <c r="BD24" s="17">
        <v>0</v>
      </c>
      <c r="BE24" s="12">
        <v>0</v>
      </c>
      <c r="BF24" s="16">
        <v>2569</v>
      </c>
      <c r="BG24" s="17">
        <v>162653</v>
      </c>
      <c r="BH24" s="17">
        <v>112240</v>
      </c>
      <c r="BI24" s="17">
        <v>0</v>
      </c>
      <c r="BJ24" s="17">
        <v>0</v>
      </c>
      <c r="BK24" s="17">
        <v>0</v>
      </c>
      <c r="BL24" s="17">
        <v>0</v>
      </c>
      <c r="BM24" s="12">
        <v>277462</v>
      </c>
      <c r="BN24" s="16">
        <v>250</v>
      </c>
      <c r="BO24" s="17">
        <v>0</v>
      </c>
      <c r="BP24" s="17">
        <v>0</v>
      </c>
      <c r="BQ24" s="17">
        <v>0</v>
      </c>
      <c r="BR24" s="17">
        <v>0</v>
      </c>
      <c r="BS24" s="17">
        <v>0</v>
      </c>
      <c r="BT24" s="17">
        <v>0</v>
      </c>
      <c r="BU24" s="12">
        <v>250</v>
      </c>
      <c r="BV24" s="16">
        <v>0</v>
      </c>
      <c r="BW24" s="17">
        <v>0</v>
      </c>
      <c r="BX24" s="17">
        <v>0</v>
      </c>
      <c r="BY24" s="17">
        <v>0</v>
      </c>
      <c r="BZ24" s="17">
        <v>0</v>
      </c>
      <c r="CA24" s="17">
        <v>0</v>
      </c>
      <c r="CB24" s="17">
        <v>0</v>
      </c>
      <c r="CC24" s="12">
        <v>0</v>
      </c>
      <c r="CD24" s="16">
        <v>0</v>
      </c>
      <c r="CE24" s="17">
        <v>0</v>
      </c>
      <c r="CF24" s="17">
        <v>0</v>
      </c>
      <c r="CG24" s="17">
        <v>0</v>
      </c>
      <c r="CH24" s="17">
        <v>0</v>
      </c>
      <c r="CI24" s="17">
        <v>0</v>
      </c>
      <c r="CJ24" s="17">
        <v>0</v>
      </c>
      <c r="CK24" s="12">
        <v>0</v>
      </c>
    </row>
    <row r="25" spans="1:89" x14ac:dyDescent="0.3">
      <c r="A25" s="4" t="s">
        <v>15</v>
      </c>
      <c r="B25" s="92">
        <v>1386129</v>
      </c>
      <c r="C25" s="87">
        <v>14000</v>
      </c>
      <c r="D25" s="87">
        <v>772000</v>
      </c>
      <c r="E25" s="87">
        <v>0</v>
      </c>
      <c r="F25" s="87">
        <v>394000</v>
      </c>
      <c r="G25" s="87">
        <v>4589</v>
      </c>
      <c r="H25" s="87">
        <v>20412</v>
      </c>
      <c r="I25" s="93">
        <v>2591130</v>
      </c>
      <c r="J25" s="16">
        <v>902527</v>
      </c>
      <c r="K25" s="17">
        <v>14000</v>
      </c>
      <c r="L25" s="17">
        <v>2000</v>
      </c>
      <c r="M25" s="17">
        <v>0</v>
      </c>
      <c r="N25" s="17">
        <v>52000</v>
      </c>
      <c r="O25" s="17">
        <v>0</v>
      </c>
      <c r="P25" s="17">
        <v>0</v>
      </c>
      <c r="Q25" s="12">
        <v>970527</v>
      </c>
      <c r="R25" s="16">
        <v>0</v>
      </c>
      <c r="S25" s="17">
        <v>0</v>
      </c>
      <c r="T25" s="17">
        <v>770000</v>
      </c>
      <c r="U25" s="17">
        <v>0</v>
      </c>
      <c r="V25" s="17">
        <v>342000</v>
      </c>
      <c r="W25" s="17">
        <v>0</v>
      </c>
      <c r="X25" s="17">
        <v>5285</v>
      </c>
      <c r="Y25" s="12">
        <v>1117285</v>
      </c>
      <c r="Z25" s="16">
        <v>274510</v>
      </c>
      <c r="AA25" s="17">
        <v>0</v>
      </c>
      <c r="AB25" s="17">
        <v>0</v>
      </c>
      <c r="AC25" s="17">
        <v>0</v>
      </c>
      <c r="AD25" s="17">
        <v>0</v>
      </c>
      <c r="AE25" s="17">
        <v>0</v>
      </c>
      <c r="AF25" s="17">
        <v>6479</v>
      </c>
      <c r="AG25" s="12">
        <v>280989</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207350</v>
      </c>
      <c r="AY25" s="17">
        <v>0</v>
      </c>
      <c r="AZ25" s="17">
        <v>0</v>
      </c>
      <c r="BA25" s="17">
        <v>0</v>
      </c>
      <c r="BB25" s="17">
        <v>0</v>
      </c>
      <c r="BC25" s="17">
        <v>0</v>
      </c>
      <c r="BD25" s="17">
        <v>8648</v>
      </c>
      <c r="BE25" s="12">
        <v>215998</v>
      </c>
      <c r="BF25" s="16">
        <v>0</v>
      </c>
      <c r="BG25" s="17">
        <v>0</v>
      </c>
      <c r="BH25" s="17">
        <v>0</v>
      </c>
      <c r="BI25" s="17">
        <v>0</v>
      </c>
      <c r="BJ25" s="17">
        <v>0</v>
      </c>
      <c r="BK25" s="17">
        <v>0</v>
      </c>
      <c r="BL25" s="17">
        <v>0</v>
      </c>
      <c r="BM25" s="12">
        <v>0</v>
      </c>
      <c r="BN25" s="16">
        <v>0</v>
      </c>
      <c r="BO25" s="17">
        <v>0</v>
      </c>
      <c r="BP25" s="17">
        <v>0</v>
      </c>
      <c r="BQ25" s="17">
        <v>0</v>
      </c>
      <c r="BR25" s="17">
        <v>0</v>
      </c>
      <c r="BS25" s="17">
        <v>0</v>
      </c>
      <c r="BT25" s="17">
        <v>0</v>
      </c>
      <c r="BU25" s="12">
        <v>0</v>
      </c>
      <c r="BV25" s="16">
        <v>1742</v>
      </c>
      <c r="BW25" s="17">
        <v>0</v>
      </c>
      <c r="BX25" s="17">
        <v>0</v>
      </c>
      <c r="BY25" s="17">
        <v>0</v>
      </c>
      <c r="BZ25" s="17">
        <v>0</v>
      </c>
      <c r="CA25" s="17">
        <v>0</v>
      </c>
      <c r="CB25" s="17">
        <v>0</v>
      </c>
      <c r="CC25" s="12">
        <v>1742</v>
      </c>
      <c r="CD25" s="16">
        <v>0</v>
      </c>
      <c r="CE25" s="17">
        <v>0</v>
      </c>
      <c r="CF25" s="17">
        <v>0</v>
      </c>
      <c r="CG25" s="17">
        <v>0</v>
      </c>
      <c r="CH25" s="17">
        <v>0</v>
      </c>
      <c r="CI25" s="17">
        <v>4589</v>
      </c>
      <c r="CJ25" s="17">
        <v>0</v>
      </c>
      <c r="CK25" s="12">
        <v>4589</v>
      </c>
    </row>
    <row r="26" spans="1:89" x14ac:dyDescent="0.3">
      <c r="A26" s="4" t="s">
        <v>16</v>
      </c>
      <c r="B26" s="92">
        <v>232125.17</v>
      </c>
      <c r="C26" s="87">
        <v>0</v>
      </c>
      <c r="D26" s="87">
        <v>1184864.03</v>
      </c>
      <c r="E26" s="87">
        <v>0</v>
      </c>
      <c r="F26" s="87">
        <v>1658307.7200000002</v>
      </c>
      <c r="G26" s="87">
        <v>216344.36000000002</v>
      </c>
      <c r="H26" s="87">
        <v>8843.67</v>
      </c>
      <c r="I26" s="93">
        <v>3300484.9499999997</v>
      </c>
      <c r="J26" s="16">
        <v>0</v>
      </c>
      <c r="K26" s="17">
        <v>0</v>
      </c>
      <c r="L26" s="17">
        <v>3000</v>
      </c>
      <c r="M26" s="17">
        <v>0</v>
      </c>
      <c r="N26" s="17">
        <v>291163.62</v>
      </c>
      <c r="O26" s="17">
        <v>91858</v>
      </c>
      <c r="P26" s="17">
        <v>0</v>
      </c>
      <c r="Q26" s="12">
        <v>386021.62</v>
      </c>
      <c r="R26" s="16">
        <v>26615.31</v>
      </c>
      <c r="S26" s="17">
        <v>0</v>
      </c>
      <c r="T26" s="17">
        <v>54846.54</v>
      </c>
      <c r="U26" s="17">
        <v>0</v>
      </c>
      <c r="V26" s="17">
        <v>1216490.48</v>
      </c>
      <c r="W26" s="17">
        <v>57500</v>
      </c>
      <c r="X26" s="17">
        <v>0</v>
      </c>
      <c r="Y26" s="12">
        <v>1355452.33</v>
      </c>
      <c r="Z26" s="16">
        <v>160907.13</v>
      </c>
      <c r="AA26" s="17">
        <v>0</v>
      </c>
      <c r="AB26" s="17">
        <v>1095521.27</v>
      </c>
      <c r="AC26" s="17">
        <v>0</v>
      </c>
      <c r="AD26" s="17">
        <v>0</v>
      </c>
      <c r="AE26" s="17">
        <v>0</v>
      </c>
      <c r="AF26" s="17">
        <v>0</v>
      </c>
      <c r="AG26" s="12">
        <v>1256428.3999999999</v>
      </c>
      <c r="AH26" s="16">
        <v>0</v>
      </c>
      <c r="AI26" s="17">
        <v>0</v>
      </c>
      <c r="AJ26" s="17">
        <v>0</v>
      </c>
      <c r="AK26" s="17">
        <v>0</v>
      </c>
      <c r="AL26" s="17">
        <v>0</v>
      </c>
      <c r="AM26" s="17">
        <v>49181.82</v>
      </c>
      <c r="AN26" s="17">
        <v>0</v>
      </c>
      <c r="AO26" s="12">
        <v>49181.82</v>
      </c>
      <c r="AP26" s="16">
        <v>1016.09</v>
      </c>
      <c r="AQ26" s="17">
        <v>0</v>
      </c>
      <c r="AR26" s="17">
        <v>0</v>
      </c>
      <c r="AS26" s="17">
        <v>0</v>
      </c>
      <c r="AT26" s="17">
        <v>0</v>
      </c>
      <c r="AU26" s="17">
        <v>0</v>
      </c>
      <c r="AV26" s="17">
        <v>0</v>
      </c>
      <c r="AW26" s="12">
        <v>1016.09</v>
      </c>
      <c r="AX26" s="16">
        <v>210.73</v>
      </c>
      <c r="AY26" s="17">
        <v>0</v>
      </c>
      <c r="AZ26" s="17">
        <v>15000</v>
      </c>
      <c r="BA26" s="17">
        <v>0</v>
      </c>
      <c r="BB26" s="17">
        <v>0</v>
      </c>
      <c r="BC26" s="17">
        <v>16326.54</v>
      </c>
      <c r="BD26" s="17">
        <v>0</v>
      </c>
      <c r="BE26" s="12">
        <v>31537.27</v>
      </c>
      <c r="BF26" s="16">
        <v>5694.95</v>
      </c>
      <c r="BG26" s="17">
        <v>0</v>
      </c>
      <c r="BH26" s="17">
        <v>16496.22</v>
      </c>
      <c r="BI26" s="17">
        <v>0</v>
      </c>
      <c r="BJ26" s="17">
        <v>0</v>
      </c>
      <c r="BK26" s="17">
        <v>0</v>
      </c>
      <c r="BL26" s="17">
        <v>0</v>
      </c>
      <c r="BM26" s="12">
        <v>22191.170000000002</v>
      </c>
      <c r="BN26" s="16">
        <v>35010.94</v>
      </c>
      <c r="BO26" s="17">
        <v>0</v>
      </c>
      <c r="BP26" s="17">
        <v>0</v>
      </c>
      <c r="BQ26" s="17">
        <v>0</v>
      </c>
      <c r="BR26" s="17">
        <v>0</v>
      </c>
      <c r="BS26" s="17">
        <v>1478</v>
      </c>
      <c r="BT26" s="17">
        <v>8843.67</v>
      </c>
      <c r="BU26" s="12">
        <v>45332.61</v>
      </c>
      <c r="BV26" s="16">
        <v>2670.02</v>
      </c>
      <c r="BW26" s="17">
        <v>0</v>
      </c>
      <c r="BX26" s="17">
        <v>0</v>
      </c>
      <c r="BY26" s="17">
        <v>0</v>
      </c>
      <c r="BZ26" s="17">
        <v>20000</v>
      </c>
      <c r="CA26" s="17">
        <v>0</v>
      </c>
      <c r="CB26" s="17">
        <v>0</v>
      </c>
      <c r="CC26" s="12">
        <v>22670.02</v>
      </c>
      <c r="CD26" s="16">
        <v>0</v>
      </c>
      <c r="CE26" s="17">
        <v>0</v>
      </c>
      <c r="CF26" s="17">
        <v>0</v>
      </c>
      <c r="CG26" s="17">
        <v>0</v>
      </c>
      <c r="CH26" s="17">
        <v>130653.62</v>
      </c>
      <c r="CI26" s="17">
        <v>0</v>
      </c>
      <c r="CJ26" s="17">
        <v>0</v>
      </c>
      <c r="CK26" s="12">
        <v>130653.62</v>
      </c>
    </row>
    <row r="27" spans="1:89" x14ac:dyDescent="0.3">
      <c r="A27" s="4" t="s">
        <v>17</v>
      </c>
      <c r="B27" s="92">
        <v>3837104.31</v>
      </c>
      <c r="C27" s="87">
        <v>2036101.81</v>
      </c>
      <c r="D27" s="87">
        <v>2296091.6399999997</v>
      </c>
      <c r="E27" s="87">
        <v>932100</v>
      </c>
      <c r="F27" s="87">
        <v>0</v>
      </c>
      <c r="G27" s="87">
        <v>113934.52</v>
      </c>
      <c r="H27" s="87">
        <v>353803.4</v>
      </c>
      <c r="I27" s="93">
        <v>9569135.6799999997</v>
      </c>
      <c r="J27" s="16">
        <v>2643733.2400000002</v>
      </c>
      <c r="K27" s="17">
        <v>932100</v>
      </c>
      <c r="L27" s="17">
        <v>993041.39999999991</v>
      </c>
      <c r="M27" s="17">
        <v>932100</v>
      </c>
      <c r="N27" s="17">
        <v>0</v>
      </c>
      <c r="O27" s="17">
        <v>90909</v>
      </c>
      <c r="P27" s="17">
        <v>199154.44</v>
      </c>
      <c r="Q27" s="12">
        <v>5791038.080000001</v>
      </c>
      <c r="R27" s="16">
        <v>72967.039999999994</v>
      </c>
      <c r="S27" s="17">
        <v>6586.21</v>
      </c>
      <c r="T27" s="17">
        <v>1001959.24</v>
      </c>
      <c r="U27" s="17">
        <v>0</v>
      </c>
      <c r="V27" s="17">
        <v>0</v>
      </c>
      <c r="W27" s="17">
        <v>0</v>
      </c>
      <c r="X27" s="17">
        <v>22999.4</v>
      </c>
      <c r="Y27" s="12">
        <v>1104511.8899999999</v>
      </c>
      <c r="Z27" s="16">
        <v>0</v>
      </c>
      <c r="AA27" s="17">
        <v>0</v>
      </c>
      <c r="AB27" s="17">
        <v>0</v>
      </c>
      <c r="AC27" s="17">
        <v>0</v>
      </c>
      <c r="AD27" s="17">
        <v>0</v>
      </c>
      <c r="AE27" s="17">
        <v>0</v>
      </c>
      <c r="AF27" s="17">
        <v>0</v>
      </c>
      <c r="AG27" s="12">
        <v>0</v>
      </c>
      <c r="AH27" s="16">
        <v>0</v>
      </c>
      <c r="AI27" s="17">
        <v>0</v>
      </c>
      <c r="AJ27" s="17">
        <v>0</v>
      </c>
      <c r="AK27" s="17">
        <v>0</v>
      </c>
      <c r="AL27" s="17">
        <v>0</v>
      </c>
      <c r="AM27" s="17">
        <v>0</v>
      </c>
      <c r="AN27" s="17">
        <v>0</v>
      </c>
      <c r="AO27" s="12">
        <v>0</v>
      </c>
      <c r="AP27" s="16">
        <v>546382.56000000006</v>
      </c>
      <c r="AQ27" s="17">
        <v>0</v>
      </c>
      <c r="AR27" s="17">
        <v>0</v>
      </c>
      <c r="AS27" s="17">
        <v>0</v>
      </c>
      <c r="AT27" s="17">
        <v>0</v>
      </c>
      <c r="AU27" s="17">
        <v>0</v>
      </c>
      <c r="AV27" s="17">
        <v>890</v>
      </c>
      <c r="AW27" s="12">
        <v>547272.56000000006</v>
      </c>
      <c r="AX27" s="16">
        <v>277015.65000000002</v>
      </c>
      <c r="AY27" s="17">
        <v>0</v>
      </c>
      <c r="AZ27" s="17">
        <v>0</v>
      </c>
      <c r="BA27" s="17">
        <v>0</v>
      </c>
      <c r="BB27" s="17">
        <v>0</v>
      </c>
      <c r="BC27" s="17">
        <v>0</v>
      </c>
      <c r="BD27" s="17">
        <v>118762.28</v>
      </c>
      <c r="BE27" s="12">
        <v>395777.93000000005</v>
      </c>
      <c r="BF27" s="16">
        <v>62361.279999999999</v>
      </c>
      <c r="BG27" s="17">
        <v>1055404</v>
      </c>
      <c r="BH27" s="17">
        <v>48913</v>
      </c>
      <c r="BI27" s="17">
        <v>0</v>
      </c>
      <c r="BJ27" s="17">
        <v>0</v>
      </c>
      <c r="BK27" s="17">
        <v>0</v>
      </c>
      <c r="BL27" s="17">
        <v>0</v>
      </c>
      <c r="BM27" s="12">
        <v>1166678.28</v>
      </c>
      <c r="BN27" s="16">
        <v>46422.66</v>
      </c>
      <c r="BO27" s="17">
        <v>0</v>
      </c>
      <c r="BP27" s="17">
        <v>0</v>
      </c>
      <c r="BQ27" s="17">
        <v>0</v>
      </c>
      <c r="BR27" s="17">
        <v>0</v>
      </c>
      <c r="BS27" s="17">
        <v>0</v>
      </c>
      <c r="BT27" s="17">
        <v>11997.28</v>
      </c>
      <c r="BU27" s="12">
        <v>58419.94</v>
      </c>
      <c r="BV27" s="16">
        <v>188221.88</v>
      </c>
      <c r="BW27" s="17">
        <v>42011.599999999977</v>
      </c>
      <c r="BX27" s="17">
        <v>252178</v>
      </c>
      <c r="BY27" s="17">
        <v>0</v>
      </c>
      <c r="BZ27" s="17">
        <v>0</v>
      </c>
      <c r="CA27" s="17">
        <v>22727.27</v>
      </c>
      <c r="CB27" s="17">
        <v>0</v>
      </c>
      <c r="CC27" s="12">
        <v>505138.75</v>
      </c>
      <c r="CD27" s="16">
        <v>0</v>
      </c>
      <c r="CE27" s="17">
        <v>0</v>
      </c>
      <c r="CF27" s="17">
        <v>0</v>
      </c>
      <c r="CG27" s="17">
        <v>0</v>
      </c>
      <c r="CH27" s="17">
        <v>0</v>
      </c>
      <c r="CI27" s="17">
        <v>298.25</v>
      </c>
      <c r="CJ27" s="17">
        <v>0</v>
      </c>
      <c r="CK27" s="12">
        <v>298.25</v>
      </c>
    </row>
    <row r="28" spans="1:89" x14ac:dyDescent="0.3">
      <c r="A28" s="4" t="s">
        <v>18</v>
      </c>
      <c r="B28" s="92">
        <v>3264146</v>
      </c>
      <c r="C28" s="87">
        <v>442987</v>
      </c>
      <c r="D28" s="87">
        <v>6990675</v>
      </c>
      <c r="E28" s="87">
        <v>0</v>
      </c>
      <c r="F28" s="87">
        <v>4594040</v>
      </c>
      <c r="G28" s="87">
        <v>493487</v>
      </c>
      <c r="H28" s="87">
        <v>413640</v>
      </c>
      <c r="I28" s="93">
        <v>16198975</v>
      </c>
      <c r="J28" s="16">
        <v>1949794</v>
      </c>
      <c r="K28" s="17">
        <v>0</v>
      </c>
      <c r="L28" s="17">
        <v>4057119</v>
      </c>
      <c r="M28" s="17">
        <v>0</v>
      </c>
      <c r="N28" s="17">
        <v>3605141</v>
      </c>
      <c r="O28" s="17">
        <v>255916</v>
      </c>
      <c r="P28" s="17">
        <v>3263</v>
      </c>
      <c r="Q28" s="12">
        <v>9871233</v>
      </c>
      <c r="R28" s="16">
        <v>0</v>
      </c>
      <c r="S28" s="17">
        <v>0</v>
      </c>
      <c r="T28" s="17">
        <v>202243</v>
      </c>
      <c r="U28" s="17">
        <v>0</v>
      </c>
      <c r="V28" s="17">
        <v>263343</v>
      </c>
      <c r="W28" s="17">
        <v>153313</v>
      </c>
      <c r="X28" s="17">
        <v>26956</v>
      </c>
      <c r="Y28" s="12">
        <v>645855</v>
      </c>
      <c r="Z28" s="16">
        <v>1169612</v>
      </c>
      <c r="AA28" s="17">
        <v>0</v>
      </c>
      <c r="AB28" s="17">
        <v>2022395</v>
      </c>
      <c r="AC28" s="17">
        <v>0</v>
      </c>
      <c r="AD28" s="17">
        <v>716252</v>
      </c>
      <c r="AE28" s="17">
        <v>57051</v>
      </c>
      <c r="AF28" s="17">
        <v>357289</v>
      </c>
      <c r="AG28" s="12">
        <v>4322599</v>
      </c>
      <c r="AH28" s="16">
        <v>5784</v>
      </c>
      <c r="AI28" s="17">
        <v>0</v>
      </c>
      <c r="AJ28" s="17">
        <v>4000</v>
      </c>
      <c r="AK28" s="17">
        <v>0</v>
      </c>
      <c r="AL28" s="17">
        <v>0</v>
      </c>
      <c r="AM28" s="17">
        <v>0</v>
      </c>
      <c r="AN28" s="17">
        <v>0</v>
      </c>
      <c r="AO28" s="12">
        <v>9784</v>
      </c>
      <c r="AP28" s="16">
        <v>0</v>
      </c>
      <c r="AQ28" s="17">
        <v>0</v>
      </c>
      <c r="AR28" s="17">
        <v>0</v>
      </c>
      <c r="AS28" s="17">
        <v>0</v>
      </c>
      <c r="AT28" s="17">
        <v>0</v>
      </c>
      <c r="AU28" s="17">
        <v>0</v>
      </c>
      <c r="AV28" s="17">
        <v>0</v>
      </c>
      <c r="AW28" s="12">
        <v>0</v>
      </c>
      <c r="AX28" s="16">
        <v>114640</v>
      </c>
      <c r="AY28" s="17">
        <v>60000</v>
      </c>
      <c r="AZ28" s="17">
        <v>67520</v>
      </c>
      <c r="BA28" s="17">
        <v>0</v>
      </c>
      <c r="BB28" s="17">
        <v>0</v>
      </c>
      <c r="BC28" s="17">
        <v>19901</v>
      </c>
      <c r="BD28" s="17">
        <v>0</v>
      </c>
      <c r="BE28" s="12">
        <v>262061</v>
      </c>
      <c r="BF28" s="16">
        <v>19796</v>
      </c>
      <c r="BG28" s="17">
        <v>382987</v>
      </c>
      <c r="BH28" s="17">
        <v>60000</v>
      </c>
      <c r="BI28" s="17">
        <v>0</v>
      </c>
      <c r="BJ28" s="17">
        <v>0</v>
      </c>
      <c r="BK28" s="17">
        <v>7306</v>
      </c>
      <c r="BL28" s="17">
        <v>282</v>
      </c>
      <c r="BM28" s="12">
        <v>470371</v>
      </c>
      <c r="BN28" s="16">
        <v>4520</v>
      </c>
      <c r="BO28" s="17">
        <v>0</v>
      </c>
      <c r="BP28" s="17">
        <v>577398</v>
      </c>
      <c r="BQ28" s="17">
        <v>0</v>
      </c>
      <c r="BR28" s="17">
        <v>9304</v>
      </c>
      <c r="BS28" s="17">
        <v>0</v>
      </c>
      <c r="BT28" s="17">
        <v>25850</v>
      </c>
      <c r="BU28" s="12">
        <v>617072</v>
      </c>
      <c r="BV28" s="16">
        <v>0</v>
      </c>
      <c r="BW28" s="17">
        <v>0</v>
      </c>
      <c r="BX28" s="17">
        <v>0</v>
      </c>
      <c r="BY28" s="17">
        <v>0</v>
      </c>
      <c r="BZ28" s="17">
        <v>0</v>
      </c>
      <c r="CA28" s="17">
        <v>0</v>
      </c>
      <c r="CB28" s="17">
        <v>0</v>
      </c>
      <c r="CC28" s="12">
        <v>0</v>
      </c>
      <c r="CD28" s="16">
        <v>0</v>
      </c>
      <c r="CE28" s="17">
        <v>0</v>
      </c>
      <c r="CF28" s="17">
        <v>0</v>
      </c>
      <c r="CG28" s="17">
        <v>0</v>
      </c>
      <c r="CH28" s="17">
        <v>0</v>
      </c>
      <c r="CI28" s="17">
        <v>0</v>
      </c>
      <c r="CJ28" s="17">
        <v>0</v>
      </c>
      <c r="CK28" s="12">
        <v>0</v>
      </c>
    </row>
    <row r="29" spans="1:89" x14ac:dyDescent="0.3">
      <c r="A29" s="4" t="s">
        <v>19</v>
      </c>
      <c r="B29" s="92">
        <v>9879072.6199999992</v>
      </c>
      <c r="C29" s="87">
        <v>1126066.6599999999</v>
      </c>
      <c r="D29" s="87">
        <v>10905936.01</v>
      </c>
      <c r="E29" s="87">
        <v>0</v>
      </c>
      <c r="F29" s="87">
        <v>3059000</v>
      </c>
      <c r="G29" s="87">
        <v>1753572.96</v>
      </c>
      <c r="H29" s="87">
        <v>1241007.19</v>
      </c>
      <c r="I29" s="93">
        <v>27964655.439999998</v>
      </c>
      <c r="J29" s="16">
        <v>7799309.1200000001</v>
      </c>
      <c r="K29" s="17">
        <v>0</v>
      </c>
      <c r="L29" s="17">
        <v>8504436.0099999998</v>
      </c>
      <c r="M29" s="17">
        <v>0</v>
      </c>
      <c r="N29" s="17">
        <v>3059000</v>
      </c>
      <c r="O29" s="17">
        <v>0</v>
      </c>
      <c r="P29" s="17">
        <v>842796.39</v>
      </c>
      <c r="Q29" s="12">
        <v>20205541.52</v>
      </c>
      <c r="R29" s="16">
        <v>101412.88</v>
      </c>
      <c r="S29" s="17">
        <v>0</v>
      </c>
      <c r="T29" s="17">
        <v>2371000</v>
      </c>
      <c r="U29" s="17">
        <v>0</v>
      </c>
      <c r="V29" s="17">
        <v>0</v>
      </c>
      <c r="W29" s="17">
        <v>1753572.96</v>
      </c>
      <c r="X29" s="17">
        <v>346458.83</v>
      </c>
      <c r="Y29" s="12">
        <v>4572444.67</v>
      </c>
      <c r="Z29" s="16">
        <v>0</v>
      </c>
      <c r="AA29" s="17">
        <v>168260.66</v>
      </c>
      <c r="AB29" s="17">
        <v>0</v>
      </c>
      <c r="AC29" s="17">
        <v>0</v>
      </c>
      <c r="AD29" s="17">
        <v>0</v>
      </c>
      <c r="AE29" s="17">
        <v>0</v>
      </c>
      <c r="AF29" s="17">
        <v>0</v>
      </c>
      <c r="AG29" s="12">
        <v>168260.66</v>
      </c>
      <c r="AH29" s="16">
        <v>0</v>
      </c>
      <c r="AI29" s="17">
        <v>0</v>
      </c>
      <c r="AJ29" s="17">
        <v>0</v>
      </c>
      <c r="AK29" s="17">
        <v>0</v>
      </c>
      <c r="AL29" s="17">
        <v>0</v>
      </c>
      <c r="AM29" s="17">
        <v>0</v>
      </c>
      <c r="AN29" s="17">
        <v>0</v>
      </c>
      <c r="AO29" s="12">
        <v>0</v>
      </c>
      <c r="AP29" s="16">
        <v>0</v>
      </c>
      <c r="AQ29" s="17">
        <v>0</v>
      </c>
      <c r="AR29" s="17">
        <v>0</v>
      </c>
      <c r="AS29" s="17">
        <v>0</v>
      </c>
      <c r="AT29" s="17">
        <v>0</v>
      </c>
      <c r="AU29" s="17">
        <v>0</v>
      </c>
      <c r="AV29" s="17">
        <v>0</v>
      </c>
      <c r="AW29" s="12">
        <v>0</v>
      </c>
      <c r="AX29" s="16">
        <v>1735198.56</v>
      </c>
      <c r="AY29" s="17">
        <v>0</v>
      </c>
      <c r="AZ29" s="17">
        <v>0</v>
      </c>
      <c r="BA29" s="17">
        <v>0</v>
      </c>
      <c r="BB29" s="17">
        <v>0</v>
      </c>
      <c r="BC29" s="17">
        <v>0</v>
      </c>
      <c r="BD29" s="17">
        <v>44702.92</v>
      </c>
      <c r="BE29" s="12">
        <v>1779901.48</v>
      </c>
      <c r="BF29" s="16">
        <v>30035.34</v>
      </c>
      <c r="BG29" s="17">
        <v>957806</v>
      </c>
      <c r="BH29" s="17">
        <v>30500</v>
      </c>
      <c r="BI29" s="17">
        <v>0</v>
      </c>
      <c r="BJ29" s="17">
        <v>0</v>
      </c>
      <c r="BK29" s="17">
        <v>0</v>
      </c>
      <c r="BL29" s="17">
        <v>0</v>
      </c>
      <c r="BM29" s="12">
        <v>1018341.34</v>
      </c>
      <c r="BN29" s="16">
        <v>23125.53</v>
      </c>
      <c r="BO29" s="17">
        <v>0</v>
      </c>
      <c r="BP29" s="17">
        <v>0</v>
      </c>
      <c r="BQ29" s="17">
        <v>0</v>
      </c>
      <c r="BR29" s="17">
        <v>0</v>
      </c>
      <c r="BS29" s="17">
        <v>0</v>
      </c>
      <c r="BT29" s="17">
        <v>0</v>
      </c>
      <c r="BU29" s="12">
        <v>23125.53</v>
      </c>
      <c r="BV29" s="16">
        <v>189991.19</v>
      </c>
      <c r="BW29" s="17">
        <v>0</v>
      </c>
      <c r="BX29" s="17">
        <v>0</v>
      </c>
      <c r="BY29" s="17">
        <v>0</v>
      </c>
      <c r="BZ29" s="17">
        <v>0</v>
      </c>
      <c r="CA29" s="17">
        <v>0</v>
      </c>
      <c r="CB29" s="17">
        <v>7049.05</v>
      </c>
      <c r="CC29" s="12">
        <v>197040.24</v>
      </c>
      <c r="CD29" s="16">
        <v>0</v>
      </c>
      <c r="CE29" s="17">
        <v>0</v>
      </c>
      <c r="CF29" s="17">
        <v>0</v>
      </c>
      <c r="CG29" s="17">
        <v>0</v>
      </c>
      <c r="CH29" s="17">
        <v>0</v>
      </c>
      <c r="CI29" s="17">
        <v>0</v>
      </c>
      <c r="CJ29" s="17">
        <v>0</v>
      </c>
      <c r="CK29" s="12">
        <v>0</v>
      </c>
    </row>
    <row r="30" spans="1:89" x14ac:dyDescent="0.3">
      <c r="A30" s="4" t="s">
        <v>20</v>
      </c>
      <c r="B30" s="92">
        <v>99971</v>
      </c>
      <c r="C30" s="87">
        <v>178055</v>
      </c>
      <c r="D30" s="87">
        <v>2231514</v>
      </c>
      <c r="E30" s="87">
        <v>0</v>
      </c>
      <c r="F30" s="87">
        <v>1599849</v>
      </c>
      <c r="G30" s="87">
        <v>6881</v>
      </c>
      <c r="H30" s="87">
        <v>27872</v>
      </c>
      <c r="I30" s="93">
        <v>4144142</v>
      </c>
      <c r="J30" s="16">
        <v>81103</v>
      </c>
      <c r="K30" s="17">
        <v>21920</v>
      </c>
      <c r="L30" s="17">
        <v>1799443</v>
      </c>
      <c r="M30" s="17">
        <v>0</v>
      </c>
      <c r="N30" s="17">
        <v>745401</v>
      </c>
      <c r="O30" s="17">
        <v>839</v>
      </c>
      <c r="P30" s="17">
        <v>27872</v>
      </c>
      <c r="Q30" s="12">
        <v>2676578</v>
      </c>
      <c r="R30" s="16">
        <v>0</v>
      </c>
      <c r="S30" s="17">
        <v>0</v>
      </c>
      <c r="T30" s="17">
        <v>432071</v>
      </c>
      <c r="U30" s="17">
        <v>0</v>
      </c>
      <c r="V30" s="17">
        <v>854448</v>
      </c>
      <c r="W30" s="17">
        <v>0</v>
      </c>
      <c r="X30" s="17">
        <v>0</v>
      </c>
      <c r="Y30" s="12">
        <v>1286519</v>
      </c>
      <c r="Z30" s="16">
        <v>0</v>
      </c>
      <c r="AA30" s="17">
        <v>0</v>
      </c>
      <c r="AB30" s="17">
        <v>0</v>
      </c>
      <c r="AC30" s="17">
        <v>0</v>
      </c>
      <c r="AD30" s="17">
        <v>0</v>
      </c>
      <c r="AE30" s="17">
        <v>0</v>
      </c>
      <c r="AF30" s="17">
        <v>0</v>
      </c>
      <c r="AG30" s="12">
        <v>0</v>
      </c>
      <c r="AH30" s="16">
        <v>0</v>
      </c>
      <c r="AI30" s="17">
        <v>0</v>
      </c>
      <c r="AJ30" s="17">
        <v>0</v>
      </c>
      <c r="AK30" s="17">
        <v>0</v>
      </c>
      <c r="AL30" s="17">
        <v>0</v>
      </c>
      <c r="AM30" s="17">
        <v>0</v>
      </c>
      <c r="AN30" s="17">
        <v>0</v>
      </c>
      <c r="AO30" s="12">
        <v>0</v>
      </c>
      <c r="AP30" s="16">
        <v>0</v>
      </c>
      <c r="AQ30" s="17">
        <v>0</v>
      </c>
      <c r="AR30" s="17">
        <v>0</v>
      </c>
      <c r="AS30" s="17">
        <v>0</v>
      </c>
      <c r="AT30" s="17">
        <v>0</v>
      </c>
      <c r="AU30" s="17">
        <v>952</v>
      </c>
      <c r="AV30" s="17">
        <v>0</v>
      </c>
      <c r="AW30" s="12">
        <v>952</v>
      </c>
      <c r="AX30" s="16">
        <v>0</v>
      </c>
      <c r="AY30" s="17">
        <v>0</v>
      </c>
      <c r="AZ30" s="17">
        <v>0</v>
      </c>
      <c r="BA30" s="17">
        <v>0</v>
      </c>
      <c r="BB30" s="17">
        <v>0</v>
      </c>
      <c r="BC30" s="17">
        <v>0</v>
      </c>
      <c r="BD30" s="17">
        <v>0</v>
      </c>
      <c r="BE30" s="12">
        <v>0</v>
      </c>
      <c r="BF30" s="16">
        <v>4574</v>
      </c>
      <c r="BG30" s="17">
        <v>152745</v>
      </c>
      <c r="BH30" s="17">
        <v>0</v>
      </c>
      <c r="BI30" s="17">
        <v>0</v>
      </c>
      <c r="BJ30" s="17">
        <v>0</v>
      </c>
      <c r="BK30" s="17">
        <v>55</v>
      </c>
      <c r="BL30" s="17">
        <v>0</v>
      </c>
      <c r="BM30" s="12">
        <v>157374</v>
      </c>
      <c r="BN30" s="16">
        <v>12873</v>
      </c>
      <c r="BO30" s="17">
        <v>3390</v>
      </c>
      <c r="BP30" s="17">
        <v>0</v>
      </c>
      <c r="BQ30" s="17">
        <v>0</v>
      </c>
      <c r="BR30" s="17">
        <v>0</v>
      </c>
      <c r="BS30" s="17">
        <v>1125</v>
      </c>
      <c r="BT30" s="17">
        <v>0</v>
      </c>
      <c r="BU30" s="12">
        <v>17388</v>
      </c>
      <c r="BV30" s="16">
        <v>1421</v>
      </c>
      <c r="BW30" s="17">
        <v>0</v>
      </c>
      <c r="BX30" s="17">
        <v>0</v>
      </c>
      <c r="BY30" s="17">
        <v>0</v>
      </c>
      <c r="BZ30" s="17">
        <v>0</v>
      </c>
      <c r="CA30" s="17">
        <v>3910</v>
      </c>
      <c r="CB30" s="17">
        <v>0</v>
      </c>
      <c r="CC30" s="12">
        <v>5331</v>
      </c>
      <c r="CD30" s="16">
        <v>0</v>
      </c>
      <c r="CE30" s="17">
        <v>0</v>
      </c>
      <c r="CF30" s="17">
        <v>0</v>
      </c>
      <c r="CG30" s="17">
        <v>0</v>
      </c>
      <c r="CH30" s="17">
        <v>0</v>
      </c>
      <c r="CI30" s="17">
        <v>0</v>
      </c>
      <c r="CJ30" s="17">
        <v>0</v>
      </c>
      <c r="CK30" s="12">
        <v>0</v>
      </c>
    </row>
    <row r="31" spans="1:89" x14ac:dyDescent="0.3">
      <c r="A31" s="4" t="s">
        <v>21</v>
      </c>
      <c r="B31" s="92">
        <v>7673738.629999999</v>
      </c>
      <c r="C31" s="87">
        <v>1025620</v>
      </c>
      <c r="D31" s="87">
        <v>2055161.55</v>
      </c>
      <c r="E31" s="87">
        <v>0</v>
      </c>
      <c r="F31" s="87">
        <v>4050000</v>
      </c>
      <c r="G31" s="87">
        <v>4386720</v>
      </c>
      <c r="H31" s="87">
        <v>589282.34</v>
      </c>
      <c r="I31" s="93">
        <v>19780522.52</v>
      </c>
      <c r="J31" s="16">
        <v>3910999.56</v>
      </c>
      <c r="K31" s="17">
        <v>1453</v>
      </c>
      <c r="L31" s="17">
        <v>205161.55</v>
      </c>
      <c r="M31" s="17">
        <v>0</v>
      </c>
      <c r="N31" s="17">
        <v>0</v>
      </c>
      <c r="O31" s="17">
        <v>0</v>
      </c>
      <c r="P31" s="17">
        <v>290127.65000000002</v>
      </c>
      <c r="Q31" s="12">
        <v>4407741.76</v>
      </c>
      <c r="R31" s="16">
        <v>387382.35</v>
      </c>
      <c r="S31" s="17">
        <v>0</v>
      </c>
      <c r="T31" s="17">
        <v>1850000</v>
      </c>
      <c r="U31" s="17">
        <v>0</v>
      </c>
      <c r="V31" s="17">
        <v>4050000</v>
      </c>
      <c r="W31" s="17">
        <v>4386720</v>
      </c>
      <c r="X31" s="17">
        <v>288892.53000000003</v>
      </c>
      <c r="Y31" s="12">
        <v>10962994.879999999</v>
      </c>
      <c r="Z31" s="16">
        <v>0</v>
      </c>
      <c r="AA31" s="17">
        <v>0</v>
      </c>
      <c r="AB31" s="17">
        <v>0</v>
      </c>
      <c r="AC31" s="17">
        <v>0</v>
      </c>
      <c r="AD31" s="17">
        <v>0</v>
      </c>
      <c r="AE31" s="17">
        <v>0</v>
      </c>
      <c r="AF31" s="17">
        <v>0</v>
      </c>
      <c r="AG31" s="12">
        <v>0</v>
      </c>
      <c r="AH31" s="16">
        <v>17150.02</v>
      </c>
      <c r="AI31" s="17">
        <v>0</v>
      </c>
      <c r="AJ31" s="17">
        <v>0</v>
      </c>
      <c r="AK31" s="17">
        <v>0</v>
      </c>
      <c r="AL31" s="17">
        <v>0</v>
      </c>
      <c r="AM31" s="17">
        <v>0</v>
      </c>
      <c r="AN31" s="17">
        <v>0</v>
      </c>
      <c r="AO31" s="12">
        <v>17150.02</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14493.58</v>
      </c>
      <c r="BG31" s="17">
        <v>1024167</v>
      </c>
      <c r="BH31" s="17">
        <v>0</v>
      </c>
      <c r="BI31" s="17">
        <v>0</v>
      </c>
      <c r="BJ31" s="17">
        <v>0</v>
      </c>
      <c r="BK31" s="17">
        <v>0</v>
      </c>
      <c r="BL31" s="17">
        <v>0</v>
      </c>
      <c r="BM31" s="12">
        <v>1038660.58</v>
      </c>
      <c r="BN31" s="16">
        <v>152492.96</v>
      </c>
      <c r="BO31" s="17">
        <v>0</v>
      </c>
      <c r="BP31" s="17">
        <v>0</v>
      </c>
      <c r="BQ31" s="17">
        <v>0</v>
      </c>
      <c r="BR31" s="17">
        <v>0</v>
      </c>
      <c r="BS31" s="17">
        <v>0</v>
      </c>
      <c r="BT31" s="17">
        <v>3870.19</v>
      </c>
      <c r="BU31" s="12">
        <v>156363.15</v>
      </c>
      <c r="BV31" s="16">
        <v>4410.05</v>
      </c>
      <c r="BW31" s="17">
        <v>0</v>
      </c>
      <c r="BX31" s="17">
        <v>0</v>
      </c>
      <c r="BY31" s="17">
        <v>0</v>
      </c>
      <c r="BZ31" s="17">
        <v>0</v>
      </c>
      <c r="CA31" s="17">
        <v>0</v>
      </c>
      <c r="CB31" s="17">
        <v>0</v>
      </c>
      <c r="CC31" s="12">
        <v>4410.05</v>
      </c>
      <c r="CD31" s="16">
        <v>3186810.11</v>
      </c>
      <c r="CE31" s="17">
        <v>0</v>
      </c>
      <c r="CF31" s="17">
        <v>0</v>
      </c>
      <c r="CG31" s="17">
        <v>0</v>
      </c>
      <c r="CH31" s="17">
        <v>0</v>
      </c>
      <c r="CI31" s="17">
        <v>0</v>
      </c>
      <c r="CJ31" s="17">
        <v>6391.97</v>
      </c>
      <c r="CK31" s="12">
        <v>3193202.08</v>
      </c>
    </row>
    <row r="32" spans="1:89" x14ac:dyDescent="0.3">
      <c r="A32" s="4" t="s">
        <v>22</v>
      </c>
      <c r="B32" s="92">
        <v>358173.94000000006</v>
      </c>
      <c r="C32" s="87">
        <v>192669</v>
      </c>
      <c r="D32" s="87">
        <v>4909579.8199999994</v>
      </c>
      <c r="E32" s="87">
        <v>0</v>
      </c>
      <c r="F32" s="87">
        <v>0</v>
      </c>
      <c r="G32" s="87">
        <v>0</v>
      </c>
      <c r="H32" s="87">
        <v>126860.90000000001</v>
      </c>
      <c r="I32" s="93">
        <v>5587283.6599999992</v>
      </c>
      <c r="J32" s="16">
        <v>52041.09</v>
      </c>
      <c r="K32" s="17">
        <v>0</v>
      </c>
      <c r="L32" s="17">
        <v>114421.25</v>
      </c>
      <c r="M32" s="17">
        <v>0</v>
      </c>
      <c r="N32" s="17">
        <v>0</v>
      </c>
      <c r="O32" s="17">
        <v>0</v>
      </c>
      <c r="P32" s="17">
        <v>0</v>
      </c>
      <c r="Q32" s="12">
        <v>166462.34</v>
      </c>
      <c r="R32" s="16">
        <v>0</v>
      </c>
      <c r="S32" s="17">
        <v>0</v>
      </c>
      <c r="T32" s="17">
        <v>0</v>
      </c>
      <c r="U32" s="17">
        <v>0</v>
      </c>
      <c r="V32" s="17">
        <v>0</v>
      </c>
      <c r="W32" s="17">
        <v>0</v>
      </c>
      <c r="X32" s="17">
        <v>5200</v>
      </c>
      <c r="Y32" s="12">
        <v>5200</v>
      </c>
      <c r="Z32" s="16">
        <v>281642.09000000003</v>
      </c>
      <c r="AA32" s="17">
        <v>185730</v>
      </c>
      <c r="AB32" s="17">
        <v>4427442.0299999993</v>
      </c>
      <c r="AC32" s="17">
        <v>0</v>
      </c>
      <c r="AD32" s="17">
        <v>0</v>
      </c>
      <c r="AE32" s="17">
        <v>0</v>
      </c>
      <c r="AF32" s="17">
        <v>43467.73</v>
      </c>
      <c r="AG32" s="12">
        <v>4938281.8499999996</v>
      </c>
      <c r="AH32" s="16">
        <v>0</v>
      </c>
      <c r="AI32" s="17">
        <v>0</v>
      </c>
      <c r="AJ32" s="17">
        <v>0</v>
      </c>
      <c r="AK32" s="17">
        <v>0</v>
      </c>
      <c r="AL32" s="17">
        <v>0</v>
      </c>
      <c r="AM32" s="17">
        <v>0</v>
      </c>
      <c r="AN32" s="17">
        <v>0</v>
      </c>
      <c r="AO32" s="12">
        <v>0</v>
      </c>
      <c r="AP32" s="16">
        <v>31.18</v>
      </c>
      <c r="AQ32" s="17">
        <v>0</v>
      </c>
      <c r="AR32" s="17">
        <v>1000</v>
      </c>
      <c r="AS32" s="17">
        <v>0</v>
      </c>
      <c r="AT32" s="17">
        <v>0</v>
      </c>
      <c r="AU32" s="17">
        <v>0</v>
      </c>
      <c r="AV32" s="17">
        <v>1011.22</v>
      </c>
      <c r="AW32" s="12">
        <v>2042.4</v>
      </c>
      <c r="AX32" s="16">
        <v>1187.08</v>
      </c>
      <c r="AY32" s="17">
        <v>0</v>
      </c>
      <c r="AZ32" s="17">
        <v>90000</v>
      </c>
      <c r="BA32" s="17">
        <v>0</v>
      </c>
      <c r="BB32" s="17">
        <v>0</v>
      </c>
      <c r="BC32" s="17">
        <v>0</v>
      </c>
      <c r="BD32" s="17">
        <v>69579.97</v>
      </c>
      <c r="BE32" s="12">
        <v>160767.04999999999</v>
      </c>
      <c r="BF32" s="16">
        <v>4334.7300000000005</v>
      </c>
      <c r="BG32" s="17">
        <v>6939</v>
      </c>
      <c r="BH32" s="17">
        <v>275352.90999999997</v>
      </c>
      <c r="BI32" s="17">
        <v>0</v>
      </c>
      <c r="BJ32" s="17">
        <v>0</v>
      </c>
      <c r="BK32" s="17">
        <v>0</v>
      </c>
      <c r="BL32" s="17">
        <v>7601.98</v>
      </c>
      <c r="BM32" s="12">
        <v>294228.61999999994</v>
      </c>
      <c r="BN32" s="16">
        <v>18937.77</v>
      </c>
      <c r="BO32" s="17">
        <v>0</v>
      </c>
      <c r="BP32" s="17">
        <v>0</v>
      </c>
      <c r="BQ32" s="17">
        <v>0</v>
      </c>
      <c r="BR32" s="17">
        <v>0</v>
      </c>
      <c r="BS32" s="17">
        <v>0</v>
      </c>
      <c r="BT32" s="17">
        <v>0</v>
      </c>
      <c r="BU32" s="12">
        <v>18937.77</v>
      </c>
      <c r="BV32" s="16">
        <v>0</v>
      </c>
      <c r="BW32" s="17">
        <v>0</v>
      </c>
      <c r="BX32" s="17">
        <v>1363.63</v>
      </c>
      <c r="BY32" s="17">
        <v>0</v>
      </c>
      <c r="BZ32" s="17">
        <v>0</v>
      </c>
      <c r="CA32" s="17">
        <v>0</v>
      </c>
      <c r="CB32" s="17">
        <v>0</v>
      </c>
      <c r="CC32" s="12">
        <v>1363.63</v>
      </c>
      <c r="CD32" s="16">
        <v>0</v>
      </c>
      <c r="CE32" s="17">
        <v>0</v>
      </c>
      <c r="CF32" s="17">
        <v>0</v>
      </c>
      <c r="CG32" s="17">
        <v>0</v>
      </c>
      <c r="CH32" s="17">
        <v>0</v>
      </c>
      <c r="CI32" s="17">
        <v>0</v>
      </c>
      <c r="CJ32" s="17">
        <v>0</v>
      </c>
      <c r="CK32" s="12">
        <v>0</v>
      </c>
    </row>
    <row r="33" spans="1:89" x14ac:dyDescent="0.3">
      <c r="A33" s="4" t="s">
        <v>23</v>
      </c>
      <c r="B33" s="92">
        <v>51213.369846674679</v>
      </c>
      <c r="C33" s="87">
        <v>0</v>
      </c>
      <c r="D33" s="87">
        <v>250176</v>
      </c>
      <c r="E33" s="87">
        <v>0</v>
      </c>
      <c r="F33" s="87">
        <v>137440</v>
      </c>
      <c r="G33" s="87">
        <v>770258.78676305956</v>
      </c>
      <c r="H33" s="87">
        <v>0</v>
      </c>
      <c r="I33" s="93">
        <v>1209088.1566097343</v>
      </c>
      <c r="J33" s="16">
        <v>4500.274150390519</v>
      </c>
      <c r="K33" s="17">
        <v>0</v>
      </c>
      <c r="L33" s="17">
        <v>235354</v>
      </c>
      <c r="M33" s="17">
        <v>0</v>
      </c>
      <c r="N33" s="17">
        <v>0</v>
      </c>
      <c r="O33" s="17">
        <v>22346.94142363418</v>
      </c>
      <c r="P33" s="17">
        <v>0</v>
      </c>
      <c r="Q33" s="12">
        <v>262201.21557402471</v>
      </c>
      <c r="R33" s="16">
        <v>0</v>
      </c>
      <c r="S33" s="17">
        <v>0</v>
      </c>
      <c r="T33" s="17">
        <v>0</v>
      </c>
      <c r="U33" s="17">
        <v>0</v>
      </c>
      <c r="V33" s="17">
        <v>137440</v>
      </c>
      <c r="W33" s="17">
        <v>747911.84533942537</v>
      </c>
      <c r="X33" s="17">
        <v>0</v>
      </c>
      <c r="Y33" s="12">
        <v>885351.84533942537</v>
      </c>
      <c r="Z33" s="16">
        <v>0</v>
      </c>
      <c r="AA33" s="17">
        <v>0</v>
      </c>
      <c r="AB33" s="17">
        <v>0</v>
      </c>
      <c r="AC33" s="17">
        <v>0</v>
      </c>
      <c r="AD33" s="17">
        <v>0</v>
      </c>
      <c r="AE33" s="17">
        <v>0</v>
      </c>
      <c r="AF33" s="17">
        <v>0</v>
      </c>
      <c r="AG33" s="12">
        <v>0</v>
      </c>
      <c r="AH33" s="16">
        <v>0</v>
      </c>
      <c r="AI33" s="17">
        <v>0</v>
      </c>
      <c r="AJ33" s="17">
        <v>0</v>
      </c>
      <c r="AK33" s="17">
        <v>0</v>
      </c>
      <c r="AL33" s="17">
        <v>0</v>
      </c>
      <c r="AM33" s="17">
        <v>0</v>
      </c>
      <c r="AN33" s="17">
        <v>0</v>
      </c>
      <c r="AO33" s="12">
        <v>0</v>
      </c>
      <c r="AP33" s="16">
        <v>0</v>
      </c>
      <c r="AQ33" s="17">
        <v>0</v>
      </c>
      <c r="AR33" s="17">
        <v>14822</v>
      </c>
      <c r="AS33" s="17">
        <v>0</v>
      </c>
      <c r="AT33" s="17">
        <v>0</v>
      </c>
      <c r="AU33" s="17">
        <v>0</v>
      </c>
      <c r="AV33" s="17">
        <v>0</v>
      </c>
      <c r="AW33" s="12">
        <v>14822</v>
      </c>
      <c r="AX33" s="16">
        <v>0</v>
      </c>
      <c r="AY33" s="17">
        <v>0</v>
      </c>
      <c r="AZ33" s="17">
        <v>0</v>
      </c>
      <c r="BA33" s="17">
        <v>0</v>
      </c>
      <c r="BB33" s="17">
        <v>0</v>
      </c>
      <c r="BC33" s="17">
        <v>0</v>
      </c>
      <c r="BD33" s="17">
        <v>0</v>
      </c>
      <c r="BE33" s="12">
        <v>0</v>
      </c>
      <c r="BF33" s="16">
        <v>0</v>
      </c>
      <c r="BG33" s="17">
        <v>0</v>
      </c>
      <c r="BH33" s="17">
        <v>0</v>
      </c>
      <c r="BI33" s="17">
        <v>0</v>
      </c>
      <c r="BJ33" s="17">
        <v>0</v>
      </c>
      <c r="BK33" s="17">
        <v>0</v>
      </c>
      <c r="BL33" s="17">
        <v>0</v>
      </c>
      <c r="BM33" s="12">
        <v>0</v>
      </c>
      <c r="BN33" s="16">
        <v>46713.095696284159</v>
      </c>
      <c r="BO33" s="17">
        <v>0</v>
      </c>
      <c r="BP33" s="17">
        <v>0</v>
      </c>
      <c r="BQ33" s="17">
        <v>0</v>
      </c>
      <c r="BR33" s="17">
        <v>0</v>
      </c>
      <c r="BS33" s="17">
        <v>0</v>
      </c>
      <c r="BT33" s="17">
        <v>0</v>
      </c>
      <c r="BU33" s="12">
        <v>46713.095696284159</v>
      </c>
      <c r="BV33" s="16">
        <v>0</v>
      </c>
      <c r="BW33" s="17">
        <v>0</v>
      </c>
      <c r="BX33" s="17">
        <v>0</v>
      </c>
      <c r="BY33" s="17">
        <v>0</v>
      </c>
      <c r="BZ33" s="17">
        <v>0</v>
      </c>
      <c r="CA33" s="17">
        <v>0</v>
      </c>
      <c r="CB33" s="17">
        <v>0</v>
      </c>
      <c r="CC33" s="12">
        <v>0</v>
      </c>
      <c r="CD33" s="16">
        <v>0</v>
      </c>
      <c r="CE33" s="17">
        <v>0</v>
      </c>
      <c r="CF33" s="17">
        <v>0</v>
      </c>
      <c r="CG33" s="17">
        <v>0</v>
      </c>
      <c r="CH33" s="17">
        <v>0</v>
      </c>
      <c r="CI33" s="17">
        <v>0</v>
      </c>
      <c r="CJ33" s="17">
        <v>0</v>
      </c>
      <c r="CK33" s="12">
        <v>0</v>
      </c>
    </row>
    <row r="34" spans="1:89" ht="13.15" customHeight="1" x14ac:dyDescent="0.3">
      <c r="A34" s="4" t="s">
        <v>24</v>
      </c>
      <c r="B34" s="92">
        <v>9221619.0099999998</v>
      </c>
      <c r="C34" s="87">
        <v>311500</v>
      </c>
      <c r="D34" s="87">
        <v>9640943.7300000004</v>
      </c>
      <c r="E34" s="87">
        <v>0</v>
      </c>
      <c r="F34" s="87">
        <v>1761396.0899999999</v>
      </c>
      <c r="G34" s="87">
        <v>896364.75</v>
      </c>
      <c r="H34" s="87">
        <v>685565.35</v>
      </c>
      <c r="I34" s="93">
        <v>22517388.93</v>
      </c>
      <c r="J34" s="16">
        <v>522737.06</v>
      </c>
      <c r="K34" s="17">
        <v>0</v>
      </c>
      <c r="L34" s="17">
        <v>3252371</v>
      </c>
      <c r="M34" s="17">
        <v>0</v>
      </c>
      <c r="N34" s="17">
        <v>1017135.09</v>
      </c>
      <c r="O34" s="17">
        <v>329301.28999999998</v>
      </c>
      <c r="P34" s="17">
        <v>27280.75</v>
      </c>
      <c r="Q34" s="12">
        <v>5148825.1900000004</v>
      </c>
      <c r="R34" s="16">
        <v>133878.62</v>
      </c>
      <c r="S34" s="17">
        <v>0</v>
      </c>
      <c r="T34" s="17">
        <v>3316570</v>
      </c>
      <c r="U34" s="17">
        <v>0</v>
      </c>
      <c r="V34" s="17">
        <v>644261</v>
      </c>
      <c r="W34" s="17">
        <v>57133.35</v>
      </c>
      <c r="X34" s="17">
        <v>130431.36</v>
      </c>
      <c r="Y34" s="12">
        <v>4282274.33</v>
      </c>
      <c r="Z34" s="16">
        <v>0</v>
      </c>
      <c r="AA34" s="17">
        <v>0</v>
      </c>
      <c r="AB34" s="17">
        <v>0</v>
      </c>
      <c r="AC34" s="17">
        <v>0</v>
      </c>
      <c r="AD34" s="17">
        <v>0</v>
      </c>
      <c r="AE34" s="17">
        <v>0</v>
      </c>
      <c r="AF34" s="17">
        <v>0</v>
      </c>
      <c r="AG34" s="12">
        <v>0</v>
      </c>
      <c r="AH34" s="16">
        <v>5773561.6399999997</v>
      </c>
      <c r="AI34" s="17">
        <v>166500</v>
      </c>
      <c r="AJ34" s="17">
        <v>1145000</v>
      </c>
      <c r="AK34" s="17">
        <v>0</v>
      </c>
      <c r="AL34" s="17">
        <v>100000</v>
      </c>
      <c r="AM34" s="17">
        <v>397011.36</v>
      </c>
      <c r="AN34" s="17">
        <v>12353.67</v>
      </c>
      <c r="AO34" s="12">
        <v>7594426.6699999999</v>
      </c>
      <c r="AP34" s="16">
        <v>0</v>
      </c>
      <c r="AQ34" s="17">
        <v>0</v>
      </c>
      <c r="AR34" s="17">
        <v>893705</v>
      </c>
      <c r="AS34" s="17">
        <v>0</v>
      </c>
      <c r="AT34" s="17">
        <v>0</v>
      </c>
      <c r="AU34" s="17">
        <v>0</v>
      </c>
      <c r="AV34" s="17">
        <v>0</v>
      </c>
      <c r="AW34" s="12">
        <v>893705</v>
      </c>
      <c r="AX34" s="16">
        <v>2552028.52</v>
      </c>
      <c r="AY34" s="17">
        <v>145000</v>
      </c>
      <c r="AZ34" s="17">
        <v>9425.9</v>
      </c>
      <c r="BA34" s="17">
        <v>0</v>
      </c>
      <c r="BB34" s="17">
        <v>0</v>
      </c>
      <c r="BC34" s="17">
        <v>10859.44</v>
      </c>
      <c r="BD34" s="17">
        <v>206127.99</v>
      </c>
      <c r="BE34" s="12">
        <v>2923441.8499999996</v>
      </c>
      <c r="BF34" s="16">
        <v>0</v>
      </c>
      <c r="BG34" s="17">
        <v>0</v>
      </c>
      <c r="BH34" s="17">
        <v>0</v>
      </c>
      <c r="BI34" s="17">
        <v>0</v>
      </c>
      <c r="BJ34" s="17">
        <v>0</v>
      </c>
      <c r="BK34" s="17">
        <v>0</v>
      </c>
      <c r="BL34" s="17">
        <v>180529.26</v>
      </c>
      <c r="BM34" s="12">
        <v>180529.26</v>
      </c>
      <c r="BN34" s="16">
        <v>0</v>
      </c>
      <c r="BO34" s="17">
        <v>0</v>
      </c>
      <c r="BP34" s="17">
        <v>280000</v>
      </c>
      <c r="BQ34" s="17">
        <v>0</v>
      </c>
      <c r="BR34" s="17">
        <v>0</v>
      </c>
      <c r="BS34" s="17">
        <v>20390.91</v>
      </c>
      <c r="BT34" s="17">
        <v>44234.61</v>
      </c>
      <c r="BU34" s="12">
        <v>344625.51999999996</v>
      </c>
      <c r="BV34" s="16">
        <v>239412.22</v>
      </c>
      <c r="BW34" s="17">
        <v>0</v>
      </c>
      <c r="BX34" s="17">
        <v>50000</v>
      </c>
      <c r="BY34" s="17">
        <v>0</v>
      </c>
      <c r="BZ34" s="17">
        <v>0</v>
      </c>
      <c r="CA34" s="17">
        <v>3000</v>
      </c>
      <c r="CB34" s="17">
        <v>84607.71</v>
      </c>
      <c r="CC34" s="12">
        <v>377019.93</v>
      </c>
      <c r="CD34" s="16">
        <v>0.95</v>
      </c>
      <c r="CE34" s="17">
        <v>0</v>
      </c>
      <c r="CF34" s="17">
        <v>693871.83</v>
      </c>
      <c r="CG34" s="17">
        <v>0</v>
      </c>
      <c r="CH34" s="17">
        <v>0</v>
      </c>
      <c r="CI34" s="17">
        <v>78668.399999999994</v>
      </c>
      <c r="CJ34" s="17">
        <v>0</v>
      </c>
      <c r="CK34" s="12">
        <v>772541.17999999993</v>
      </c>
    </row>
    <row r="35" spans="1:89" x14ac:dyDescent="0.3">
      <c r="A35" s="4" t="s">
        <v>25</v>
      </c>
      <c r="B35" s="92">
        <v>113594.62000000001</v>
      </c>
      <c r="C35" s="87">
        <v>1126396</v>
      </c>
      <c r="D35" s="87">
        <v>966122</v>
      </c>
      <c r="E35" s="87">
        <v>170450</v>
      </c>
      <c r="F35" s="87">
        <v>91550</v>
      </c>
      <c r="G35" s="87">
        <v>0</v>
      </c>
      <c r="H35" s="87">
        <v>1195836.2500000002</v>
      </c>
      <c r="I35" s="93">
        <v>3663948.87</v>
      </c>
      <c r="J35" s="16">
        <v>0</v>
      </c>
      <c r="K35" s="17">
        <v>0</v>
      </c>
      <c r="L35" s="17">
        <v>89600</v>
      </c>
      <c r="M35" s="17">
        <v>0</v>
      </c>
      <c r="N35" s="17">
        <v>0</v>
      </c>
      <c r="O35" s="17">
        <v>0</v>
      </c>
      <c r="P35" s="17">
        <v>396152.52</v>
      </c>
      <c r="Q35" s="12">
        <v>485752.52</v>
      </c>
      <c r="R35" s="16">
        <v>0</v>
      </c>
      <c r="S35" s="17">
        <v>0</v>
      </c>
      <c r="T35" s="17">
        <v>80000</v>
      </c>
      <c r="U35" s="17">
        <v>0</v>
      </c>
      <c r="V35" s="17">
        <v>0</v>
      </c>
      <c r="W35" s="17">
        <v>0</v>
      </c>
      <c r="X35" s="17">
        <v>210876.14</v>
      </c>
      <c r="Y35" s="12">
        <v>290876.14</v>
      </c>
      <c r="Z35" s="16">
        <v>0</v>
      </c>
      <c r="AA35" s="17">
        <v>0</v>
      </c>
      <c r="AB35" s="17">
        <v>0</v>
      </c>
      <c r="AC35" s="17">
        <v>0</v>
      </c>
      <c r="AD35" s="17">
        <v>0</v>
      </c>
      <c r="AE35" s="17">
        <v>0</v>
      </c>
      <c r="AF35" s="17">
        <v>0</v>
      </c>
      <c r="AG35" s="12">
        <v>0</v>
      </c>
      <c r="AH35" s="16">
        <v>0</v>
      </c>
      <c r="AI35" s="17">
        <v>0</v>
      </c>
      <c r="AJ35" s="17">
        <v>0</v>
      </c>
      <c r="AK35" s="17">
        <v>0</v>
      </c>
      <c r="AL35" s="17">
        <v>0</v>
      </c>
      <c r="AM35" s="17">
        <v>0</v>
      </c>
      <c r="AN35" s="17">
        <v>0</v>
      </c>
      <c r="AO35" s="12">
        <v>0</v>
      </c>
      <c r="AP35" s="16">
        <v>0</v>
      </c>
      <c r="AQ35" s="17">
        <v>0</v>
      </c>
      <c r="AR35" s="17">
        <v>160522</v>
      </c>
      <c r="AS35" s="17">
        <v>0</v>
      </c>
      <c r="AT35" s="17">
        <v>0</v>
      </c>
      <c r="AU35" s="17">
        <v>0</v>
      </c>
      <c r="AV35" s="17">
        <v>7395.65</v>
      </c>
      <c r="AW35" s="12">
        <v>167917.65</v>
      </c>
      <c r="AX35" s="16">
        <v>112608.02</v>
      </c>
      <c r="AY35" s="17">
        <v>0</v>
      </c>
      <c r="AZ35" s="17">
        <v>0</v>
      </c>
      <c r="BA35" s="17">
        <v>0</v>
      </c>
      <c r="BB35" s="17">
        <v>0</v>
      </c>
      <c r="BC35" s="17">
        <v>0</v>
      </c>
      <c r="BD35" s="17">
        <v>221769.88</v>
      </c>
      <c r="BE35" s="12">
        <v>334377.90000000002</v>
      </c>
      <c r="BF35" s="16">
        <v>986.6</v>
      </c>
      <c r="BG35" s="17">
        <v>1126396</v>
      </c>
      <c r="BH35" s="17">
        <v>61000</v>
      </c>
      <c r="BI35" s="17">
        <v>170450</v>
      </c>
      <c r="BJ35" s="17">
        <v>71550</v>
      </c>
      <c r="BK35" s="17">
        <v>0</v>
      </c>
      <c r="BL35" s="17">
        <v>57635.839999999997</v>
      </c>
      <c r="BM35" s="12">
        <v>1488018.4400000002</v>
      </c>
      <c r="BN35" s="16">
        <v>0</v>
      </c>
      <c r="BO35" s="17">
        <v>0</v>
      </c>
      <c r="BP35" s="17">
        <v>0</v>
      </c>
      <c r="BQ35" s="17">
        <v>0</v>
      </c>
      <c r="BR35" s="17">
        <v>0</v>
      </c>
      <c r="BS35" s="17">
        <v>0</v>
      </c>
      <c r="BT35" s="17">
        <v>299867.11</v>
      </c>
      <c r="BU35" s="12">
        <v>299867.11</v>
      </c>
      <c r="BV35" s="16">
        <v>0</v>
      </c>
      <c r="BW35" s="17">
        <v>0</v>
      </c>
      <c r="BX35" s="17">
        <v>575000</v>
      </c>
      <c r="BY35" s="17">
        <v>0</v>
      </c>
      <c r="BZ35" s="17">
        <v>20000</v>
      </c>
      <c r="CA35" s="17">
        <v>0</v>
      </c>
      <c r="CB35" s="17">
        <v>2139.11</v>
      </c>
      <c r="CC35" s="12">
        <v>597139.11</v>
      </c>
      <c r="CD35" s="16">
        <v>0</v>
      </c>
      <c r="CE35" s="17">
        <v>0</v>
      </c>
      <c r="CF35" s="17">
        <v>0</v>
      </c>
      <c r="CG35" s="17">
        <v>0</v>
      </c>
      <c r="CH35" s="17">
        <v>0</v>
      </c>
      <c r="CI35" s="17">
        <v>0</v>
      </c>
      <c r="CJ35" s="17">
        <v>0</v>
      </c>
      <c r="CK35" s="12">
        <v>0</v>
      </c>
    </row>
    <row r="36" spans="1:89" x14ac:dyDescent="0.3">
      <c r="A36" s="4" t="s">
        <v>26</v>
      </c>
      <c r="B36" s="92">
        <v>11870548.750000004</v>
      </c>
      <c r="C36" s="87">
        <v>60050</v>
      </c>
      <c r="D36" s="87">
        <v>9905240.9499999993</v>
      </c>
      <c r="E36" s="87">
        <v>77930.53</v>
      </c>
      <c r="F36" s="87">
        <v>109090.91</v>
      </c>
      <c r="G36" s="87">
        <v>43391</v>
      </c>
      <c r="H36" s="87">
        <v>256517.77</v>
      </c>
      <c r="I36" s="93">
        <v>22322769.910000004</v>
      </c>
      <c r="J36" s="16">
        <v>10178812.580000006</v>
      </c>
      <c r="K36" s="17">
        <v>5000</v>
      </c>
      <c r="L36" s="17">
        <v>3403220.3699999996</v>
      </c>
      <c r="M36" s="17">
        <v>0</v>
      </c>
      <c r="N36" s="17">
        <v>109090.91</v>
      </c>
      <c r="O36" s="17">
        <v>0</v>
      </c>
      <c r="P36" s="17">
        <v>160695.76999999999</v>
      </c>
      <c r="Q36" s="12">
        <v>13856819.630000005</v>
      </c>
      <c r="R36" s="16">
        <v>168854.66</v>
      </c>
      <c r="S36" s="17">
        <v>0</v>
      </c>
      <c r="T36" s="17">
        <v>-569545.41999999993</v>
      </c>
      <c r="U36" s="17">
        <v>75930.53</v>
      </c>
      <c r="V36" s="17">
        <v>0</v>
      </c>
      <c r="W36" s="17">
        <v>43391</v>
      </c>
      <c r="X36" s="17">
        <v>0</v>
      </c>
      <c r="Y36" s="12">
        <v>-281369.22999999986</v>
      </c>
      <c r="Z36" s="16">
        <v>0</v>
      </c>
      <c r="AA36" s="17">
        <v>0</v>
      </c>
      <c r="AB36" s="17">
        <v>0</v>
      </c>
      <c r="AC36" s="17">
        <v>0</v>
      </c>
      <c r="AD36" s="17">
        <v>0</v>
      </c>
      <c r="AE36" s="17">
        <v>0</v>
      </c>
      <c r="AF36" s="17">
        <v>12000</v>
      </c>
      <c r="AG36" s="12">
        <v>12000</v>
      </c>
      <c r="AH36" s="16">
        <v>0</v>
      </c>
      <c r="AI36" s="17">
        <v>10000</v>
      </c>
      <c r="AJ36" s="17">
        <v>0</v>
      </c>
      <c r="AK36" s="17">
        <v>0</v>
      </c>
      <c r="AL36" s="17">
        <v>0</v>
      </c>
      <c r="AM36" s="17">
        <v>0</v>
      </c>
      <c r="AN36" s="17">
        <v>25000</v>
      </c>
      <c r="AO36" s="12">
        <v>35000</v>
      </c>
      <c r="AP36" s="16">
        <v>416953.52999999997</v>
      </c>
      <c r="AQ36" s="17">
        <v>0</v>
      </c>
      <c r="AR36" s="17">
        <v>0</v>
      </c>
      <c r="AS36" s="17">
        <v>0</v>
      </c>
      <c r="AT36" s="17">
        <v>0</v>
      </c>
      <c r="AU36" s="17">
        <v>0</v>
      </c>
      <c r="AV36" s="17">
        <v>0</v>
      </c>
      <c r="AW36" s="12">
        <v>416953.52999999997</v>
      </c>
      <c r="AX36" s="16">
        <v>155477.99</v>
      </c>
      <c r="AY36" s="17">
        <v>0</v>
      </c>
      <c r="AZ36" s="17">
        <v>0</v>
      </c>
      <c r="BA36" s="17">
        <v>0</v>
      </c>
      <c r="BB36" s="17">
        <v>0</v>
      </c>
      <c r="BC36" s="17">
        <v>0</v>
      </c>
      <c r="BD36" s="17">
        <v>25092</v>
      </c>
      <c r="BE36" s="12">
        <v>180569.99</v>
      </c>
      <c r="BF36" s="16">
        <v>48939.03</v>
      </c>
      <c r="BG36" s="17">
        <v>0</v>
      </c>
      <c r="BH36" s="17">
        <v>0</v>
      </c>
      <c r="BI36" s="17">
        <v>0</v>
      </c>
      <c r="BJ36" s="17">
        <v>0</v>
      </c>
      <c r="BK36" s="17">
        <v>0</v>
      </c>
      <c r="BL36" s="17">
        <v>0</v>
      </c>
      <c r="BM36" s="12">
        <v>48939.03</v>
      </c>
      <c r="BN36" s="16">
        <v>268504.34999999998</v>
      </c>
      <c r="BO36" s="17">
        <v>0</v>
      </c>
      <c r="BP36" s="17">
        <v>7071566</v>
      </c>
      <c r="BQ36" s="17">
        <v>0</v>
      </c>
      <c r="BR36" s="17">
        <v>0</v>
      </c>
      <c r="BS36" s="17">
        <v>0</v>
      </c>
      <c r="BT36" s="17">
        <v>1265</v>
      </c>
      <c r="BU36" s="12">
        <v>7341335.3499999996</v>
      </c>
      <c r="BV36" s="16">
        <v>88315.02</v>
      </c>
      <c r="BW36" s="17">
        <v>42050</v>
      </c>
      <c r="BX36" s="17">
        <v>0</v>
      </c>
      <c r="BY36" s="17">
        <v>0</v>
      </c>
      <c r="BZ36" s="17">
        <v>0</v>
      </c>
      <c r="CA36" s="17">
        <v>0</v>
      </c>
      <c r="CB36" s="17">
        <v>0</v>
      </c>
      <c r="CC36" s="12">
        <v>130365.02</v>
      </c>
      <c r="CD36" s="16">
        <v>544691.59</v>
      </c>
      <c r="CE36" s="17">
        <v>3000</v>
      </c>
      <c r="CF36" s="17">
        <v>0</v>
      </c>
      <c r="CG36" s="17">
        <v>2000</v>
      </c>
      <c r="CH36" s="17">
        <v>0</v>
      </c>
      <c r="CI36" s="17">
        <v>0</v>
      </c>
      <c r="CJ36" s="17">
        <v>32465</v>
      </c>
      <c r="CK36" s="12">
        <v>582156.59</v>
      </c>
    </row>
    <row r="37" spans="1:89" x14ac:dyDescent="0.3">
      <c r="A37" s="4" t="s">
        <v>27</v>
      </c>
      <c r="B37" s="92">
        <v>2433060</v>
      </c>
      <c r="C37" s="87">
        <v>0</v>
      </c>
      <c r="D37" s="87">
        <v>3622659</v>
      </c>
      <c r="E37" s="87">
        <v>0</v>
      </c>
      <c r="F37" s="87">
        <v>844958</v>
      </c>
      <c r="G37" s="87">
        <v>1418759</v>
      </c>
      <c r="H37" s="87">
        <v>380137</v>
      </c>
      <c r="I37" s="93">
        <v>8699573</v>
      </c>
      <c r="J37" s="16">
        <v>2005651</v>
      </c>
      <c r="K37" s="17">
        <v>0</v>
      </c>
      <c r="L37" s="17">
        <v>560114</v>
      </c>
      <c r="M37" s="17">
        <v>0</v>
      </c>
      <c r="N37" s="17">
        <v>715000</v>
      </c>
      <c r="O37" s="17">
        <v>57273</v>
      </c>
      <c r="P37" s="17">
        <v>82517</v>
      </c>
      <c r="Q37" s="12">
        <v>3420555</v>
      </c>
      <c r="R37" s="16">
        <v>0</v>
      </c>
      <c r="S37" s="17">
        <v>0</v>
      </c>
      <c r="T37" s="17">
        <v>251640</v>
      </c>
      <c r="U37" s="17">
        <v>0</v>
      </c>
      <c r="V37" s="17">
        <v>0</v>
      </c>
      <c r="W37" s="17">
        <v>184841</v>
      </c>
      <c r="X37" s="17">
        <v>300</v>
      </c>
      <c r="Y37" s="12">
        <v>436781</v>
      </c>
      <c r="Z37" s="16">
        <v>0</v>
      </c>
      <c r="AA37" s="17">
        <v>0</v>
      </c>
      <c r="AB37" s="17">
        <v>0</v>
      </c>
      <c r="AC37" s="17">
        <v>0</v>
      </c>
      <c r="AD37" s="17">
        <v>0</v>
      </c>
      <c r="AE37" s="17">
        <v>0</v>
      </c>
      <c r="AF37" s="17">
        <v>0</v>
      </c>
      <c r="AG37" s="12">
        <v>0</v>
      </c>
      <c r="AH37" s="16">
        <v>3982</v>
      </c>
      <c r="AI37" s="17">
        <v>0</v>
      </c>
      <c r="AJ37" s="17">
        <v>2500000</v>
      </c>
      <c r="AK37" s="17">
        <v>0</v>
      </c>
      <c r="AL37" s="17">
        <v>0</v>
      </c>
      <c r="AM37" s="17">
        <v>1016964</v>
      </c>
      <c r="AN37" s="17">
        <v>178099</v>
      </c>
      <c r="AO37" s="12">
        <v>3699045</v>
      </c>
      <c r="AP37" s="16">
        <v>0</v>
      </c>
      <c r="AQ37" s="17">
        <v>0</v>
      </c>
      <c r="AR37" s="17">
        <v>25830</v>
      </c>
      <c r="AS37" s="17">
        <v>0</v>
      </c>
      <c r="AT37" s="17">
        <v>129958</v>
      </c>
      <c r="AU37" s="17">
        <v>0</v>
      </c>
      <c r="AV37" s="17">
        <v>0</v>
      </c>
      <c r="AW37" s="12">
        <v>155788</v>
      </c>
      <c r="AX37" s="16">
        <v>2186</v>
      </c>
      <c r="AY37" s="17">
        <v>0</v>
      </c>
      <c r="AZ37" s="17">
        <v>0</v>
      </c>
      <c r="BA37" s="17">
        <v>0</v>
      </c>
      <c r="BB37" s="17">
        <v>0</v>
      </c>
      <c r="BC37" s="17">
        <v>0</v>
      </c>
      <c r="BD37" s="17">
        <v>51047</v>
      </c>
      <c r="BE37" s="12">
        <v>53233</v>
      </c>
      <c r="BF37" s="16">
        <v>0</v>
      </c>
      <c r="BG37" s="17">
        <v>0</v>
      </c>
      <c r="BH37" s="17">
        <v>0</v>
      </c>
      <c r="BI37" s="17">
        <v>0</v>
      </c>
      <c r="BJ37" s="17">
        <v>0</v>
      </c>
      <c r="BK37" s="17">
        <v>0</v>
      </c>
      <c r="BL37" s="17">
        <v>0</v>
      </c>
      <c r="BM37" s="12">
        <v>0</v>
      </c>
      <c r="BN37" s="16">
        <v>343823</v>
      </c>
      <c r="BO37" s="17">
        <v>0</v>
      </c>
      <c r="BP37" s="17">
        <v>125000</v>
      </c>
      <c r="BQ37" s="17">
        <v>0</v>
      </c>
      <c r="BR37" s="17">
        <v>0</v>
      </c>
      <c r="BS37" s="17">
        <v>159681</v>
      </c>
      <c r="BT37" s="17">
        <v>28868</v>
      </c>
      <c r="BU37" s="12">
        <v>657372</v>
      </c>
      <c r="BV37" s="16">
        <v>0</v>
      </c>
      <c r="BW37" s="17">
        <v>0</v>
      </c>
      <c r="BX37" s="17">
        <v>160075</v>
      </c>
      <c r="BY37" s="17">
        <v>0</v>
      </c>
      <c r="BZ37" s="17">
        <v>0</v>
      </c>
      <c r="CA37" s="17">
        <v>0</v>
      </c>
      <c r="CB37" s="17">
        <v>3428</v>
      </c>
      <c r="CC37" s="12">
        <v>163503</v>
      </c>
      <c r="CD37" s="16">
        <v>77418</v>
      </c>
      <c r="CE37" s="17">
        <v>0</v>
      </c>
      <c r="CF37" s="17">
        <v>0</v>
      </c>
      <c r="CG37" s="17">
        <v>0</v>
      </c>
      <c r="CH37" s="17">
        <v>0</v>
      </c>
      <c r="CI37" s="17">
        <v>0</v>
      </c>
      <c r="CJ37" s="17">
        <v>35878</v>
      </c>
      <c r="CK37" s="12">
        <v>113296</v>
      </c>
    </row>
    <row r="38" spans="1:89" x14ac:dyDescent="0.3">
      <c r="A38" s="4" t="s">
        <v>28</v>
      </c>
      <c r="B38" s="92">
        <v>31280</v>
      </c>
      <c r="C38" s="87">
        <v>174000</v>
      </c>
      <c r="D38" s="87">
        <v>2333000</v>
      </c>
      <c r="E38" s="87">
        <v>0</v>
      </c>
      <c r="F38" s="87">
        <v>0</v>
      </c>
      <c r="G38" s="87">
        <v>3900</v>
      </c>
      <c r="H38" s="87">
        <v>0</v>
      </c>
      <c r="I38" s="93">
        <v>2542180</v>
      </c>
      <c r="J38" s="16">
        <v>9507</v>
      </c>
      <c r="K38" s="17">
        <v>0</v>
      </c>
      <c r="L38" s="17">
        <v>1416000</v>
      </c>
      <c r="M38" s="17">
        <v>0</v>
      </c>
      <c r="N38" s="17">
        <v>0</v>
      </c>
      <c r="O38" s="17">
        <v>0</v>
      </c>
      <c r="P38" s="17">
        <v>0</v>
      </c>
      <c r="Q38" s="12">
        <v>1425507</v>
      </c>
      <c r="R38" s="16">
        <v>1665</v>
      </c>
      <c r="S38" s="17">
        <v>0</v>
      </c>
      <c r="T38" s="17">
        <v>130000</v>
      </c>
      <c r="U38" s="17">
        <v>0</v>
      </c>
      <c r="V38" s="17">
        <v>0</v>
      </c>
      <c r="W38" s="17">
        <v>0</v>
      </c>
      <c r="X38" s="17">
        <v>0</v>
      </c>
      <c r="Y38" s="12">
        <v>131665</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8615</v>
      </c>
      <c r="BG38" s="17">
        <v>174000</v>
      </c>
      <c r="BH38" s="17">
        <v>0</v>
      </c>
      <c r="BI38" s="17">
        <v>0</v>
      </c>
      <c r="BJ38" s="17">
        <v>0</v>
      </c>
      <c r="BK38" s="17">
        <v>0</v>
      </c>
      <c r="BL38" s="17">
        <v>0</v>
      </c>
      <c r="BM38" s="12">
        <v>182615</v>
      </c>
      <c r="BN38" s="16">
        <v>11493</v>
      </c>
      <c r="BO38" s="17">
        <v>0</v>
      </c>
      <c r="BP38" s="17">
        <v>787000</v>
      </c>
      <c r="BQ38" s="17">
        <v>0</v>
      </c>
      <c r="BR38" s="17">
        <v>0</v>
      </c>
      <c r="BS38" s="17">
        <v>3900</v>
      </c>
      <c r="BT38" s="17">
        <v>0</v>
      </c>
      <c r="BU38" s="12">
        <v>802393</v>
      </c>
      <c r="BV38" s="16">
        <v>0</v>
      </c>
      <c r="BW38" s="17">
        <v>0</v>
      </c>
      <c r="BX38" s="17">
        <v>0</v>
      </c>
      <c r="BY38" s="17">
        <v>0</v>
      </c>
      <c r="BZ38" s="17">
        <v>0</v>
      </c>
      <c r="CA38" s="17">
        <v>0</v>
      </c>
      <c r="CB38" s="17">
        <v>0</v>
      </c>
      <c r="CC38" s="12">
        <v>0</v>
      </c>
      <c r="CD38" s="16">
        <v>0</v>
      </c>
      <c r="CE38" s="17">
        <v>0</v>
      </c>
      <c r="CF38" s="17">
        <v>0</v>
      </c>
      <c r="CG38" s="17">
        <v>0</v>
      </c>
      <c r="CH38" s="17">
        <v>0</v>
      </c>
      <c r="CI38" s="17">
        <v>0</v>
      </c>
      <c r="CJ38" s="17">
        <v>0</v>
      </c>
      <c r="CK38" s="12">
        <v>0</v>
      </c>
    </row>
    <row r="39" spans="1:89" x14ac:dyDescent="0.3">
      <c r="A39" s="4" t="s">
        <v>29</v>
      </c>
      <c r="B39" s="92">
        <v>13883.71</v>
      </c>
      <c r="C39" s="87">
        <v>121822</v>
      </c>
      <c r="D39" s="87">
        <v>1688596.69</v>
      </c>
      <c r="E39" s="87">
        <v>0</v>
      </c>
      <c r="F39" s="87">
        <v>0</v>
      </c>
      <c r="G39" s="87">
        <v>9673.5</v>
      </c>
      <c r="H39" s="87">
        <v>0</v>
      </c>
      <c r="I39" s="93">
        <v>1833975.9</v>
      </c>
      <c r="J39" s="16">
        <v>0</v>
      </c>
      <c r="K39" s="17">
        <v>0</v>
      </c>
      <c r="L39" s="17">
        <v>1263628</v>
      </c>
      <c r="M39" s="17">
        <v>0</v>
      </c>
      <c r="N39" s="17">
        <v>0</v>
      </c>
      <c r="O39" s="17">
        <v>9673.5</v>
      </c>
      <c r="P39" s="17">
        <v>0</v>
      </c>
      <c r="Q39" s="12">
        <v>1273301.5</v>
      </c>
      <c r="R39" s="16">
        <v>1300</v>
      </c>
      <c r="S39" s="17">
        <v>0</v>
      </c>
      <c r="T39" s="17">
        <v>0</v>
      </c>
      <c r="U39" s="17">
        <v>0</v>
      </c>
      <c r="V39" s="17">
        <v>0</v>
      </c>
      <c r="W39" s="17">
        <v>0</v>
      </c>
      <c r="X39" s="17">
        <v>0</v>
      </c>
      <c r="Y39" s="12">
        <v>1300</v>
      </c>
      <c r="Z39" s="16">
        <v>0</v>
      </c>
      <c r="AA39" s="17">
        <v>0</v>
      </c>
      <c r="AB39" s="17">
        <v>22630.69</v>
      </c>
      <c r="AC39" s="17">
        <v>0</v>
      </c>
      <c r="AD39" s="17">
        <v>0</v>
      </c>
      <c r="AE39" s="17">
        <v>0</v>
      </c>
      <c r="AF39" s="17">
        <v>0</v>
      </c>
      <c r="AG39" s="12">
        <v>22630.69</v>
      </c>
      <c r="AH39" s="16">
        <v>0</v>
      </c>
      <c r="AI39" s="17">
        <v>0</v>
      </c>
      <c r="AJ39" s="17">
        <v>0</v>
      </c>
      <c r="AK39" s="17">
        <v>0</v>
      </c>
      <c r="AL39" s="17">
        <v>0</v>
      </c>
      <c r="AM39" s="17">
        <v>0</v>
      </c>
      <c r="AN39" s="17">
        <v>0</v>
      </c>
      <c r="AO39" s="12">
        <v>0</v>
      </c>
      <c r="AP39" s="16">
        <v>1110</v>
      </c>
      <c r="AQ39" s="17">
        <v>0</v>
      </c>
      <c r="AR39" s="17">
        <v>4000</v>
      </c>
      <c r="AS39" s="17">
        <v>0</v>
      </c>
      <c r="AT39" s="17">
        <v>0</v>
      </c>
      <c r="AU39" s="17">
        <v>0</v>
      </c>
      <c r="AV39" s="17">
        <v>0</v>
      </c>
      <c r="AW39" s="12">
        <v>5110</v>
      </c>
      <c r="AX39" s="16">
        <v>0</v>
      </c>
      <c r="AY39" s="17">
        <v>0</v>
      </c>
      <c r="AZ39" s="17">
        <v>0</v>
      </c>
      <c r="BA39" s="17">
        <v>0</v>
      </c>
      <c r="BB39" s="17">
        <v>0</v>
      </c>
      <c r="BC39" s="17">
        <v>0</v>
      </c>
      <c r="BD39" s="17">
        <v>0</v>
      </c>
      <c r="BE39" s="12">
        <v>0</v>
      </c>
      <c r="BF39" s="16">
        <v>0</v>
      </c>
      <c r="BG39" s="17">
        <v>121822</v>
      </c>
      <c r="BH39" s="17">
        <v>393038</v>
      </c>
      <c r="BI39" s="17">
        <v>0</v>
      </c>
      <c r="BJ39" s="17">
        <v>0</v>
      </c>
      <c r="BK39" s="17">
        <v>0</v>
      </c>
      <c r="BL39" s="17">
        <v>0</v>
      </c>
      <c r="BM39" s="12">
        <v>514860</v>
      </c>
      <c r="BN39" s="16">
        <v>4616.21</v>
      </c>
      <c r="BO39" s="17">
        <v>0</v>
      </c>
      <c r="BP39" s="17">
        <v>0</v>
      </c>
      <c r="BQ39" s="17">
        <v>0</v>
      </c>
      <c r="BR39" s="17">
        <v>0</v>
      </c>
      <c r="BS39" s="17">
        <v>0</v>
      </c>
      <c r="BT39" s="17">
        <v>0</v>
      </c>
      <c r="BU39" s="12">
        <v>4616.21</v>
      </c>
      <c r="BV39" s="16">
        <v>6857.5</v>
      </c>
      <c r="BW39" s="17">
        <v>0</v>
      </c>
      <c r="BX39" s="17">
        <v>5300</v>
      </c>
      <c r="BY39" s="17">
        <v>0</v>
      </c>
      <c r="BZ39" s="17">
        <v>0</v>
      </c>
      <c r="CA39" s="17">
        <v>0</v>
      </c>
      <c r="CB39" s="17">
        <v>0</v>
      </c>
      <c r="CC39" s="12">
        <v>12157.5</v>
      </c>
      <c r="CD39" s="16">
        <v>0</v>
      </c>
      <c r="CE39" s="17">
        <v>0</v>
      </c>
      <c r="CF39" s="17">
        <v>0</v>
      </c>
      <c r="CG39" s="17">
        <v>0</v>
      </c>
      <c r="CH39" s="17">
        <v>0</v>
      </c>
      <c r="CI39" s="17">
        <v>0</v>
      </c>
      <c r="CJ39" s="17">
        <v>0</v>
      </c>
      <c r="CK39" s="12">
        <v>0</v>
      </c>
    </row>
    <row r="40" spans="1:89" x14ac:dyDescent="0.3">
      <c r="A40" s="4" t="s">
        <v>30</v>
      </c>
      <c r="B40" s="92">
        <v>274787</v>
      </c>
      <c r="C40" s="87">
        <v>1225430</v>
      </c>
      <c r="D40" s="87">
        <v>228034</v>
      </c>
      <c r="E40" s="87">
        <v>0</v>
      </c>
      <c r="F40" s="87">
        <v>2214477</v>
      </c>
      <c r="G40" s="87">
        <v>202000</v>
      </c>
      <c r="H40" s="87">
        <v>173582</v>
      </c>
      <c r="I40" s="93">
        <v>4318310</v>
      </c>
      <c r="J40" s="16">
        <v>64415</v>
      </c>
      <c r="K40" s="17">
        <v>0</v>
      </c>
      <c r="L40" s="17">
        <v>0</v>
      </c>
      <c r="M40" s="17">
        <v>0</v>
      </c>
      <c r="N40" s="17">
        <v>1582462</v>
      </c>
      <c r="O40" s="17">
        <v>202000</v>
      </c>
      <c r="P40" s="17">
        <v>27206</v>
      </c>
      <c r="Q40" s="12">
        <v>1876083</v>
      </c>
      <c r="R40" s="16">
        <v>58663</v>
      </c>
      <c r="S40" s="17">
        <v>30000</v>
      </c>
      <c r="T40" s="17">
        <v>113034</v>
      </c>
      <c r="U40" s="17">
        <v>0</v>
      </c>
      <c r="V40" s="17">
        <v>62554</v>
      </c>
      <c r="W40" s="17">
        <v>0</v>
      </c>
      <c r="X40" s="17">
        <v>13794</v>
      </c>
      <c r="Y40" s="12">
        <v>278045</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0</v>
      </c>
      <c r="AY40" s="17">
        <v>0</v>
      </c>
      <c r="AZ40" s="17">
        <v>0</v>
      </c>
      <c r="BA40" s="17">
        <v>0</v>
      </c>
      <c r="BB40" s="17">
        <v>0</v>
      </c>
      <c r="BC40" s="17">
        <v>0</v>
      </c>
      <c r="BD40" s="17">
        <v>40147</v>
      </c>
      <c r="BE40" s="12">
        <v>40147</v>
      </c>
      <c r="BF40" s="16">
        <v>25678</v>
      </c>
      <c r="BG40" s="17">
        <v>686630</v>
      </c>
      <c r="BH40" s="17">
        <v>0</v>
      </c>
      <c r="BI40" s="17">
        <v>0</v>
      </c>
      <c r="BJ40" s="17">
        <v>569461</v>
      </c>
      <c r="BK40" s="17">
        <v>0</v>
      </c>
      <c r="BL40" s="17">
        <v>6996</v>
      </c>
      <c r="BM40" s="12">
        <v>1288765</v>
      </c>
      <c r="BN40" s="16">
        <v>101154</v>
      </c>
      <c r="BO40" s="17">
        <v>508800</v>
      </c>
      <c r="BP40" s="17">
        <v>0</v>
      </c>
      <c r="BQ40" s="17">
        <v>0</v>
      </c>
      <c r="BR40" s="17">
        <v>0</v>
      </c>
      <c r="BS40" s="17">
        <v>0</v>
      </c>
      <c r="BT40" s="17">
        <v>85439</v>
      </c>
      <c r="BU40" s="12">
        <v>695393</v>
      </c>
      <c r="BV40" s="16">
        <v>24877</v>
      </c>
      <c r="BW40" s="17">
        <v>0</v>
      </c>
      <c r="BX40" s="17">
        <v>115000</v>
      </c>
      <c r="BY40" s="17">
        <v>0</v>
      </c>
      <c r="BZ40" s="17">
        <v>0</v>
      </c>
      <c r="CA40" s="17">
        <v>0</v>
      </c>
      <c r="CB40" s="17">
        <v>0</v>
      </c>
      <c r="CC40" s="12">
        <v>139877</v>
      </c>
      <c r="CD40" s="16">
        <v>0</v>
      </c>
      <c r="CE40" s="17">
        <v>0</v>
      </c>
      <c r="CF40" s="17">
        <v>0</v>
      </c>
      <c r="CG40" s="17">
        <v>0</v>
      </c>
      <c r="CH40" s="17">
        <v>0</v>
      </c>
      <c r="CI40" s="17">
        <v>0</v>
      </c>
      <c r="CJ40" s="17">
        <v>0</v>
      </c>
      <c r="CK40" s="12">
        <v>0</v>
      </c>
    </row>
    <row r="41" spans="1:89" x14ac:dyDescent="0.3">
      <c r="A41" s="4" t="s">
        <v>31</v>
      </c>
      <c r="B41" s="92">
        <v>886173.17999999993</v>
      </c>
      <c r="C41" s="87">
        <v>382771</v>
      </c>
      <c r="D41" s="87">
        <v>2392020.08</v>
      </c>
      <c r="E41" s="87">
        <v>0</v>
      </c>
      <c r="F41" s="87">
        <v>449907.79000000004</v>
      </c>
      <c r="G41" s="87">
        <v>142517.98000000001</v>
      </c>
      <c r="H41" s="87">
        <v>113314.23000000001</v>
      </c>
      <c r="I41" s="93">
        <v>4366704.26</v>
      </c>
      <c r="J41" s="16">
        <v>73697.75</v>
      </c>
      <c r="K41" s="17">
        <v>0</v>
      </c>
      <c r="L41" s="17">
        <v>75786</v>
      </c>
      <c r="M41" s="17">
        <v>0</v>
      </c>
      <c r="N41" s="17">
        <v>38644</v>
      </c>
      <c r="O41" s="17">
        <v>12274.46</v>
      </c>
      <c r="P41" s="17">
        <v>8000</v>
      </c>
      <c r="Q41" s="12">
        <v>208402.21</v>
      </c>
      <c r="R41" s="16">
        <v>16148.83</v>
      </c>
      <c r="S41" s="17">
        <v>0</v>
      </c>
      <c r="T41" s="17">
        <v>68694.12</v>
      </c>
      <c r="U41" s="17">
        <v>0</v>
      </c>
      <c r="V41" s="17">
        <v>0</v>
      </c>
      <c r="W41" s="17">
        <v>0</v>
      </c>
      <c r="X41" s="17">
        <v>0</v>
      </c>
      <c r="Y41" s="12">
        <v>84842.95</v>
      </c>
      <c r="Z41" s="16">
        <v>14550</v>
      </c>
      <c r="AA41" s="17">
        <v>0</v>
      </c>
      <c r="AB41" s="17">
        <v>1980560.46</v>
      </c>
      <c r="AC41" s="17">
        <v>0</v>
      </c>
      <c r="AD41" s="17">
        <v>165689</v>
      </c>
      <c r="AE41" s="17">
        <v>0</v>
      </c>
      <c r="AF41" s="17">
        <v>750</v>
      </c>
      <c r="AG41" s="12">
        <v>2161549.46</v>
      </c>
      <c r="AH41" s="16">
        <v>0</v>
      </c>
      <c r="AI41" s="17">
        <v>90000</v>
      </c>
      <c r="AJ41" s="17">
        <v>4522.5</v>
      </c>
      <c r="AK41" s="17">
        <v>0</v>
      </c>
      <c r="AL41" s="17">
        <v>0</v>
      </c>
      <c r="AM41" s="17">
        <v>0</v>
      </c>
      <c r="AN41" s="17">
        <v>44298.850000000006</v>
      </c>
      <c r="AO41" s="12">
        <v>138821.35</v>
      </c>
      <c r="AP41" s="16">
        <v>0</v>
      </c>
      <c r="AQ41" s="17">
        <v>0</v>
      </c>
      <c r="AR41" s="17">
        <v>0</v>
      </c>
      <c r="AS41" s="17">
        <v>0</v>
      </c>
      <c r="AT41" s="17">
        <v>0</v>
      </c>
      <c r="AU41" s="17">
        <v>0</v>
      </c>
      <c r="AV41" s="17">
        <v>0</v>
      </c>
      <c r="AW41" s="12">
        <v>0</v>
      </c>
      <c r="AX41" s="16">
        <v>781776.6</v>
      </c>
      <c r="AY41" s="17">
        <v>80000</v>
      </c>
      <c r="AZ41" s="17">
        <v>127207</v>
      </c>
      <c r="BA41" s="17">
        <v>0</v>
      </c>
      <c r="BB41" s="17">
        <v>245574.79</v>
      </c>
      <c r="BC41" s="17">
        <v>114106.57</v>
      </c>
      <c r="BD41" s="17">
        <v>36269.160000000003</v>
      </c>
      <c r="BE41" s="12">
        <v>1384934.1199999999</v>
      </c>
      <c r="BF41" s="16">
        <v>0</v>
      </c>
      <c r="BG41" s="17">
        <v>196601</v>
      </c>
      <c r="BH41" s="17">
        <v>0</v>
      </c>
      <c r="BI41" s="17">
        <v>0</v>
      </c>
      <c r="BJ41" s="17">
        <v>0</v>
      </c>
      <c r="BK41" s="17">
        <v>0</v>
      </c>
      <c r="BL41" s="17">
        <v>11750</v>
      </c>
      <c r="BM41" s="12">
        <v>208351</v>
      </c>
      <c r="BN41" s="16">
        <v>0</v>
      </c>
      <c r="BO41" s="17">
        <v>0</v>
      </c>
      <c r="BP41" s="17">
        <v>0</v>
      </c>
      <c r="BQ41" s="17">
        <v>0</v>
      </c>
      <c r="BR41" s="17">
        <v>0</v>
      </c>
      <c r="BS41" s="17">
        <v>0</v>
      </c>
      <c r="BT41" s="17">
        <v>0</v>
      </c>
      <c r="BU41" s="12">
        <v>0</v>
      </c>
      <c r="BV41" s="16">
        <v>0</v>
      </c>
      <c r="BW41" s="17">
        <v>16170</v>
      </c>
      <c r="BX41" s="17">
        <v>135250</v>
      </c>
      <c r="BY41" s="17">
        <v>0</v>
      </c>
      <c r="BZ41" s="17">
        <v>0</v>
      </c>
      <c r="CA41" s="17">
        <v>16136.95</v>
      </c>
      <c r="CB41" s="17">
        <v>12246.22</v>
      </c>
      <c r="CC41" s="12">
        <v>179803.17</v>
      </c>
      <c r="CD41" s="16">
        <v>0</v>
      </c>
      <c r="CE41" s="17">
        <v>0</v>
      </c>
      <c r="CF41" s="17">
        <v>0</v>
      </c>
      <c r="CG41" s="17">
        <v>0</v>
      </c>
      <c r="CH41" s="17">
        <v>0</v>
      </c>
      <c r="CI41" s="17">
        <v>0</v>
      </c>
      <c r="CJ41" s="17">
        <v>0</v>
      </c>
      <c r="CK41" s="12">
        <v>0</v>
      </c>
    </row>
    <row r="42" spans="1:89" x14ac:dyDescent="0.3">
      <c r="A42" s="4" t="s">
        <v>32</v>
      </c>
      <c r="B42" s="92">
        <v>9789870.8199999984</v>
      </c>
      <c r="C42" s="87">
        <v>1905530.6099999999</v>
      </c>
      <c r="D42" s="87">
        <v>6895420.7831857791</v>
      </c>
      <c r="E42" s="87">
        <v>10750</v>
      </c>
      <c r="F42" s="87">
        <v>1142780.2428571428</v>
      </c>
      <c r="G42" s="87">
        <v>999832.56</v>
      </c>
      <c r="H42" s="87">
        <v>4858.03</v>
      </c>
      <c r="I42" s="93">
        <v>20749043.046042927</v>
      </c>
      <c r="J42" s="16">
        <v>8388242.129999999</v>
      </c>
      <c r="K42" s="17">
        <v>0</v>
      </c>
      <c r="L42" s="17">
        <v>3841252.0491197961</v>
      </c>
      <c r="M42" s="17">
        <v>0</v>
      </c>
      <c r="N42" s="17">
        <v>1142780.2428571428</v>
      </c>
      <c r="O42" s="17">
        <v>90228.56</v>
      </c>
      <c r="P42" s="17">
        <v>4545.4799999999996</v>
      </c>
      <c r="Q42" s="12">
        <v>13467048.46197694</v>
      </c>
      <c r="R42" s="16">
        <v>568532.74</v>
      </c>
      <c r="S42" s="17">
        <v>0</v>
      </c>
      <c r="T42" s="17">
        <v>596184.71536465315</v>
      </c>
      <c r="U42" s="17">
        <v>0</v>
      </c>
      <c r="V42" s="17">
        <v>0</v>
      </c>
      <c r="W42" s="17">
        <v>877804</v>
      </c>
      <c r="X42" s="17">
        <v>0</v>
      </c>
      <c r="Y42" s="12">
        <v>2042521.4553646531</v>
      </c>
      <c r="Z42" s="16">
        <v>0</v>
      </c>
      <c r="AA42" s="17">
        <v>0</v>
      </c>
      <c r="AB42" s="17">
        <v>0</v>
      </c>
      <c r="AC42" s="17">
        <v>0</v>
      </c>
      <c r="AD42" s="17">
        <v>0</v>
      </c>
      <c r="AE42" s="17">
        <v>0</v>
      </c>
      <c r="AF42" s="17">
        <v>0</v>
      </c>
      <c r="AG42" s="12">
        <v>0</v>
      </c>
      <c r="AH42" s="16">
        <v>0</v>
      </c>
      <c r="AI42" s="17">
        <v>0</v>
      </c>
      <c r="AJ42" s="17">
        <v>0</v>
      </c>
      <c r="AK42" s="17">
        <v>0</v>
      </c>
      <c r="AL42" s="17">
        <v>0</v>
      </c>
      <c r="AM42" s="17">
        <v>0</v>
      </c>
      <c r="AN42" s="17">
        <v>0</v>
      </c>
      <c r="AO42" s="12">
        <v>0</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94955.78</v>
      </c>
      <c r="BG42" s="17">
        <v>1434929</v>
      </c>
      <c r="BH42" s="17">
        <v>29422</v>
      </c>
      <c r="BI42" s="17">
        <v>10750</v>
      </c>
      <c r="BJ42" s="17">
        <v>0</v>
      </c>
      <c r="BK42" s="17">
        <v>0</v>
      </c>
      <c r="BL42" s="17">
        <v>312.55</v>
      </c>
      <c r="BM42" s="12">
        <v>1570369.33</v>
      </c>
      <c r="BN42" s="16">
        <v>659620.63000000012</v>
      </c>
      <c r="BO42" s="17">
        <v>200117.61</v>
      </c>
      <c r="BP42" s="17">
        <v>2428562.0187013298</v>
      </c>
      <c r="BQ42" s="17">
        <v>0</v>
      </c>
      <c r="BR42" s="17">
        <v>0</v>
      </c>
      <c r="BS42" s="17">
        <v>0</v>
      </c>
      <c r="BT42" s="17">
        <v>0</v>
      </c>
      <c r="BU42" s="12">
        <v>3288300.2587013301</v>
      </c>
      <c r="BV42" s="16">
        <v>60067.610000000008</v>
      </c>
      <c r="BW42" s="17">
        <v>270484</v>
      </c>
      <c r="BX42" s="17">
        <v>0</v>
      </c>
      <c r="BY42" s="17">
        <v>0</v>
      </c>
      <c r="BZ42" s="17">
        <v>0</v>
      </c>
      <c r="CA42" s="17">
        <v>31800</v>
      </c>
      <c r="CB42" s="17">
        <v>0</v>
      </c>
      <c r="CC42" s="12">
        <v>362351.61</v>
      </c>
      <c r="CD42" s="16">
        <v>18451.93</v>
      </c>
      <c r="CE42" s="17">
        <v>0</v>
      </c>
      <c r="CF42" s="17">
        <v>0</v>
      </c>
      <c r="CG42" s="17">
        <v>0</v>
      </c>
      <c r="CH42" s="17">
        <v>0</v>
      </c>
      <c r="CI42" s="17">
        <v>0</v>
      </c>
      <c r="CJ42" s="17">
        <v>0</v>
      </c>
      <c r="CK42" s="12">
        <v>18451.93</v>
      </c>
    </row>
    <row r="43" spans="1:89" x14ac:dyDescent="0.3">
      <c r="A43" s="4" t="s">
        <v>33</v>
      </c>
      <c r="B43" s="92">
        <v>95778</v>
      </c>
      <c r="C43" s="87">
        <v>193575</v>
      </c>
      <c r="D43" s="87">
        <v>2411567</v>
      </c>
      <c r="E43" s="87">
        <v>0</v>
      </c>
      <c r="F43" s="87">
        <v>39355</v>
      </c>
      <c r="G43" s="87">
        <v>812444</v>
      </c>
      <c r="H43" s="87">
        <v>35428</v>
      </c>
      <c r="I43" s="93">
        <v>3588147</v>
      </c>
      <c r="J43" s="16">
        <v>0</v>
      </c>
      <c r="K43" s="17">
        <v>0</v>
      </c>
      <c r="L43" s="17">
        <v>627982</v>
      </c>
      <c r="M43" s="17">
        <v>0</v>
      </c>
      <c r="N43" s="17">
        <v>0</v>
      </c>
      <c r="O43" s="17">
        <v>720107</v>
      </c>
      <c r="P43" s="17">
        <v>0</v>
      </c>
      <c r="Q43" s="12">
        <v>1348089</v>
      </c>
      <c r="R43" s="16">
        <v>0</v>
      </c>
      <c r="S43" s="17">
        <v>0</v>
      </c>
      <c r="T43" s="17">
        <v>616700</v>
      </c>
      <c r="U43" s="17">
        <v>0</v>
      </c>
      <c r="V43" s="17">
        <v>0</v>
      </c>
      <c r="W43" s="17">
        <v>24091</v>
      </c>
      <c r="X43" s="17">
        <v>0</v>
      </c>
      <c r="Y43" s="12">
        <v>640791</v>
      </c>
      <c r="Z43" s="16">
        <v>0</v>
      </c>
      <c r="AA43" s="17">
        <v>0</v>
      </c>
      <c r="AB43" s="17">
        <v>0</v>
      </c>
      <c r="AC43" s="17">
        <v>0</v>
      </c>
      <c r="AD43" s="17">
        <v>0</v>
      </c>
      <c r="AE43" s="17">
        <v>0</v>
      </c>
      <c r="AF43" s="17">
        <v>0</v>
      </c>
      <c r="AG43" s="12">
        <v>0</v>
      </c>
      <c r="AH43" s="16">
        <v>0</v>
      </c>
      <c r="AI43" s="17">
        <v>0</v>
      </c>
      <c r="AJ43" s="17">
        <v>0</v>
      </c>
      <c r="AK43" s="17">
        <v>0</v>
      </c>
      <c r="AL43" s="17">
        <v>0</v>
      </c>
      <c r="AM43" s="17">
        <v>0</v>
      </c>
      <c r="AN43" s="17">
        <v>0</v>
      </c>
      <c r="AO43" s="12">
        <v>0</v>
      </c>
      <c r="AP43" s="16">
        <v>92044</v>
      </c>
      <c r="AQ43" s="17">
        <v>0</v>
      </c>
      <c r="AR43" s="17">
        <v>421902</v>
      </c>
      <c r="AS43" s="17">
        <v>0</v>
      </c>
      <c r="AT43" s="17">
        <v>39355</v>
      </c>
      <c r="AU43" s="17">
        <v>0</v>
      </c>
      <c r="AV43" s="17">
        <v>27619</v>
      </c>
      <c r="AW43" s="12">
        <v>580920</v>
      </c>
      <c r="AX43" s="16">
        <v>0</v>
      </c>
      <c r="AY43" s="17">
        <v>0</v>
      </c>
      <c r="AZ43" s="17">
        <v>0</v>
      </c>
      <c r="BA43" s="17">
        <v>0</v>
      </c>
      <c r="BB43" s="17">
        <v>0</v>
      </c>
      <c r="BC43" s="17">
        <v>0</v>
      </c>
      <c r="BD43" s="17">
        <v>0</v>
      </c>
      <c r="BE43" s="12">
        <v>0</v>
      </c>
      <c r="BF43" s="16">
        <v>3734</v>
      </c>
      <c r="BG43" s="17">
        <v>193575</v>
      </c>
      <c r="BH43" s="17">
        <v>1182</v>
      </c>
      <c r="BI43" s="17">
        <v>0</v>
      </c>
      <c r="BJ43" s="17">
        <v>0</v>
      </c>
      <c r="BK43" s="17">
        <v>30000</v>
      </c>
      <c r="BL43" s="17">
        <v>7809</v>
      </c>
      <c r="BM43" s="12">
        <v>236300</v>
      </c>
      <c r="BN43" s="16">
        <v>0</v>
      </c>
      <c r="BO43" s="17">
        <v>0</v>
      </c>
      <c r="BP43" s="17">
        <v>717426</v>
      </c>
      <c r="BQ43" s="17">
        <v>0</v>
      </c>
      <c r="BR43" s="17">
        <v>0</v>
      </c>
      <c r="BS43" s="17">
        <v>36000</v>
      </c>
      <c r="BT43" s="17">
        <v>0</v>
      </c>
      <c r="BU43" s="12">
        <v>753426</v>
      </c>
      <c r="BV43" s="16">
        <v>0</v>
      </c>
      <c r="BW43" s="17">
        <v>0</v>
      </c>
      <c r="BX43" s="17">
        <v>3000</v>
      </c>
      <c r="BY43" s="17">
        <v>0</v>
      </c>
      <c r="BZ43" s="17">
        <v>0</v>
      </c>
      <c r="CA43" s="17">
        <v>2246</v>
      </c>
      <c r="CB43" s="17">
        <v>0</v>
      </c>
      <c r="CC43" s="12">
        <v>5246</v>
      </c>
      <c r="CD43" s="16">
        <v>0</v>
      </c>
      <c r="CE43" s="17">
        <v>0</v>
      </c>
      <c r="CF43" s="17">
        <v>23375</v>
      </c>
      <c r="CG43" s="17">
        <v>0</v>
      </c>
      <c r="CH43" s="17">
        <v>0</v>
      </c>
      <c r="CI43" s="17">
        <v>0</v>
      </c>
      <c r="CJ43" s="17">
        <v>0</v>
      </c>
      <c r="CK43" s="12">
        <v>23375</v>
      </c>
    </row>
    <row r="44" spans="1:89" x14ac:dyDescent="0.3">
      <c r="A44" s="4" t="s">
        <v>34</v>
      </c>
      <c r="B44" s="92">
        <v>4003482.4699999997</v>
      </c>
      <c r="C44" s="87">
        <v>1799061.1300000001</v>
      </c>
      <c r="D44" s="87">
        <v>4214829</v>
      </c>
      <c r="E44" s="87">
        <v>0</v>
      </c>
      <c r="F44" s="87">
        <v>0</v>
      </c>
      <c r="G44" s="87">
        <v>8477869.4699999988</v>
      </c>
      <c r="H44" s="87">
        <v>137500</v>
      </c>
      <c r="I44" s="93">
        <v>18632742.070000004</v>
      </c>
      <c r="J44" s="16">
        <v>3272929.09</v>
      </c>
      <c r="K44" s="17">
        <v>0</v>
      </c>
      <c r="L44" s="17">
        <v>4142329</v>
      </c>
      <c r="M44" s="17">
        <v>0</v>
      </c>
      <c r="N44" s="17">
        <v>0</v>
      </c>
      <c r="O44" s="17">
        <v>632494</v>
      </c>
      <c r="P44" s="17">
        <v>0</v>
      </c>
      <c r="Q44" s="12">
        <v>8047752.0899999999</v>
      </c>
      <c r="R44" s="16">
        <v>104860.94</v>
      </c>
      <c r="S44" s="17">
        <v>0</v>
      </c>
      <c r="T44" s="17">
        <v>0</v>
      </c>
      <c r="U44" s="17">
        <v>0</v>
      </c>
      <c r="V44" s="17">
        <v>0</v>
      </c>
      <c r="W44" s="17">
        <v>7845375.4699999997</v>
      </c>
      <c r="X44" s="17">
        <v>0</v>
      </c>
      <c r="Y44" s="12">
        <v>7950236.4100000001</v>
      </c>
      <c r="Z44" s="16">
        <v>0</v>
      </c>
      <c r="AA44" s="17">
        <v>171834.21</v>
      </c>
      <c r="AB44" s="17">
        <v>0</v>
      </c>
      <c r="AC44" s="17">
        <v>0</v>
      </c>
      <c r="AD44" s="17">
        <v>0</v>
      </c>
      <c r="AE44" s="17">
        <v>0</v>
      </c>
      <c r="AF44" s="17">
        <v>0</v>
      </c>
      <c r="AG44" s="12">
        <v>171834.21</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56412.18</v>
      </c>
      <c r="BG44" s="17">
        <v>1627226.9200000002</v>
      </c>
      <c r="BH44" s="17">
        <v>0</v>
      </c>
      <c r="BI44" s="17">
        <v>0</v>
      </c>
      <c r="BJ44" s="17">
        <v>0</v>
      </c>
      <c r="BK44" s="17">
        <v>0</v>
      </c>
      <c r="BL44" s="17">
        <v>0</v>
      </c>
      <c r="BM44" s="12">
        <v>1683639.1</v>
      </c>
      <c r="BN44" s="16">
        <v>0</v>
      </c>
      <c r="BO44" s="17">
        <v>0</v>
      </c>
      <c r="BP44" s="17">
        <v>72500</v>
      </c>
      <c r="BQ44" s="17">
        <v>0</v>
      </c>
      <c r="BR44" s="17">
        <v>0</v>
      </c>
      <c r="BS44" s="17">
        <v>0</v>
      </c>
      <c r="BT44" s="17">
        <v>137500</v>
      </c>
      <c r="BU44" s="12">
        <v>210000</v>
      </c>
      <c r="BV44" s="16">
        <v>569280.26</v>
      </c>
      <c r="BW44" s="17">
        <v>0</v>
      </c>
      <c r="BX44" s="17">
        <v>0</v>
      </c>
      <c r="BY44" s="17">
        <v>0</v>
      </c>
      <c r="BZ44" s="17">
        <v>0</v>
      </c>
      <c r="CA44" s="17">
        <v>0</v>
      </c>
      <c r="CB44" s="17">
        <v>0</v>
      </c>
      <c r="CC44" s="12">
        <v>569280.26</v>
      </c>
      <c r="CD44" s="16">
        <v>0</v>
      </c>
      <c r="CE44" s="17">
        <v>0</v>
      </c>
      <c r="CF44" s="17">
        <v>0</v>
      </c>
      <c r="CG44" s="17">
        <v>0</v>
      </c>
      <c r="CH44" s="17">
        <v>0</v>
      </c>
      <c r="CI44" s="17">
        <v>0</v>
      </c>
      <c r="CJ44" s="17">
        <v>0</v>
      </c>
      <c r="CK44" s="12">
        <v>0</v>
      </c>
    </row>
    <row r="45" spans="1:89" x14ac:dyDescent="0.3">
      <c r="A45" s="4" t="s">
        <v>35</v>
      </c>
      <c r="B45" s="92">
        <v>1674614</v>
      </c>
      <c r="C45" s="87">
        <v>4333685</v>
      </c>
      <c r="D45" s="87">
        <v>2045740</v>
      </c>
      <c r="E45" s="87">
        <v>2710000</v>
      </c>
      <c r="F45" s="87">
        <v>1595751</v>
      </c>
      <c r="G45" s="87">
        <v>46908</v>
      </c>
      <c r="H45" s="87">
        <v>185237</v>
      </c>
      <c r="I45" s="93">
        <v>12591935</v>
      </c>
      <c r="J45" s="16">
        <v>1426552</v>
      </c>
      <c r="K45" s="17">
        <v>4126685</v>
      </c>
      <c r="L45" s="17">
        <v>398350</v>
      </c>
      <c r="M45" s="17">
        <v>2710000</v>
      </c>
      <c r="N45" s="17">
        <v>1093444</v>
      </c>
      <c r="O45" s="17">
        <v>46908</v>
      </c>
      <c r="P45" s="17">
        <v>185237</v>
      </c>
      <c r="Q45" s="12">
        <v>9987176</v>
      </c>
      <c r="R45" s="16">
        <v>0</v>
      </c>
      <c r="S45" s="17">
        <v>0</v>
      </c>
      <c r="T45" s="17">
        <v>453250</v>
      </c>
      <c r="U45" s="17">
        <v>0</v>
      </c>
      <c r="V45" s="17">
        <v>302307</v>
      </c>
      <c r="W45" s="17">
        <v>0</v>
      </c>
      <c r="X45" s="17">
        <v>0</v>
      </c>
      <c r="Y45" s="12">
        <v>755557</v>
      </c>
      <c r="Z45" s="16">
        <v>0</v>
      </c>
      <c r="AA45" s="17">
        <v>0</v>
      </c>
      <c r="AB45" s="17">
        <v>0</v>
      </c>
      <c r="AC45" s="17">
        <v>0</v>
      </c>
      <c r="AD45" s="17">
        <v>0</v>
      </c>
      <c r="AE45" s="17">
        <v>0</v>
      </c>
      <c r="AF45" s="17">
        <v>0</v>
      </c>
      <c r="AG45" s="12">
        <v>0</v>
      </c>
      <c r="AH45" s="16">
        <v>0</v>
      </c>
      <c r="AI45" s="17">
        <v>0</v>
      </c>
      <c r="AJ45" s="17">
        <v>0</v>
      </c>
      <c r="AK45" s="17">
        <v>0</v>
      </c>
      <c r="AL45" s="17">
        <v>0</v>
      </c>
      <c r="AM45" s="17">
        <v>0</v>
      </c>
      <c r="AN45" s="17">
        <v>0</v>
      </c>
      <c r="AO45" s="12">
        <v>0</v>
      </c>
      <c r="AP45" s="16">
        <v>0</v>
      </c>
      <c r="AQ45" s="17">
        <v>0</v>
      </c>
      <c r="AR45" s="17">
        <v>0</v>
      </c>
      <c r="AS45" s="17">
        <v>0</v>
      </c>
      <c r="AT45" s="17">
        <v>0</v>
      </c>
      <c r="AU45" s="17">
        <v>0</v>
      </c>
      <c r="AV45" s="17">
        <v>0</v>
      </c>
      <c r="AW45" s="12">
        <v>0</v>
      </c>
      <c r="AX45" s="16">
        <v>94623</v>
      </c>
      <c r="AY45" s="17">
        <v>0</v>
      </c>
      <c r="AZ45" s="17">
        <v>0</v>
      </c>
      <c r="BA45" s="17">
        <v>0</v>
      </c>
      <c r="BB45" s="17">
        <v>0</v>
      </c>
      <c r="BC45" s="17">
        <v>0</v>
      </c>
      <c r="BD45" s="17">
        <v>0</v>
      </c>
      <c r="BE45" s="12">
        <v>94623</v>
      </c>
      <c r="BF45" s="16">
        <v>0</v>
      </c>
      <c r="BG45" s="17">
        <v>0</v>
      </c>
      <c r="BH45" s="17">
        <v>424902</v>
      </c>
      <c r="BI45" s="17">
        <v>0</v>
      </c>
      <c r="BJ45" s="17">
        <v>0</v>
      </c>
      <c r="BK45" s="17">
        <v>0</v>
      </c>
      <c r="BL45" s="17">
        <v>0</v>
      </c>
      <c r="BM45" s="12">
        <v>424902</v>
      </c>
      <c r="BN45" s="16">
        <v>145785</v>
      </c>
      <c r="BO45" s="17">
        <v>0</v>
      </c>
      <c r="BP45" s="17">
        <v>681029</v>
      </c>
      <c r="BQ45" s="17">
        <v>0</v>
      </c>
      <c r="BR45" s="17">
        <v>200000</v>
      </c>
      <c r="BS45" s="17">
        <v>0</v>
      </c>
      <c r="BT45" s="17">
        <v>0</v>
      </c>
      <c r="BU45" s="12">
        <v>1026814</v>
      </c>
      <c r="BV45" s="16">
        <v>7654</v>
      </c>
      <c r="BW45" s="17">
        <v>207000</v>
      </c>
      <c r="BX45" s="17">
        <v>0</v>
      </c>
      <c r="BY45" s="17">
        <v>0</v>
      </c>
      <c r="BZ45" s="17">
        <v>0</v>
      </c>
      <c r="CA45" s="17">
        <v>0</v>
      </c>
      <c r="CB45" s="17">
        <v>0</v>
      </c>
      <c r="CC45" s="12">
        <v>214654</v>
      </c>
      <c r="CD45" s="16">
        <v>0</v>
      </c>
      <c r="CE45" s="17">
        <v>0</v>
      </c>
      <c r="CF45" s="17">
        <v>88209</v>
      </c>
      <c r="CG45" s="17">
        <v>0</v>
      </c>
      <c r="CH45" s="17">
        <v>0</v>
      </c>
      <c r="CI45" s="17">
        <v>0</v>
      </c>
      <c r="CJ45" s="17">
        <v>0</v>
      </c>
      <c r="CK45" s="12">
        <v>88209</v>
      </c>
    </row>
    <row r="46" spans="1:89" x14ac:dyDescent="0.3">
      <c r="A46" s="4" t="s">
        <v>36</v>
      </c>
      <c r="B46" s="92">
        <v>2155117.09</v>
      </c>
      <c r="C46" s="87">
        <v>2242087.7000000002</v>
      </c>
      <c r="D46" s="87">
        <v>2430416.16</v>
      </c>
      <c r="E46" s="87">
        <v>1857897.57</v>
      </c>
      <c r="F46" s="87">
        <v>2120596.1800000002</v>
      </c>
      <c r="G46" s="87">
        <v>700603.21</v>
      </c>
      <c r="H46" s="87">
        <v>848251.08000000007</v>
      </c>
      <c r="I46" s="93">
        <v>12354968.99</v>
      </c>
      <c r="J46" s="16">
        <v>1840761.31</v>
      </c>
      <c r="K46" s="17">
        <v>1529943.7</v>
      </c>
      <c r="L46" s="17">
        <v>1471665.16</v>
      </c>
      <c r="M46" s="17">
        <v>22700</v>
      </c>
      <c r="N46" s="17">
        <v>452212.18</v>
      </c>
      <c r="O46" s="17">
        <v>0</v>
      </c>
      <c r="P46" s="17">
        <v>399046.74</v>
      </c>
      <c r="Q46" s="12">
        <v>5716329.0899999999</v>
      </c>
      <c r="R46" s="16">
        <v>89724.99</v>
      </c>
      <c r="S46" s="17">
        <v>0</v>
      </c>
      <c r="T46" s="17">
        <v>15540</v>
      </c>
      <c r="U46" s="17">
        <v>0</v>
      </c>
      <c r="V46" s="17">
        <v>52700</v>
      </c>
      <c r="W46" s="17">
        <v>700603.21</v>
      </c>
      <c r="X46" s="17">
        <v>7897.7</v>
      </c>
      <c r="Y46" s="12">
        <v>866465.89999999991</v>
      </c>
      <c r="Z46" s="16">
        <v>0</v>
      </c>
      <c r="AA46" s="17">
        <v>0</v>
      </c>
      <c r="AB46" s="17">
        <v>10508</v>
      </c>
      <c r="AC46" s="17">
        <v>0</v>
      </c>
      <c r="AD46" s="17">
        <v>0</v>
      </c>
      <c r="AE46" s="17">
        <v>0</v>
      </c>
      <c r="AF46" s="17">
        <v>0</v>
      </c>
      <c r="AG46" s="12">
        <v>10508</v>
      </c>
      <c r="AH46" s="16">
        <v>53478.66</v>
      </c>
      <c r="AI46" s="17">
        <v>95300</v>
      </c>
      <c r="AJ46" s="17">
        <v>0</v>
      </c>
      <c r="AK46" s="17">
        <v>0</v>
      </c>
      <c r="AL46" s="17">
        <v>0</v>
      </c>
      <c r="AM46" s="17">
        <v>0</v>
      </c>
      <c r="AN46" s="17">
        <v>33344.33</v>
      </c>
      <c r="AO46" s="12">
        <v>182122.99</v>
      </c>
      <c r="AP46" s="16">
        <v>0</v>
      </c>
      <c r="AQ46" s="17">
        <v>0</v>
      </c>
      <c r="AR46" s="17">
        <v>0</v>
      </c>
      <c r="AS46" s="17">
        <v>0</v>
      </c>
      <c r="AT46" s="17">
        <v>0</v>
      </c>
      <c r="AU46" s="17">
        <v>0</v>
      </c>
      <c r="AV46" s="17">
        <v>0</v>
      </c>
      <c r="AW46" s="12">
        <v>0</v>
      </c>
      <c r="AX46" s="16">
        <v>60274.84</v>
      </c>
      <c r="AY46" s="17">
        <v>60000</v>
      </c>
      <c r="AZ46" s="17">
        <v>932703</v>
      </c>
      <c r="BA46" s="17">
        <v>0</v>
      </c>
      <c r="BB46" s="17">
        <v>1615684</v>
      </c>
      <c r="BC46" s="17">
        <v>0</v>
      </c>
      <c r="BD46" s="17">
        <v>102362.5</v>
      </c>
      <c r="BE46" s="12">
        <v>2771024.34</v>
      </c>
      <c r="BF46" s="16">
        <v>16980</v>
      </c>
      <c r="BG46" s="17">
        <v>551844</v>
      </c>
      <c r="BH46" s="17">
        <v>0</v>
      </c>
      <c r="BI46" s="17">
        <v>0</v>
      </c>
      <c r="BJ46" s="17">
        <v>0</v>
      </c>
      <c r="BK46" s="17">
        <v>0</v>
      </c>
      <c r="BL46" s="17">
        <v>51878.64</v>
      </c>
      <c r="BM46" s="12">
        <v>620702.64</v>
      </c>
      <c r="BN46" s="16">
        <v>64077.29</v>
      </c>
      <c r="BO46" s="17">
        <v>0</v>
      </c>
      <c r="BP46" s="17">
        <v>0</v>
      </c>
      <c r="BQ46" s="17">
        <v>1769197.57</v>
      </c>
      <c r="BR46" s="17">
        <v>0</v>
      </c>
      <c r="BS46" s="17">
        <v>0</v>
      </c>
      <c r="BT46" s="17">
        <v>161470</v>
      </c>
      <c r="BU46" s="12">
        <v>1994744.86</v>
      </c>
      <c r="BV46" s="16">
        <v>29820</v>
      </c>
      <c r="BW46" s="17">
        <v>5000</v>
      </c>
      <c r="BX46" s="17">
        <v>0</v>
      </c>
      <c r="BY46" s="17">
        <v>66000</v>
      </c>
      <c r="BZ46" s="17">
        <v>0</v>
      </c>
      <c r="CA46" s="17">
        <v>0</v>
      </c>
      <c r="CB46" s="17">
        <v>88177.17</v>
      </c>
      <c r="CC46" s="12">
        <v>188997.16999999998</v>
      </c>
      <c r="CD46" s="16">
        <v>0</v>
      </c>
      <c r="CE46" s="17">
        <v>0</v>
      </c>
      <c r="CF46" s="17">
        <v>0</v>
      </c>
      <c r="CG46" s="17">
        <v>0</v>
      </c>
      <c r="CH46" s="17">
        <v>0</v>
      </c>
      <c r="CI46" s="17">
        <v>0</v>
      </c>
      <c r="CJ46" s="17">
        <v>4074</v>
      </c>
      <c r="CK46" s="12">
        <v>4074</v>
      </c>
    </row>
    <row r="47" spans="1:89" x14ac:dyDescent="0.3">
      <c r="A47" s="4" t="s">
        <v>37</v>
      </c>
      <c r="B47" s="92">
        <v>0</v>
      </c>
      <c r="C47" s="87">
        <v>11500</v>
      </c>
      <c r="D47" s="87">
        <v>320149.89999999997</v>
      </c>
      <c r="E47" s="87">
        <v>0</v>
      </c>
      <c r="F47" s="87">
        <v>0</v>
      </c>
      <c r="G47" s="87">
        <v>273924.51</v>
      </c>
      <c r="H47" s="87">
        <v>0</v>
      </c>
      <c r="I47" s="93">
        <v>605574.41</v>
      </c>
      <c r="J47" s="16">
        <v>0</v>
      </c>
      <c r="K47" s="17">
        <v>0</v>
      </c>
      <c r="L47" s="17">
        <v>225443.3</v>
      </c>
      <c r="M47" s="17">
        <v>0</v>
      </c>
      <c r="N47" s="17">
        <v>0</v>
      </c>
      <c r="O47" s="17">
        <v>273924.51</v>
      </c>
      <c r="P47" s="17">
        <v>0</v>
      </c>
      <c r="Q47" s="12">
        <v>499367.81</v>
      </c>
      <c r="R47" s="16">
        <v>0</v>
      </c>
      <c r="S47" s="17">
        <v>0</v>
      </c>
      <c r="T47" s="17">
        <v>94044</v>
      </c>
      <c r="U47" s="17">
        <v>0</v>
      </c>
      <c r="V47" s="17">
        <v>0</v>
      </c>
      <c r="W47" s="17">
        <v>0</v>
      </c>
      <c r="X47" s="17">
        <v>0</v>
      </c>
      <c r="Y47" s="12">
        <v>94044</v>
      </c>
      <c r="Z47" s="16">
        <v>0</v>
      </c>
      <c r="AA47" s="17">
        <v>11500</v>
      </c>
      <c r="AB47" s="17">
        <v>0</v>
      </c>
      <c r="AC47" s="17">
        <v>0</v>
      </c>
      <c r="AD47" s="17">
        <v>0</v>
      </c>
      <c r="AE47" s="17">
        <v>0</v>
      </c>
      <c r="AF47" s="17">
        <v>0</v>
      </c>
      <c r="AG47" s="12">
        <v>11500</v>
      </c>
      <c r="AH47" s="16">
        <v>0</v>
      </c>
      <c r="AI47" s="17">
        <v>0</v>
      </c>
      <c r="AJ47" s="17">
        <v>0</v>
      </c>
      <c r="AK47" s="17">
        <v>0</v>
      </c>
      <c r="AL47" s="17">
        <v>0</v>
      </c>
      <c r="AM47" s="17">
        <v>0</v>
      </c>
      <c r="AN47" s="17">
        <v>0</v>
      </c>
      <c r="AO47" s="12">
        <v>0</v>
      </c>
      <c r="AP47" s="16">
        <v>0</v>
      </c>
      <c r="AQ47" s="17">
        <v>0</v>
      </c>
      <c r="AR47" s="17">
        <v>0</v>
      </c>
      <c r="AS47" s="17">
        <v>0</v>
      </c>
      <c r="AT47" s="17">
        <v>0</v>
      </c>
      <c r="AU47" s="17">
        <v>0</v>
      </c>
      <c r="AV47" s="17">
        <v>0</v>
      </c>
      <c r="AW47" s="12">
        <v>0</v>
      </c>
      <c r="AX47" s="16">
        <v>0</v>
      </c>
      <c r="AY47" s="17">
        <v>0</v>
      </c>
      <c r="AZ47" s="17">
        <v>0</v>
      </c>
      <c r="BA47" s="17">
        <v>0</v>
      </c>
      <c r="BB47" s="17">
        <v>0</v>
      </c>
      <c r="BC47" s="17">
        <v>0</v>
      </c>
      <c r="BD47" s="17">
        <v>0</v>
      </c>
      <c r="BE47" s="12">
        <v>0</v>
      </c>
      <c r="BF47" s="16">
        <v>0</v>
      </c>
      <c r="BG47" s="17">
        <v>0</v>
      </c>
      <c r="BH47" s="17">
        <v>0</v>
      </c>
      <c r="BI47" s="17">
        <v>0</v>
      </c>
      <c r="BJ47" s="17">
        <v>0</v>
      </c>
      <c r="BK47" s="17">
        <v>0</v>
      </c>
      <c r="BL47" s="17">
        <v>0</v>
      </c>
      <c r="BM47" s="12">
        <v>0</v>
      </c>
      <c r="BN47" s="16">
        <v>0</v>
      </c>
      <c r="BO47" s="17">
        <v>0</v>
      </c>
      <c r="BP47" s="17">
        <v>0</v>
      </c>
      <c r="BQ47" s="17">
        <v>0</v>
      </c>
      <c r="BR47" s="17">
        <v>0</v>
      </c>
      <c r="BS47" s="17">
        <v>0</v>
      </c>
      <c r="BT47" s="17">
        <v>0</v>
      </c>
      <c r="BU47" s="12">
        <v>0</v>
      </c>
      <c r="BV47" s="16">
        <v>0</v>
      </c>
      <c r="BW47" s="17">
        <v>0</v>
      </c>
      <c r="BX47" s="17">
        <v>662.6</v>
      </c>
      <c r="BY47" s="17">
        <v>0</v>
      </c>
      <c r="BZ47" s="17">
        <v>0</v>
      </c>
      <c r="CA47" s="17">
        <v>0</v>
      </c>
      <c r="CB47" s="17">
        <v>0</v>
      </c>
      <c r="CC47" s="12">
        <v>662.6</v>
      </c>
      <c r="CD47" s="16">
        <v>0</v>
      </c>
      <c r="CE47" s="17">
        <v>0</v>
      </c>
      <c r="CF47" s="17">
        <v>0</v>
      </c>
      <c r="CG47" s="17">
        <v>0</v>
      </c>
      <c r="CH47" s="17">
        <v>0</v>
      </c>
      <c r="CI47" s="17">
        <v>0</v>
      </c>
      <c r="CJ47" s="17">
        <v>0</v>
      </c>
      <c r="CK47" s="12">
        <v>0</v>
      </c>
    </row>
    <row r="48" spans="1:89" x14ac:dyDescent="0.3">
      <c r="A48" s="4" t="s">
        <v>38</v>
      </c>
      <c r="B48" s="92">
        <v>2904843.47</v>
      </c>
      <c r="C48" s="87">
        <v>120000</v>
      </c>
      <c r="D48" s="87">
        <v>67470</v>
      </c>
      <c r="E48" s="87">
        <v>0</v>
      </c>
      <c r="F48" s="87">
        <v>0</v>
      </c>
      <c r="G48" s="87">
        <v>84916.137499999997</v>
      </c>
      <c r="H48" s="87">
        <v>333647.28399999999</v>
      </c>
      <c r="I48" s="93">
        <v>3510876.8914999994</v>
      </c>
      <c r="J48" s="16">
        <v>2416530.59</v>
      </c>
      <c r="K48" s="17">
        <v>0</v>
      </c>
      <c r="L48" s="17">
        <v>27000</v>
      </c>
      <c r="M48" s="17">
        <v>0</v>
      </c>
      <c r="N48" s="17">
        <v>0</v>
      </c>
      <c r="O48" s="17">
        <v>49132.009999999995</v>
      </c>
      <c r="P48" s="17">
        <v>197796.45</v>
      </c>
      <c r="Q48" s="12">
        <v>2690459.05</v>
      </c>
      <c r="R48" s="16">
        <v>427009.41000000003</v>
      </c>
      <c r="S48" s="17">
        <v>0</v>
      </c>
      <c r="T48" s="17">
        <v>11720</v>
      </c>
      <c r="U48" s="17">
        <v>0</v>
      </c>
      <c r="V48" s="17">
        <v>0</v>
      </c>
      <c r="W48" s="17">
        <v>32784.127500000002</v>
      </c>
      <c r="X48" s="17">
        <v>128265.084</v>
      </c>
      <c r="Y48" s="12">
        <v>599778.62150000001</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c r="AP48" s="16">
        <v>7379.27</v>
      </c>
      <c r="AQ48" s="17">
        <v>0</v>
      </c>
      <c r="AR48" s="17">
        <v>0</v>
      </c>
      <c r="AS48" s="17">
        <v>0</v>
      </c>
      <c r="AT48" s="17">
        <v>0</v>
      </c>
      <c r="AU48" s="17">
        <v>3000</v>
      </c>
      <c r="AV48" s="17">
        <v>227.25</v>
      </c>
      <c r="AW48" s="12">
        <v>10606.52</v>
      </c>
      <c r="AX48" s="16">
        <v>-6290.36</v>
      </c>
      <c r="AY48" s="17">
        <v>120000</v>
      </c>
      <c r="AZ48" s="17">
        <v>0</v>
      </c>
      <c r="BA48" s="17">
        <v>0</v>
      </c>
      <c r="BB48" s="17">
        <v>0</v>
      </c>
      <c r="BC48" s="17">
        <v>0</v>
      </c>
      <c r="BD48" s="17">
        <v>7241.12</v>
      </c>
      <c r="BE48" s="12">
        <v>120950.76</v>
      </c>
      <c r="BF48" s="16">
        <v>0</v>
      </c>
      <c r="BG48" s="17">
        <v>0</v>
      </c>
      <c r="BH48" s="17">
        <v>28750</v>
      </c>
      <c r="BI48" s="17">
        <v>0</v>
      </c>
      <c r="BJ48" s="17">
        <v>0</v>
      </c>
      <c r="BK48" s="17">
        <v>0</v>
      </c>
      <c r="BL48" s="17">
        <v>0</v>
      </c>
      <c r="BM48" s="12">
        <v>28750</v>
      </c>
      <c r="BN48" s="16">
        <v>60214.560000000005</v>
      </c>
      <c r="BO48" s="17">
        <v>0</v>
      </c>
      <c r="BP48" s="17">
        <v>0</v>
      </c>
      <c r="BQ48" s="17">
        <v>0</v>
      </c>
      <c r="BR48" s="17">
        <v>0</v>
      </c>
      <c r="BS48" s="17">
        <v>0</v>
      </c>
      <c r="BT48" s="17">
        <v>0</v>
      </c>
      <c r="BU48" s="12">
        <v>60214.560000000005</v>
      </c>
      <c r="BV48" s="16">
        <v>0</v>
      </c>
      <c r="BW48" s="17">
        <v>0</v>
      </c>
      <c r="BX48" s="17">
        <v>0</v>
      </c>
      <c r="BY48" s="17">
        <v>0</v>
      </c>
      <c r="BZ48" s="17">
        <v>0</v>
      </c>
      <c r="CA48" s="17">
        <v>0</v>
      </c>
      <c r="CB48" s="17">
        <v>0</v>
      </c>
      <c r="CC48" s="12">
        <v>0</v>
      </c>
      <c r="CD48" s="16">
        <v>0</v>
      </c>
      <c r="CE48" s="17">
        <v>0</v>
      </c>
      <c r="CF48" s="17">
        <v>0</v>
      </c>
      <c r="CG48" s="17">
        <v>0</v>
      </c>
      <c r="CH48" s="17">
        <v>0</v>
      </c>
      <c r="CI48" s="17">
        <v>0</v>
      </c>
      <c r="CJ48" s="17">
        <v>117.38</v>
      </c>
      <c r="CK48" s="12">
        <v>117.38</v>
      </c>
    </row>
    <row r="49" spans="1:89" x14ac:dyDescent="0.3">
      <c r="A49" s="4" t="s">
        <v>39</v>
      </c>
      <c r="B49" s="92">
        <v>364667.02818654111</v>
      </c>
      <c r="C49" s="87">
        <v>67443.100000000006</v>
      </c>
      <c r="D49" s="87">
        <v>381220.93751580117</v>
      </c>
      <c r="E49" s="87">
        <v>0</v>
      </c>
      <c r="F49" s="87">
        <v>0</v>
      </c>
      <c r="G49" s="87">
        <v>148940.79142029863</v>
      </c>
      <c r="H49" s="87">
        <v>595147.66437645245</v>
      </c>
      <c r="I49" s="93">
        <v>1557419.5214990936</v>
      </c>
      <c r="J49" s="16">
        <v>0</v>
      </c>
      <c r="K49" s="17">
        <v>0</v>
      </c>
      <c r="L49" s="17">
        <v>0</v>
      </c>
      <c r="M49" s="17">
        <v>0</v>
      </c>
      <c r="N49" s="17">
        <v>0</v>
      </c>
      <c r="O49" s="17">
        <v>-0.87</v>
      </c>
      <c r="P49" s="17">
        <v>0</v>
      </c>
      <c r="Q49" s="12">
        <v>-0.87</v>
      </c>
      <c r="R49" s="16">
        <v>5128.2791306861309</v>
      </c>
      <c r="S49" s="17">
        <v>67443.100000000006</v>
      </c>
      <c r="T49" s="17">
        <v>7204</v>
      </c>
      <c r="U49" s="17">
        <v>0</v>
      </c>
      <c r="V49" s="17">
        <v>0</v>
      </c>
      <c r="W49" s="17">
        <v>6029.3914202986471</v>
      </c>
      <c r="X49" s="17">
        <v>588105.33246444538</v>
      </c>
      <c r="Y49" s="12">
        <v>673910.10301543016</v>
      </c>
      <c r="Z49" s="16">
        <v>0</v>
      </c>
      <c r="AA49" s="17">
        <v>0</v>
      </c>
      <c r="AB49" s="17">
        <v>0</v>
      </c>
      <c r="AC49" s="17">
        <v>0</v>
      </c>
      <c r="AD49" s="17">
        <v>0</v>
      </c>
      <c r="AE49" s="17">
        <v>0</v>
      </c>
      <c r="AF49" s="17">
        <v>0</v>
      </c>
      <c r="AG49" s="12">
        <v>0</v>
      </c>
      <c r="AH49" s="16">
        <v>63876.965625320649</v>
      </c>
      <c r="AI49" s="17">
        <v>0</v>
      </c>
      <c r="AJ49" s="17">
        <v>0</v>
      </c>
      <c r="AK49" s="17">
        <v>0</v>
      </c>
      <c r="AL49" s="17">
        <v>0</v>
      </c>
      <c r="AM49" s="17">
        <v>0</v>
      </c>
      <c r="AN49" s="17">
        <v>1914.57</v>
      </c>
      <c r="AO49" s="12">
        <v>65791.535625320656</v>
      </c>
      <c r="AP49" s="16">
        <v>0</v>
      </c>
      <c r="AQ49" s="17">
        <v>0</v>
      </c>
      <c r="AR49" s="17">
        <v>0</v>
      </c>
      <c r="AS49" s="17">
        <v>0</v>
      </c>
      <c r="AT49" s="17">
        <v>0</v>
      </c>
      <c r="AU49" s="17">
        <v>0</v>
      </c>
      <c r="AV49" s="17">
        <v>0</v>
      </c>
      <c r="AW49" s="12">
        <v>0</v>
      </c>
      <c r="AX49" s="16">
        <v>0</v>
      </c>
      <c r="AY49" s="17">
        <v>0</v>
      </c>
      <c r="AZ49" s="17">
        <v>0</v>
      </c>
      <c r="BA49" s="17">
        <v>0</v>
      </c>
      <c r="BB49" s="17">
        <v>0</v>
      </c>
      <c r="BC49" s="17">
        <v>0</v>
      </c>
      <c r="BD49" s="17">
        <v>0</v>
      </c>
      <c r="BE49" s="12">
        <v>0</v>
      </c>
      <c r="BF49" s="16">
        <v>0</v>
      </c>
      <c r="BG49" s="17">
        <v>0</v>
      </c>
      <c r="BH49" s="17">
        <v>0</v>
      </c>
      <c r="BI49" s="17">
        <v>0</v>
      </c>
      <c r="BJ49" s="17">
        <v>0</v>
      </c>
      <c r="BK49" s="17">
        <v>0</v>
      </c>
      <c r="BL49" s="17">
        <v>0</v>
      </c>
      <c r="BM49" s="12">
        <v>0</v>
      </c>
      <c r="BN49" s="16">
        <v>295556.79597830551</v>
      </c>
      <c r="BO49" s="17">
        <v>0</v>
      </c>
      <c r="BP49" s="17">
        <v>0</v>
      </c>
      <c r="BQ49" s="17">
        <v>0</v>
      </c>
      <c r="BR49" s="17">
        <v>0</v>
      </c>
      <c r="BS49" s="17">
        <v>142912.26999999999</v>
      </c>
      <c r="BT49" s="17">
        <v>5127.761912007164</v>
      </c>
      <c r="BU49" s="12">
        <v>443596.82789031271</v>
      </c>
      <c r="BV49" s="16">
        <v>104.98745222884183</v>
      </c>
      <c r="BW49" s="17">
        <v>0</v>
      </c>
      <c r="BX49" s="17">
        <v>374016.93751580117</v>
      </c>
      <c r="BY49" s="17">
        <v>0</v>
      </c>
      <c r="BZ49" s="17">
        <v>0</v>
      </c>
      <c r="CA49" s="17">
        <v>0</v>
      </c>
      <c r="CB49" s="17">
        <v>0</v>
      </c>
      <c r="CC49" s="12">
        <v>374121.92496803001</v>
      </c>
      <c r="CD49" s="16">
        <v>0</v>
      </c>
      <c r="CE49" s="17">
        <v>0</v>
      </c>
      <c r="CF49" s="17">
        <v>0</v>
      </c>
      <c r="CG49" s="17">
        <v>0</v>
      </c>
      <c r="CH49" s="17">
        <v>0</v>
      </c>
      <c r="CI49" s="17">
        <v>0</v>
      </c>
      <c r="CJ49" s="17">
        <v>0</v>
      </c>
      <c r="CK49" s="12">
        <v>0</v>
      </c>
    </row>
    <row r="50" spans="1:89" x14ac:dyDescent="0.3">
      <c r="A50" s="4" t="s">
        <v>40</v>
      </c>
      <c r="B50" s="92">
        <v>25099</v>
      </c>
      <c r="C50" s="87">
        <v>135469</v>
      </c>
      <c r="D50" s="87">
        <v>112088</v>
      </c>
      <c r="E50" s="87">
        <v>0</v>
      </c>
      <c r="F50" s="87">
        <v>858001</v>
      </c>
      <c r="G50" s="87">
        <v>27678</v>
      </c>
      <c r="H50" s="87">
        <v>194</v>
      </c>
      <c r="I50" s="93">
        <v>1158529</v>
      </c>
      <c r="J50" s="16">
        <v>19342</v>
      </c>
      <c r="K50" s="17">
        <v>0</v>
      </c>
      <c r="L50" s="17">
        <v>0</v>
      </c>
      <c r="M50" s="17">
        <v>0</v>
      </c>
      <c r="N50" s="17">
        <v>858001</v>
      </c>
      <c r="O50" s="17">
        <v>27287</v>
      </c>
      <c r="P50" s="17">
        <v>0</v>
      </c>
      <c r="Q50" s="12">
        <v>904630</v>
      </c>
      <c r="R50" s="16">
        <v>1056</v>
      </c>
      <c r="S50" s="17">
        <v>0</v>
      </c>
      <c r="T50" s="17">
        <v>41334</v>
      </c>
      <c r="U50" s="17">
        <v>0</v>
      </c>
      <c r="V50" s="17">
        <v>0</v>
      </c>
      <c r="W50" s="17">
        <v>391</v>
      </c>
      <c r="X50" s="17">
        <v>0</v>
      </c>
      <c r="Y50" s="12">
        <v>42781</v>
      </c>
      <c r="Z50" s="16">
        <v>0</v>
      </c>
      <c r="AA50" s="17">
        <v>0</v>
      </c>
      <c r="AB50" s="17">
        <v>16183</v>
      </c>
      <c r="AC50" s="17">
        <v>0</v>
      </c>
      <c r="AD50" s="17">
        <v>0</v>
      </c>
      <c r="AE50" s="17">
        <v>0</v>
      </c>
      <c r="AF50" s="17">
        <v>0</v>
      </c>
      <c r="AG50" s="12">
        <v>16183</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4701</v>
      </c>
      <c r="BG50" s="17">
        <v>135469</v>
      </c>
      <c r="BH50" s="17">
        <v>54571</v>
      </c>
      <c r="BI50" s="17">
        <v>0</v>
      </c>
      <c r="BJ50" s="17">
        <v>0</v>
      </c>
      <c r="BK50" s="17">
        <v>0</v>
      </c>
      <c r="BL50" s="17">
        <v>194</v>
      </c>
      <c r="BM50" s="12">
        <v>194935</v>
      </c>
      <c r="BN50" s="16">
        <v>0</v>
      </c>
      <c r="BO50" s="17">
        <v>0</v>
      </c>
      <c r="BP50" s="17">
        <v>0</v>
      </c>
      <c r="BQ50" s="17">
        <v>0</v>
      </c>
      <c r="BR50" s="17">
        <v>0</v>
      </c>
      <c r="BS50" s="17">
        <v>0</v>
      </c>
      <c r="BT50" s="17">
        <v>0</v>
      </c>
      <c r="BU50" s="12">
        <v>0</v>
      </c>
      <c r="BV50" s="16">
        <v>0</v>
      </c>
      <c r="BW50" s="17">
        <v>0</v>
      </c>
      <c r="BX50" s="17">
        <v>0</v>
      </c>
      <c r="BY50" s="17">
        <v>0</v>
      </c>
      <c r="BZ50" s="17">
        <v>0</v>
      </c>
      <c r="CA50" s="17">
        <v>0</v>
      </c>
      <c r="CB50" s="17">
        <v>0</v>
      </c>
      <c r="CC50" s="12">
        <v>0</v>
      </c>
      <c r="CD50" s="16">
        <v>0</v>
      </c>
      <c r="CE50" s="17">
        <v>0</v>
      </c>
      <c r="CF50" s="17">
        <v>0</v>
      </c>
      <c r="CG50" s="17">
        <v>0</v>
      </c>
      <c r="CH50" s="17">
        <v>0</v>
      </c>
      <c r="CI50" s="17">
        <v>0</v>
      </c>
      <c r="CJ50" s="17">
        <v>0</v>
      </c>
      <c r="CK50" s="12">
        <v>0</v>
      </c>
    </row>
    <row r="51" spans="1:89" x14ac:dyDescent="0.3">
      <c r="A51" s="4" t="s">
        <v>41</v>
      </c>
      <c r="B51" s="92">
        <v>2738831</v>
      </c>
      <c r="C51" s="87">
        <v>655158</v>
      </c>
      <c r="D51" s="87">
        <v>2172499</v>
      </c>
      <c r="E51" s="87">
        <v>10404</v>
      </c>
      <c r="F51" s="87">
        <v>2216559</v>
      </c>
      <c r="G51" s="87">
        <v>4138974</v>
      </c>
      <c r="H51" s="87">
        <v>272653</v>
      </c>
      <c r="I51" s="93">
        <v>12205078</v>
      </c>
      <c r="J51" s="16">
        <v>2614194</v>
      </c>
      <c r="K51" s="17">
        <v>0</v>
      </c>
      <c r="L51" s="17">
        <v>646715</v>
      </c>
      <c r="M51" s="17">
        <v>0</v>
      </c>
      <c r="N51" s="17">
        <v>1687972</v>
      </c>
      <c r="O51" s="17">
        <v>0</v>
      </c>
      <c r="P51" s="17">
        <v>104382</v>
      </c>
      <c r="Q51" s="12">
        <v>5053263</v>
      </c>
      <c r="R51" s="16">
        <v>16834</v>
      </c>
      <c r="S51" s="17">
        <v>0</v>
      </c>
      <c r="T51" s="17">
        <v>1099629</v>
      </c>
      <c r="U51" s="17">
        <v>0</v>
      </c>
      <c r="V51" s="17">
        <v>528587</v>
      </c>
      <c r="W51" s="17">
        <v>4111695</v>
      </c>
      <c r="X51" s="17">
        <v>75768</v>
      </c>
      <c r="Y51" s="12">
        <v>5832513</v>
      </c>
      <c r="Z51" s="16">
        <v>0</v>
      </c>
      <c r="AA51" s="17">
        <v>0</v>
      </c>
      <c r="AB51" s="17">
        <v>0</v>
      </c>
      <c r="AC51" s="17">
        <v>0</v>
      </c>
      <c r="AD51" s="17">
        <v>0</v>
      </c>
      <c r="AE51" s="17">
        <v>0</v>
      </c>
      <c r="AF51" s="17">
        <v>0</v>
      </c>
      <c r="AG51" s="12">
        <v>0</v>
      </c>
      <c r="AH51" s="16">
        <v>0</v>
      </c>
      <c r="AI51" s="17">
        <v>0</v>
      </c>
      <c r="AJ51" s="17">
        <v>0</v>
      </c>
      <c r="AK51" s="17">
        <v>0</v>
      </c>
      <c r="AL51" s="17">
        <v>0</v>
      </c>
      <c r="AM51" s="17">
        <v>0</v>
      </c>
      <c r="AN51" s="17">
        <v>0</v>
      </c>
      <c r="AO51" s="12">
        <v>0</v>
      </c>
      <c r="AP51" s="16">
        <v>0</v>
      </c>
      <c r="AQ51" s="17">
        <v>0</v>
      </c>
      <c r="AR51" s="17">
        <v>0</v>
      </c>
      <c r="AS51" s="17">
        <v>0</v>
      </c>
      <c r="AT51" s="17">
        <v>0</v>
      </c>
      <c r="AU51" s="17">
        <v>0</v>
      </c>
      <c r="AV51" s="17">
        <v>0</v>
      </c>
      <c r="AW51" s="12">
        <v>0</v>
      </c>
      <c r="AX51" s="16">
        <v>0</v>
      </c>
      <c r="AY51" s="17">
        <v>0</v>
      </c>
      <c r="AZ51" s="17">
        <v>170999</v>
      </c>
      <c r="BA51" s="17">
        <v>0</v>
      </c>
      <c r="BB51" s="17">
        <v>0</v>
      </c>
      <c r="BC51" s="17">
        <v>0</v>
      </c>
      <c r="BD51" s="17">
        <v>0</v>
      </c>
      <c r="BE51" s="12">
        <v>170999</v>
      </c>
      <c r="BF51" s="16">
        <v>24554</v>
      </c>
      <c r="BG51" s="17">
        <v>649134</v>
      </c>
      <c r="BH51" s="17">
        <v>59550</v>
      </c>
      <c r="BI51" s="17">
        <v>0</v>
      </c>
      <c r="BJ51" s="17">
        <v>0</v>
      </c>
      <c r="BK51" s="17">
        <v>0</v>
      </c>
      <c r="BL51" s="17">
        <v>1852</v>
      </c>
      <c r="BM51" s="12">
        <v>735090</v>
      </c>
      <c r="BN51" s="16">
        <v>83249</v>
      </c>
      <c r="BO51" s="17">
        <v>6024</v>
      </c>
      <c r="BP51" s="17">
        <v>0</v>
      </c>
      <c r="BQ51" s="17">
        <v>10404</v>
      </c>
      <c r="BR51" s="17">
        <v>0</v>
      </c>
      <c r="BS51" s="17">
        <v>9545</v>
      </c>
      <c r="BT51" s="17">
        <v>32019</v>
      </c>
      <c r="BU51" s="12">
        <v>141241</v>
      </c>
      <c r="BV51" s="16">
        <v>0</v>
      </c>
      <c r="BW51" s="17">
        <v>0</v>
      </c>
      <c r="BX51" s="17">
        <v>195606</v>
      </c>
      <c r="BY51" s="17">
        <v>0</v>
      </c>
      <c r="BZ51" s="17">
        <v>0</v>
      </c>
      <c r="CA51" s="17">
        <v>17734</v>
      </c>
      <c r="CB51" s="17">
        <v>54793</v>
      </c>
      <c r="CC51" s="12">
        <v>268133</v>
      </c>
      <c r="CD51" s="16">
        <v>0</v>
      </c>
      <c r="CE51" s="17">
        <v>0</v>
      </c>
      <c r="CF51" s="17">
        <v>0</v>
      </c>
      <c r="CG51" s="17">
        <v>0</v>
      </c>
      <c r="CH51" s="17">
        <v>0</v>
      </c>
      <c r="CI51" s="17">
        <v>0</v>
      </c>
      <c r="CJ51" s="17">
        <v>3839</v>
      </c>
      <c r="CK51" s="12">
        <v>3839</v>
      </c>
    </row>
    <row r="52" spans="1:89" x14ac:dyDescent="0.3">
      <c r="A52" s="4" t="s">
        <v>42</v>
      </c>
      <c r="B52" s="92">
        <v>16450190.770000003</v>
      </c>
      <c r="C52" s="87">
        <v>0</v>
      </c>
      <c r="D52" s="87">
        <v>2963786.04</v>
      </c>
      <c r="E52" s="87">
        <v>0</v>
      </c>
      <c r="F52" s="87">
        <v>6449949</v>
      </c>
      <c r="G52" s="87">
        <v>3946176.3000000003</v>
      </c>
      <c r="H52" s="87">
        <v>100581</v>
      </c>
      <c r="I52" s="93">
        <v>29910683.110000007</v>
      </c>
      <c r="J52" s="16">
        <v>13998606.620000003</v>
      </c>
      <c r="K52" s="17">
        <v>0</v>
      </c>
      <c r="L52" s="17">
        <v>2003452</v>
      </c>
      <c r="M52" s="17">
        <v>0</v>
      </c>
      <c r="N52" s="17">
        <v>4449949</v>
      </c>
      <c r="O52" s="17">
        <v>206252.71999999997</v>
      </c>
      <c r="P52" s="17">
        <v>82915.59</v>
      </c>
      <c r="Q52" s="12">
        <v>20741175.930000003</v>
      </c>
      <c r="R52" s="16">
        <v>79393.75</v>
      </c>
      <c r="S52" s="17">
        <v>0</v>
      </c>
      <c r="T52" s="17">
        <v>958834.04</v>
      </c>
      <c r="U52" s="17">
        <v>0</v>
      </c>
      <c r="V52" s="17">
        <v>2000000</v>
      </c>
      <c r="W52" s="17">
        <v>3689196.4</v>
      </c>
      <c r="X52" s="17">
        <v>0</v>
      </c>
      <c r="Y52" s="12">
        <v>6727424.1899999995</v>
      </c>
      <c r="Z52" s="16">
        <v>0</v>
      </c>
      <c r="AA52" s="17">
        <v>0</v>
      </c>
      <c r="AB52" s="17">
        <v>0</v>
      </c>
      <c r="AC52" s="17">
        <v>0</v>
      </c>
      <c r="AD52" s="17">
        <v>0</v>
      </c>
      <c r="AE52" s="17">
        <v>0</v>
      </c>
      <c r="AF52" s="17">
        <v>0</v>
      </c>
      <c r="AG52" s="12">
        <v>0</v>
      </c>
      <c r="AH52" s="16">
        <v>7386.87</v>
      </c>
      <c r="AI52" s="17">
        <v>0</v>
      </c>
      <c r="AJ52" s="17">
        <v>0</v>
      </c>
      <c r="AK52" s="17">
        <v>0</v>
      </c>
      <c r="AL52" s="17">
        <v>0</v>
      </c>
      <c r="AM52" s="17">
        <v>0</v>
      </c>
      <c r="AN52" s="17">
        <v>0</v>
      </c>
      <c r="AO52" s="12">
        <v>7386.87</v>
      </c>
      <c r="AP52" s="16">
        <v>0</v>
      </c>
      <c r="AQ52" s="17">
        <v>0</v>
      </c>
      <c r="AR52" s="17">
        <v>0</v>
      </c>
      <c r="AS52" s="17">
        <v>0</v>
      </c>
      <c r="AT52" s="17">
        <v>0</v>
      </c>
      <c r="AU52" s="17">
        <v>0</v>
      </c>
      <c r="AV52" s="17">
        <v>0</v>
      </c>
      <c r="AW52" s="12">
        <v>0</v>
      </c>
      <c r="AX52" s="16">
        <v>1328181.18</v>
      </c>
      <c r="AY52" s="17">
        <v>0</v>
      </c>
      <c r="AZ52" s="17">
        <v>0</v>
      </c>
      <c r="BA52" s="17">
        <v>0</v>
      </c>
      <c r="BB52" s="17">
        <v>0</v>
      </c>
      <c r="BC52" s="17">
        <v>272.73</v>
      </c>
      <c r="BD52" s="17">
        <v>0</v>
      </c>
      <c r="BE52" s="12">
        <v>1328453.9099999999</v>
      </c>
      <c r="BF52" s="16">
        <v>0</v>
      </c>
      <c r="BG52" s="17">
        <v>0</v>
      </c>
      <c r="BH52" s="17">
        <v>0</v>
      </c>
      <c r="BI52" s="17">
        <v>0</v>
      </c>
      <c r="BJ52" s="17">
        <v>0</v>
      </c>
      <c r="BK52" s="17">
        <v>0</v>
      </c>
      <c r="BL52" s="17">
        <v>0</v>
      </c>
      <c r="BM52" s="12">
        <v>0</v>
      </c>
      <c r="BN52" s="16">
        <v>747340.39</v>
      </c>
      <c r="BO52" s="17">
        <v>0</v>
      </c>
      <c r="BP52" s="17">
        <v>0</v>
      </c>
      <c r="BQ52" s="17">
        <v>0</v>
      </c>
      <c r="BR52" s="17">
        <v>0</v>
      </c>
      <c r="BS52" s="17">
        <v>0</v>
      </c>
      <c r="BT52" s="17">
        <v>0</v>
      </c>
      <c r="BU52" s="12">
        <v>747340.39</v>
      </c>
      <c r="BV52" s="16">
        <v>289281.95999999996</v>
      </c>
      <c r="BW52" s="17">
        <v>0</v>
      </c>
      <c r="BX52" s="17">
        <v>1500</v>
      </c>
      <c r="BY52" s="17">
        <v>0</v>
      </c>
      <c r="BZ52" s="17">
        <v>0</v>
      </c>
      <c r="CA52" s="17">
        <v>50454.45</v>
      </c>
      <c r="CB52" s="17">
        <v>17665.41</v>
      </c>
      <c r="CC52" s="12">
        <v>358901.81999999995</v>
      </c>
      <c r="CD52" s="16">
        <v>0</v>
      </c>
      <c r="CE52" s="17">
        <v>0</v>
      </c>
      <c r="CF52" s="17">
        <v>0</v>
      </c>
      <c r="CG52" s="17">
        <v>0</v>
      </c>
      <c r="CH52" s="17">
        <v>0</v>
      </c>
      <c r="CI52" s="17">
        <v>0</v>
      </c>
      <c r="CJ52" s="17">
        <v>0</v>
      </c>
      <c r="CK52" s="12">
        <v>0</v>
      </c>
    </row>
    <row r="53" spans="1:89" x14ac:dyDescent="0.3">
      <c r="A53" s="4" t="s">
        <v>43</v>
      </c>
      <c r="B53" s="92">
        <v>4140000</v>
      </c>
      <c r="C53" s="87">
        <v>1229000</v>
      </c>
      <c r="D53" s="87">
        <v>4643000</v>
      </c>
      <c r="E53" s="87">
        <v>0</v>
      </c>
      <c r="F53" s="87">
        <v>478000</v>
      </c>
      <c r="G53" s="87">
        <v>0</v>
      </c>
      <c r="H53" s="87">
        <v>940000</v>
      </c>
      <c r="I53" s="93">
        <v>11430000</v>
      </c>
      <c r="J53" s="16">
        <v>552000</v>
      </c>
      <c r="K53" s="17">
        <v>0</v>
      </c>
      <c r="L53" s="17">
        <v>2000000</v>
      </c>
      <c r="M53" s="17">
        <v>0</v>
      </c>
      <c r="N53" s="17">
        <v>0</v>
      </c>
      <c r="O53" s="17">
        <v>0</v>
      </c>
      <c r="P53" s="17">
        <v>199000</v>
      </c>
      <c r="Q53" s="12">
        <v>2751000</v>
      </c>
      <c r="R53" s="16">
        <v>2546000</v>
      </c>
      <c r="S53" s="17">
        <v>0</v>
      </c>
      <c r="T53" s="17">
        <v>1709000</v>
      </c>
      <c r="U53" s="17">
        <v>0</v>
      </c>
      <c r="V53" s="17">
        <v>478000</v>
      </c>
      <c r="W53" s="17">
        <v>0</v>
      </c>
      <c r="X53" s="17">
        <v>740000</v>
      </c>
      <c r="Y53" s="12">
        <v>5473000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53000</v>
      </c>
      <c r="BG53" s="17">
        <v>1069000</v>
      </c>
      <c r="BH53" s="17">
        <v>0</v>
      </c>
      <c r="BI53" s="17">
        <v>0</v>
      </c>
      <c r="BJ53" s="17">
        <v>0</v>
      </c>
      <c r="BK53" s="17">
        <v>0</v>
      </c>
      <c r="BL53" s="17">
        <v>1000</v>
      </c>
      <c r="BM53" s="12">
        <v>1123000</v>
      </c>
      <c r="BN53" s="16">
        <v>345000</v>
      </c>
      <c r="BO53" s="17">
        <v>0</v>
      </c>
      <c r="BP53" s="17">
        <v>0</v>
      </c>
      <c r="BQ53" s="17">
        <v>0</v>
      </c>
      <c r="BR53" s="17">
        <v>0</v>
      </c>
      <c r="BS53" s="17">
        <v>0</v>
      </c>
      <c r="BT53" s="17">
        <v>0</v>
      </c>
      <c r="BU53" s="12">
        <v>345000</v>
      </c>
      <c r="BV53" s="16">
        <v>644000</v>
      </c>
      <c r="BW53" s="17">
        <v>160000</v>
      </c>
      <c r="BX53" s="17">
        <v>934000</v>
      </c>
      <c r="BY53" s="17">
        <v>0</v>
      </c>
      <c r="BZ53" s="17">
        <v>0</v>
      </c>
      <c r="CA53" s="17">
        <v>0</v>
      </c>
      <c r="CB53" s="17">
        <v>0</v>
      </c>
      <c r="CC53" s="12">
        <v>1738000</v>
      </c>
      <c r="CD53" s="16">
        <v>0</v>
      </c>
      <c r="CE53" s="17">
        <v>0</v>
      </c>
      <c r="CF53" s="17">
        <v>0</v>
      </c>
      <c r="CG53" s="17">
        <v>0</v>
      </c>
      <c r="CH53" s="17">
        <v>0</v>
      </c>
      <c r="CI53" s="17">
        <v>0</v>
      </c>
      <c r="CJ53" s="17">
        <v>0</v>
      </c>
      <c r="CK53" s="12">
        <v>0</v>
      </c>
    </row>
    <row r="54" spans="1:89" x14ac:dyDescent="0.3">
      <c r="A54" s="4" t="s">
        <v>262</v>
      </c>
      <c r="B54" s="92">
        <v>996626.67</v>
      </c>
      <c r="C54" s="87">
        <v>1017456</v>
      </c>
      <c r="D54" s="87">
        <v>9225053.3100000005</v>
      </c>
      <c r="E54" s="87">
        <v>0</v>
      </c>
      <c r="F54" s="87">
        <v>0</v>
      </c>
      <c r="G54" s="87">
        <v>0</v>
      </c>
      <c r="H54" s="87">
        <v>252931.69</v>
      </c>
      <c r="I54" s="93">
        <v>11492067.670000002</v>
      </c>
      <c r="J54" s="16">
        <v>220587.83</v>
      </c>
      <c r="K54" s="17">
        <v>0</v>
      </c>
      <c r="L54" s="17">
        <v>4854906.5</v>
      </c>
      <c r="M54" s="17">
        <v>0</v>
      </c>
      <c r="N54" s="17">
        <v>0</v>
      </c>
      <c r="O54" s="17">
        <v>0</v>
      </c>
      <c r="P54" s="17">
        <v>190727.97</v>
      </c>
      <c r="Q54" s="12">
        <v>5266222.3</v>
      </c>
      <c r="R54" s="16">
        <v>155320.79999999999</v>
      </c>
      <c r="S54" s="17">
        <v>0</v>
      </c>
      <c r="T54" s="17">
        <v>1371623.08</v>
      </c>
      <c r="U54" s="17">
        <v>0</v>
      </c>
      <c r="V54" s="17">
        <v>0</v>
      </c>
      <c r="W54" s="17">
        <v>0</v>
      </c>
      <c r="X54" s="17">
        <v>28791.07</v>
      </c>
      <c r="Y54" s="12">
        <v>1555734.9500000002</v>
      </c>
      <c r="Z54" s="16">
        <v>0</v>
      </c>
      <c r="AA54" s="17">
        <v>0</v>
      </c>
      <c r="AB54" s="17">
        <v>0</v>
      </c>
      <c r="AC54" s="17">
        <v>0</v>
      </c>
      <c r="AD54" s="17">
        <v>0</v>
      </c>
      <c r="AE54" s="17">
        <v>0</v>
      </c>
      <c r="AF54" s="17">
        <v>0</v>
      </c>
      <c r="AG54" s="12">
        <v>0</v>
      </c>
      <c r="AH54" s="16">
        <v>0</v>
      </c>
      <c r="AI54" s="17">
        <v>0</v>
      </c>
      <c r="AJ54" s="17">
        <v>0</v>
      </c>
      <c r="AK54" s="17">
        <v>0</v>
      </c>
      <c r="AL54" s="17">
        <v>0</v>
      </c>
      <c r="AM54" s="17">
        <v>0</v>
      </c>
      <c r="AN54" s="17">
        <v>0</v>
      </c>
      <c r="AO54" s="12">
        <v>0</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127040.11000000002</v>
      </c>
      <c r="BG54" s="17">
        <v>1017456</v>
      </c>
      <c r="BH54" s="17">
        <v>15898.5</v>
      </c>
      <c r="BI54" s="17">
        <v>0</v>
      </c>
      <c r="BJ54" s="17">
        <v>0</v>
      </c>
      <c r="BK54" s="17">
        <v>0</v>
      </c>
      <c r="BL54" s="17">
        <v>23687.199999999997</v>
      </c>
      <c r="BM54" s="12">
        <v>1184081.81</v>
      </c>
      <c r="BN54" s="16">
        <v>406846.17000000004</v>
      </c>
      <c r="BO54" s="17">
        <v>0</v>
      </c>
      <c r="BP54" s="17">
        <v>2029292.23</v>
      </c>
      <c r="BQ54" s="17">
        <v>0</v>
      </c>
      <c r="BR54" s="17">
        <v>0</v>
      </c>
      <c r="BS54" s="17">
        <v>0</v>
      </c>
      <c r="BT54" s="17">
        <v>0</v>
      </c>
      <c r="BU54" s="12">
        <v>2436138.4</v>
      </c>
      <c r="BV54" s="16">
        <v>86831.76</v>
      </c>
      <c r="BW54" s="17">
        <v>0</v>
      </c>
      <c r="BX54" s="17">
        <v>953333</v>
      </c>
      <c r="BY54" s="17">
        <v>0</v>
      </c>
      <c r="BZ54" s="17">
        <v>0</v>
      </c>
      <c r="CA54" s="17">
        <v>0</v>
      </c>
      <c r="CB54" s="17">
        <v>7215.45</v>
      </c>
      <c r="CC54" s="12">
        <v>1047380.21</v>
      </c>
      <c r="CD54" s="16">
        <v>0</v>
      </c>
      <c r="CE54" s="17">
        <v>0</v>
      </c>
      <c r="CF54" s="17">
        <v>0</v>
      </c>
      <c r="CG54" s="17">
        <v>0</v>
      </c>
      <c r="CH54" s="17">
        <v>0</v>
      </c>
      <c r="CI54" s="17">
        <v>0</v>
      </c>
      <c r="CJ54" s="17">
        <v>2510</v>
      </c>
      <c r="CK54" s="12">
        <v>2510</v>
      </c>
    </row>
    <row r="55" spans="1:89" x14ac:dyDescent="0.3">
      <c r="A55" s="174" t="s">
        <v>326</v>
      </c>
      <c r="B55" s="92">
        <v>773030.3</v>
      </c>
      <c r="C55" s="87">
        <v>1214176.6399999999</v>
      </c>
      <c r="D55" s="87">
        <v>6127747</v>
      </c>
      <c r="E55" s="87">
        <v>0</v>
      </c>
      <c r="F55" s="87">
        <v>182926</v>
      </c>
      <c r="G55" s="87">
        <v>512083</v>
      </c>
      <c r="H55" s="87">
        <v>269972.37</v>
      </c>
      <c r="I55" s="93">
        <v>9079935.3100000005</v>
      </c>
      <c r="J55" s="16">
        <v>1158.29</v>
      </c>
      <c r="K55" s="17">
        <v>0</v>
      </c>
      <c r="L55" s="17">
        <v>2404466.7000000002</v>
      </c>
      <c r="M55" s="17">
        <v>0</v>
      </c>
      <c r="N55" s="17">
        <v>137926</v>
      </c>
      <c r="O55" s="17">
        <v>0</v>
      </c>
      <c r="P55" s="17">
        <v>174762.41999999998</v>
      </c>
      <c r="Q55" s="12">
        <v>2718313.41</v>
      </c>
      <c r="R55" s="16">
        <v>732153.91</v>
      </c>
      <c r="S55" s="17">
        <v>0</v>
      </c>
      <c r="T55" s="17">
        <v>1435162.33</v>
      </c>
      <c r="U55" s="17">
        <v>0</v>
      </c>
      <c r="V55" s="17">
        <v>0</v>
      </c>
      <c r="W55" s="17">
        <v>302050</v>
      </c>
      <c r="X55" s="17">
        <v>6440</v>
      </c>
      <c r="Y55" s="12">
        <v>2475806.2400000002</v>
      </c>
      <c r="Z55" s="16">
        <v>0</v>
      </c>
      <c r="AA55" s="17">
        <v>0</v>
      </c>
      <c r="AB55" s="17">
        <v>0</v>
      </c>
      <c r="AC55" s="17">
        <v>0</v>
      </c>
      <c r="AD55" s="17">
        <v>0</v>
      </c>
      <c r="AE55" s="17">
        <v>0</v>
      </c>
      <c r="AF55" s="17">
        <v>0</v>
      </c>
      <c r="AG55" s="12">
        <v>0</v>
      </c>
      <c r="AH55" s="16">
        <v>0</v>
      </c>
      <c r="AI55" s="17">
        <v>0</v>
      </c>
      <c r="AJ55" s="17">
        <v>0</v>
      </c>
      <c r="AK55" s="17">
        <v>0</v>
      </c>
      <c r="AL55" s="17">
        <v>0</v>
      </c>
      <c r="AM55" s="17">
        <v>0</v>
      </c>
      <c r="AN55" s="17">
        <v>16549.830000000002</v>
      </c>
      <c r="AO55" s="12">
        <v>16549.830000000002</v>
      </c>
      <c r="AP55" s="16">
        <v>0</v>
      </c>
      <c r="AQ55" s="17">
        <v>0</v>
      </c>
      <c r="AR55" s="17">
        <v>0</v>
      </c>
      <c r="AS55" s="17">
        <v>0</v>
      </c>
      <c r="AT55" s="17">
        <v>0</v>
      </c>
      <c r="AU55" s="17">
        <v>0</v>
      </c>
      <c r="AV55" s="17">
        <v>0</v>
      </c>
      <c r="AW55" s="12">
        <v>0</v>
      </c>
      <c r="AX55" s="16">
        <v>1500</v>
      </c>
      <c r="AY55" s="17">
        <v>0</v>
      </c>
      <c r="AZ55" s="17">
        <v>0</v>
      </c>
      <c r="BA55" s="17">
        <v>0</v>
      </c>
      <c r="BB55" s="17">
        <v>0</v>
      </c>
      <c r="BC55" s="17">
        <v>0</v>
      </c>
      <c r="BD55" s="17">
        <v>0</v>
      </c>
      <c r="BE55" s="12">
        <v>1500</v>
      </c>
      <c r="BF55" s="16">
        <v>35395.25</v>
      </c>
      <c r="BG55" s="17">
        <v>0</v>
      </c>
      <c r="BH55" s="17">
        <v>990000</v>
      </c>
      <c r="BI55" s="17">
        <v>0</v>
      </c>
      <c r="BJ55" s="17">
        <v>0</v>
      </c>
      <c r="BK55" s="17">
        <v>0</v>
      </c>
      <c r="BL55" s="17">
        <v>15475.24</v>
      </c>
      <c r="BM55" s="12">
        <v>1040870.49</v>
      </c>
      <c r="BN55" s="16">
        <v>0</v>
      </c>
      <c r="BO55" s="17">
        <v>0</v>
      </c>
      <c r="BP55" s="17">
        <v>0</v>
      </c>
      <c r="BQ55" s="17">
        <v>0</v>
      </c>
      <c r="BR55" s="17">
        <v>45000</v>
      </c>
      <c r="BS55" s="17">
        <v>0</v>
      </c>
      <c r="BT55" s="17">
        <v>42843.16</v>
      </c>
      <c r="BU55" s="12">
        <v>87843.16</v>
      </c>
      <c r="BV55" s="16">
        <v>2822.8500000000004</v>
      </c>
      <c r="BW55" s="17">
        <v>1214176.6399999999</v>
      </c>
      <c r="BX55" s="17">
        <v>1298117.97</v>
      </c>
      <c r="BY55" s="17">
        <v>0</v>
      </c>
      <c r="BZ55" s="17">
        <v>0</v>
      </c>
      <c r="CA55" s="17">
        <v>210033</v>
      </c>
      <c r="CB55" s="17">
        <v>13901.72</v>
      </c>
      <c r="CC55" s="12">
        <v>2739052.18</v>
      </c>
      <c r="CD55" s="16">
        <v>0</v>
      </c>
      <c r="CE55" s="17">
        <v>0</v>
      </c>
      <c r="CF55" s="17">
        <v>0</v>
      </c>
      <c r="CG55" s="17">
        <v>0</v>
      </c>
      <c r="CH55" s="17">
        <v>0</v>
      </c>
      <c r="CI55" s="17">
        <v>0</v>
      </c>
      <c r="CJ55" s="17">
        <v>0</v>
      </c>
      <c r="CK55" s="12">
        <v>0</v>
      </c>
    </row>
    <row r="56" spans="1:89" x14ac:dyDescent="0.3">
      <c r="A56" s="4" t="s">
        <v>44</v>
      </c>
      <c r="B56" s="92">
        <v>1282000</v>
      </c>
      <c r="C56" s="87">
        <v>616000</v>
      </c>
      <c r="D56" s="87">
        <v>7077000</v>
      </c>
      <c r="E56" s="87">
        <v>0</v>
      </c>
      <c r="F56" s="87">
        <v>2641000</v>
      </c>
      <c r="G56" s="87">
        <v>343000</v>
      </c>
      <c r="H56" s="87">
        <v>206000</v>
      </c>
      <c r="I56" s="93">
        <v>12165000</v>
      </c>
      <c r="J56" s="16">
        <v>79000</v>
      </c>
      <c r="K56" s="17">
        <v>0</v>
      </c>
      <c r="L56" s="17">
        <v>2162000</v>
      </c>
      <c r="M56" s="17">
        <v>0</v>
      </c>
      <c r="N56" s="17">
        <v>1747000</v>
      </c>
      <c r="O56" s="17">
        <v>4000</v>
      </c>
      <c r="P56" s="17">
        <v>4000</v>
      </c>
      <c r="Q56" s="12">
        <v>3996000</v>
      </c>
      <c r="R56" s="16">
        <v>-1000</v>
      </c>
      <c r="S56" s="17">
        <v>0</v>
      </c>
      <c r="T56" s="17">
        <v>263000</v>
      </c>
      <c r="U56" s="17">
        <v>0</v>
      </c>
      <c r="V56" s="17">
        <v>0</v>
      </c>
      <c r="W56" s="17">
        <v>70000</v>
      </c>
      <c r="X56" s="17">
        <v>2000</v>
      </c>
      <c r="Y56" s="12">
        <v>334000</v>
      </c>
      <c r="Z56" s="16">
        <v>0</v>
      </c>
      <c r="AA56" s="17">
        <v>0</v>
      </c>
      <c r="AB56" s="17">
        <v>0</v>
      </c>
      <c r="AC56" s="17">
        <v>0</v>
      </c>
      <c r="AD56" s="17">
        <v>0</v>
      </c>
      <c r="AE56" s="17">
        <v>0</v>
      </c>
      <c r="AF56" s="17">
        <v>0</v>
      </c>
      <c r="AG56" s="12">
        <v>0</v>
      </c>
      <c r="AH56" s="16">
        <v>2000</v>
      </c>
      <c r="AI56" s="17">
        <v>95000</v>
      </c>
      <c r="AJ56" s="17">
        <v>0</v>
      </c>
      <c r="AK56" s="17">
        <v>0</v>
      </c>
      <c r="AL56" s="17">
        <v>0</v>
      </c>
      <c r="AM56" s="17">
        <v>2000</v>
      </c>
      <c r="AN56" s="17">
        <v>191000</v>
      </c>
      <c r="AO56" s="12">
        <v>290000</v>
      </c>
      <c r="AP56" s="16">
        <v>10000</v>
      </c>
      <c r="AQ56" s="17">
        <v>0</v>
      </c>
      <c r="AR56" s="17">
        <v>0</v>
      </c>
      <c r="AS56" s="17">
        <v>0</v>
      </c>
      <c r="AT56" s="17">
        <v>0</v>
      </c>
      <c r="AU56" s="17">
        <v>2000</v>
      </c>
      <c r="AV56" s="17">
        <v>0</v>
      </c>
      <c r="AW56" s="12">
        <v>12000</v>
      </c>
      <c r="AX56" s="16">
        <v>775000</v>
      </c>
      <c r="AY56" s="17">
        <v>95000</v>
      </c>
      <c r="AZ56" s="17">
        <v>0</v>
      </c>
      <c r="BA56" s="17">
        <v>0</v>
      </c>
      <c r="BB56" s="17">
        <v>0</v>
      </c>
      <c r="BC56" s="17">
        <v>0</v>
      </c>
      <c r="BD56" s="17">
        <v>0</v>
      </c>
      <c r="BE56" s="12">
        <v>870000</v>
      </c>
      <c r="BF56" s="16">
        <v>10000</v>
      </c>
      <c r="BG56" s="17">
        <v>426000</v>
      </c>
      <c r="BH56" s="17">
        <v>1000</v>
      </c>
      <c r="BI56" s="17">
        <v>0</v>
      </c>
      <c r="BJ56" s="17">
        <v>0</v>
      </c>
      <c r="BK56" s="17">
        <v>34000</v>
      </c>
      <c r="BL56" s="17">
        <v>9000</v>
      </c>
      <c r="BM56" s="12">
        <v>480000</v>
      </c>
      <c r="BN56" s="16">
        <v>322000</v>
      </c>
      <c r="BO56" s="17">
        <v>0</v>
      </c>
      <c r="BP56" s="17">
        <v>4034000</v>
      </c>
      <c r="BQ56" s="17">
        <v>0</v>
      </c>
      <c r="BR56" s="17">
        <v>894000</v>
      </c>
      <c r="BS56" s="17">
        <v>69000</v>
      </c>
      <c r="BT56" s="17">
        <v>0</v>
      </c>
      <c r="BU56" s="12">
        <v>5319000</v>
      </c>
      <c r="BV56" s="16">
        <v>0</v>
      </c>
      <c r="BW56" s="17">
        <v>0</v>
      </c>
      <c r="BX56" s="17">
        <v>203000</v>
      </c>
      <c r="BY56" s="17">
        <v>0</v>
      </c>
      <c r="BZ56" s="17">
        <v>0</v>
      </c>
      <c r="CA56" s="17">
        <v>32000</v>
      </c>
      <c r="CB56" s="17">
        <v>0</v>
      </c>
      <c r="CC56" s="12">
        <v>235000</v>
      </c>
      <c r="CD56" s="16">
        <v>85000</v>
      </c>
      <c r="CE56" s="17">
        <v>0</v>
      </c>
      <c r="CF56" s="17">
        <v>414000</v>
      </c>
      <c r="CG56" s="17">
        <v>0</v>
      </c>
      <c r="CH56" s="17">
        <v>0</v>
      </c>
      <c r="CI56" s="17">
        <v>130000</v>
      </c>
      <c r="CJ56" s="17">
        <v>0</v>
      </c>
      <c r="CK56" s="12">
        <v>629000</v>
      </c>
    </row>
    <row r="57" spans="1:89" x14ac:dyDescent="0.3">
      <c r="A57" s="4" t="s">
        <v>45</v>
      </c>
      <c r="B57" s="92">
        <v>1836030.56</v>
      </c>
      <c r="C57" s="87">
        <v>320951</v>
      </c>
      <c r="D57" s="87">
        <v>4096964.6799999997</v>
      </c>
      <c r="E57" s="87">
        <v>0</v>
      </c>
      <c r="F57" s="87">
        <v>0</v>
      </c>
      <c r="G57" s="87">
        <v>223301.72</v>
      </c>
      <c r="H57" s="87">
        <v>3500</v>
      </c>
      <c r="I57" s="93">
        <v>6480747.9600000009</v>
      </c>
      <c r="J57" s="16">
        <v>1703752.56</v>
      </c>
      <c r="K57" s="17">
        <v>0</v>
      </c>
      <c r="L57" s="17">
        <v>2130345.87</v>
      </c>
      <c r="M57" s="17">
        <v>0</v>
      </c>
      <c r="N57" s="17">
        <v>0</v>
      </c>
      <c r="O57" s="17">
        <v>95986.47</v>
      </c>
      <c r="P57" s="17">
        <v>0</v>
      </c>
      <c r="Q57" s="12">
        <v>3930084.9000000004</v>
      </c>
      <c r="R57" s="16">
        <v>29001.09</v>
      </c>
      <c r="S57" s="17">
        <v>0</v>
      </c>
      <c r="T57" s="17">
        <v>1613301.43</v>
      </c>
      <c r="U57" s="17">
        <v>0</v>
      </c>
      <c r="V57" s="17">
        <v>0</v>
      </c>
      <c r="W57" s="17">
        <v>100432.39</v>
      </c>
      <c r="X57" s="17">
        <v>0</v>
      </c>
      <c r="Y57" s="12">
        <v>1742734.91</v>
      </c>
      <c r="Z57" s="16">
        <v>0</v>
      </c>
      <c r="AA57" s="17">
        <v>0</v>
      </c>
      <c r="AB57" s="17">
        <v>0</v>
      </c>
      <c r="AC57" s="17">
        <v>0</v>
      </c>
      <c r="AD57" s="17">
        <v>0</v>
      </c>
      <c r="AE57" s="17">
        <v>0</v>
      </c>
      <c r="AF57" s="17">
        <v>0</v>
      </c>
      <c r="AG57" s="12">
        <v>0</v>
      </c>
      <c r="AH57" s="16">
        <v>0</v>
      </c>
      <c r="AI57" s="17">
        <v>0</v>
      </c>
      <c r="AJ57" s="17">
        <v>0</v>
      </c>
      <c r="AK57" s="17">
        <v>0</v>
      </c>
      <c r="AL57" s="17">
        <v>0</v>
      </c>
      <c r="AM57" s="17">
        <v>0</v>
      </c>
      <c r="AN57" s="17">
        <v>0</v>
      </c>
      <c r="AO57" s="12">
        <v>0</v>
      </c>
      <c r="AP57" s="16">
        <v>0</v>
      </c>
      <c r="AQ57" s="17">
        <v>0</v>
      </c>
      <c r="AR57" s="17">
        <v>180000</v>
      </c>
      <c r="AS57" s="17">
        <v>0</v>
      </c>
      <c r="AT57" s="17">
        <v>0</v>
      </c>
      <c r="AU57" s="17">
        <v>0</v>
      </c>
      <c r="AV57" s="17">
        <v>0</v>
      </c>
      <c r="AW57" s="12">
        <v>180000</v>
      </c>
      <c r="AX57" s="16">
        <v>0</v>
      </c>
      <c r="AY57" s="17">
        <v>0</v>
      </c>
      <c r="AZ57" s="17">
        <v>0</v>
      </c>
      <c r="BA57" s="17">
        <v>0</v>
      </c>
      <c r="BB57" s="17">
        <v>0</v>
      </c>
      <c r="BC57" s="17">
        <v>0</v>
      </c>
      <c r="BD57" s="17">
        <v>0</v>
      </c>
      <c r="BE57" s="12">
        <v>0</v>
      </c>
      <c r="BF57" s="16">
        <v>57777.46</v>
      </c>
      <c r="BG57" s="17">
        <v>320951</v>
      </c>
      <c r="BH57" s="17">
        <v>91892</v>
      </c>
      <c r="BI57" s="17">
        <v>0</v>
      </c>
      <c r="BJ57" s="17">
        <v>0</v>
      </c>
      <c r="BK57" s="17">
        <v>819.39</v>
      </c>
      <c r="BL57" s="17">
        <v>0</v>
      </c>
      <c r="BM57" s="12">
        <v>471439.85000000003</v>
      </c>
      <c r="BN57" s="16">
        <v>45499.45</v>
      </c>
      <c r="BO57" s="17">
        <v>0</v>
      </c>
      <c r="BP57" s="17">
        <v>0</v>
      </c>
      <c r="BQ57" s="17">
        <v>0</v>
      </c>
      <c r="BR57" s="17">
        <v>0</v>
      </c>
      <c r="BS57" s="17">
        <v>19869.16</v>
      </c>
      <c r="BT57" s="17">
        <v>3000</v>
      </c>
      <c r="BU57" s="12">
        <v>68368.61</v>
      </c>
      <c r="BV57" s="16">
        <v>0</v>
      </c>
      <c r="BW57" s="17">
        <v>0</v>
      </c>
      <c r="BX57" s="17">
        <v>20730.900000000001</v>
      </c>
      <c r="BY57" s="17">
        <v>0</v>
      </c>
      <c r="BZ57" s="17">
        <v>0</v>
      </c>
      <c r="CA57" s="17">
        <v>0</v>
      </c>
      <c r="CB57" s="17">
        <v>0</v>
      </c>
      <c r="CC57" s="12">
        <v>20730.900000000001</v>
      </c>
      <c r="CD57" s="16">
        <v>0</v>
      </c>
      <c r="CE57" s="17">
        <v>0</v>
      </c>
      <c r="CF57" s="17">
        <v>60694.48</v>
      </c>
      <c r="CG57" s="17">
        <v>0</v>
      </c>
      <c r="CH57" s="17">
        <v>0</v>
      </c>
      <c r="CI57" s="17">
        <v>6194.31</v>
      </c>
      <c r="CJ57" s="17">
        <v>500</v>
      </c>
      <c r="CK57" s="12">
        <v>67388.790000000008</v>
      </c>
    </row>
    <row r="58" spans="1:89" x14ac:dyDescent="0.3">
      <c r="A58" s="4" t="s">
        <v>46</v>
      </c>
      <c r="B58" s="92">
        <v>153698</v>
      </c>
      <c r="C58" s="87">
        <v>60210</v>
      </c>
      <c r="D58" s="87">
        <v>933701</v>
      </c>
      <c r="E58" s="87">
        <v>0</v>
      </c>
      <c r="F58" s="87">
        <v>2872349</v>
      </c>
      <c r="G58" s="87">
        <v>185031</v>
      </c>
      <c r="H58" s="87">
        <v>0</v>
      </c>
      <c r="I58" s="93">
        <v>4204989</v>
      </c>
      <c r="J58" s="16">
        <v>25644</v>
      </c>
      <c r="K58" s="17">
        <v>0</v>
      </c>
      <c r="L58" s="17">
        <v>0</v>
      </c>
      <c r="M58" s="17">
        <v>0</v>
      </c>
      <c r="N58" s="17">
        <v>951700</v>
      </c>
      <c r="O58" s="17">
        <v>38745</v>
      </c>
      <c r="P58" s="17">
        <v>0</v>
      </c>
      <c r="Q58" s="12">
        <v>1016089</v>
      </c>
      <c r="R58" s="16">
        <v>5365</v>
      </c>
      <c r="S58" s="17">
        <v>0</v>
      </c>
      <c r="T58" s="17">
        <v>912764</v>
      </c>
      <c r="U58" s="17">
        <v>0</v>
      </c>
      <c r="V58" s="17">
        <v>1824763</v>
      </c>
      <c r="W58" s="17">
        <v>2000</v>
      </c>
      <c r="X58" s="17">
        <v>0</v>
      </c>
      <c r="Y58" s="12">
        <v>2744892</v>
      </c>
      <c r="Z58" s="16">
        <v>0</v>
      </c>
      <c r="AA58" s="17">
        <v>0</v>
      </c>
      <c r="AB58" s="17">
        <v>0</v>
      </c>
      <c r="AC58" s="17">
        <v>0</v>
      </c>
      <c r="AD58" s="17">
        <v>0</v>
      </c>
      <c r="AE58" s="17">
        <v>0</v>
      </c>
      <c r="AF58" s="17">
        <v>0</v>
      </c>
      <c r="AG58" s="12">
        <v>0</v>
      </c>
      <c r="AH58" s="16">
        <v>0</v>
      </c>
      <c r="AI58" s="17">
        <v>0</v>
      </c>
      <c r="AJ58" s="17">
        <v>0</v>
      </c>
      <c r="AK58" s="17">
        <v>0</v>
      </c>
      <c r="AL58" s="17">
        <v>0</v>
      </c>
      <c r="AM58" s="17">
        <v>0</v>
      </c>
      <c r="AN58" s="17">
        <v>0</v>
      </c>
      <c r="AO58" s="12">
        <v>0</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c r="BF58" s="16">
        <v>0</v>
      </c>
      <c r="BG58" s="17">
        <v>0</v>
      </c>
      <c r="BH58" s="17">
        <v>0</v>
      </c>
      <c r="BI58" s="17">
        <v>0</v>
      </c>
      <c r="BJ58" s="17">
        <v>0</v>
      </c>
      <c r="BK58" s="17">
        <v>0</v>
      </c>
      <c r="BL58" s="17">
        <v>0</v>
      </c>
      <c r="BM58" s="12">
        <v>0</v>
      </c>
      <c r="BN58" s="16">
        <v>5278</v>
      </c>
      <c r="BO58" s="17">
        <v>0</v>
      </c>
      <c r="BP58" s="17">
        <v>0</v>
      </c>
      <c r="BQ58" s="17">
        <v>0</v>
      </c>
      <c r="BR58" s="17">
        <v>66250</v>
      </c>
      <c r="BS58" s="17">
        <v>100000</v>
      </c>
      <c r="BT58" s="17">
        <v>0</v>
      </c>
      <c r="BU58" s="12">
        <v>171528</v>
      </c>
      <c r="BV58" s="16">
        <v>0</v>
      </c>
      <c r="BW58" s="17">
        <v>60210</v>
      </c>
      <c r="BX58" s="17">
        <v>20937</v>
      </c>
      <c r="BY58" s="17">
        <v>0</v>
      </c>
      <c r="BZ58" s="17">
        <v>29636</v>
      </c>
      <c r="CA58" s="17">
        <v>44286</v>
      </c>
      <c r="CB58" s="17">
        <v>0</v>
      </c>
      <c r="CC58" s="12">
        <v>155069</v>
      </c>
      <c r="CD58" s="16">
        <v>117411</v>
      </c>
      <c r="CE58" s="17">
        <v>0</v>
      </c>
      <c r="CF58" s="17">
        <v>0</v>
      </c>
      <c r="CG58" s="17">
        <v>0</v>
      </c>
      <c r="CH58" s="17">
        <v>0</v>
      </c>
      <c r="CI58" s="17">
        <v>0</v>
      </c>
      <c r="CJ58" s="17">
        <v>0</v>
      </c>
      <c r="CK58" s="12">
        <v>117411</v>
      </c>
    </row>
    <row r="59" spans="1:89" x14ac:dyDescent="0.3">
      <c r="A59" s="4" t="s">
        <v>47</v>
      </c>
      <c r="B59" s="92">
        <v>5953301</v>
      </c>
      <c r="C59" s="87">
        <v>1404530</v>
      </c>
      <c r="D59" s="87">
        <v>3463000</v>
      </c>
      <c r="E59" s="87">
        <v>0</v>
      </c>
      <c r="F59" s="87">
        <v>90000</v>
      </c>
      <c r="G59" s="87">
        <v>298408</v>
      </c>
      <c r="H59" s="87">
        <v>849413</v>
      </c>
      <c r="I59" s="93">
        <v>12058652</v>
      </c>
      <c r="J59" s="16">
        <v>5530101</v>
      </c>
      <c r="K59" s="17">
        <v>16250</v>
      </c>
      <c r="L59" s="17">
        <v>2347000</v>
      </c>
      <c r="M59" s="17">
        <v>0</v>
      </c>
      <c r="N59" s="17">
        <v>90000</v>
      </c>
      <c r="O59" s="17">
        <v>136593</v>
      </c>
      <c r="P59" s="17">
        <v>58244</v>
      </c>
      <c r="Q59" s="12">
        <v>8178188</v>
      </c>
      <c r="R59" s="16">
        <v>0</v>
      </c>
      <c r="S59" s="17">
        <v>0</v>
      </c>
      <c r="T59" s="17">
        <v>1096000</v>
      </c>
      <c r="U59" s="17">
        <v>0</v>
      </c>
      <c r="V59" s="17">
        <v>0</v>
      </c>
      <c r="W59" s="17">
        <v>38350</v>
      </c>
      <c r="X59" s="17">
        <v>101076</v>
      </c>
      <c r="Y59" s="12">
        <v>1235426</v>
      </c>
      <c r="Z59" s="16">
        <v>0</v>
      </c>
      <c r="AA59" s="17">
        <v>0</v>
      </c>
      <c r="AB59" s="17">
        <v>0</v>
      </c>
      <c r="AC59" s="17">
        <v>0</v>
      </c>
      <c r="AD59" s="17">
        <v>0</v>
      </c>
      <c r="AE59" s="17">
        <v>0</v>
      </c>
      <c r="AF59" s="17">
        <v>0</v>
      </c>
      <c r="AG59" s="12">
        <v>0</v>
      </c>
      <c r="AH59" s="16">
        <v>5916</v>
      </c>
      <c r="AI59" s="17">
        <v>75280</v>
      </c>
      <c r="AJ59" s="17">
        <v>20000</v>
      </c>
      <c r="AK59" s="17">
        <v>0</v>
      </c>
      <c r="AL59" s="17">
        <v>0</v>
      </c>
      <c r="AM59" s="17">
        <v>123465</v>
      </c>
      <c r="AN59" s="17">
        <v>277988</v>
      </c>
      <c r="AO59" s="12">
        <v>502649</v>
      </c>
      <c r="AP59" s="16">
        <v>0</v>
      </c>
      <c r="AQ59" s="17">
        <v>0</v>
      </c>
      <c r="AR59" s="17">
        <v>0</v>
      </c>
      <c r="AS59" s="17">
        <v>0</v>
      </c>
      <c r="AT59" s="17">
        <v>0</v>
      </c>
      <c r="AU59" s="17">
        <v>0</v>
      </c>
      <c r="AV59" s="17">
        <v>0</v>
      </c>
      <c r="AW59" s="12">
        <v>0</v>
      </c>
      <c r="AX59" s="16">
        <v>0</v>
      </c>
      <c r="AY59" s="17">
        <v>0</v>
      </c>
      <c r="AZ59" s="17">
        <v>0</v>
      </c>
      <c r="BA59" s="17">
        <v>0</v>
      </c>
      <c r="BB59" s="17">
        <v>0</v>
      </c>
      <c r="BC59" s="17">
        <v>0</v>
      </c>
      <c r="BD59" s="17">
        <v>0</v>
      </c>
      <c r="BE59" s="12">
        <v>0</v>
      </c>
      <c r="BF59" s="16">
        <v>27597</v>
      </c>
      <c r="BG59" s="17">
        <v>1313000</v>
      </c>
      <c r="BH59" s="17">
        <v>0</v>
      </c>
      <c r="BI59" s="17">
        <v>0</v>
      </c>
      <c r="BJ59" s="17">
        <v>0</v>
      </c>
      <c r="BK59" s="17">
        <v>0</v>
      </c>
      <c r="BL59" s="17">
        <v>6332</v>
      </c>
      <c r="BM59" s="12">
        <v>1346929</v>
      </c>
      <c r="BN59" s="16">
        <v>382562</v>
      </c>
      <c r="BO59" s="17">
        <v>0</v>
      </c>
      <c r="BP59" s="17">
        <v>0</v>
      </c>
      <c r="BQ59" s="17">
        <v>0</v>
      </c>
      <c r="BR59" s="17">
        <v>0</v>
      </c>
      <c r="BS59" s="17">
        <v>0</v>
      </c>
      <c r="BT59" s="17">
        <v>33559</v>
      </c>
      <c r="BU59" s="12">
        <v>416121</v>
      </c>
      <c r="BV59" s="16">
        <v>7125</v>
      </c>
      <c r="BW59" s="17">
        <v>0</v>
      </c>
      <c r="BX59" s="17">
        <v>0</v>
      </c>
      <c r="BY59" s="17">
        <v>0</v>
      </c>
      <c r="BZ59" s="17">
        <v>0</v>
      </c>
      <c r="CA59" s="17">
        <v>0</v>
      </c>
      <c r="CB59" s="17">
        <v>0</v>
      </c>
      <c r="CC59" s="12">
        <v>7125</v>
      </c>
      <c r="CD59" s="16">
        <v>0</v>
      </c>
      <c r="CE59" s="17">
        <v>0</v>
      </c>
      <c r="CF59" s="17">
        <v>0</v>
      </c>
      <c r="CG59" s="17">
        <v>0</v>
      </c>
      <c r="CH59" s="17">
        <v>0</v>
      </c>
      <c r="CI59" s="17">
        <v>0</v>
      </c>
      <c r="CJ59" s="17">
        <v>372214</v>
      </c>
      <c r="CK59" s="12">
        <v>372214</v>
      </c>
    </row>
    <row r="60" spans="1:89" x14ac:dyDescent="0.3">
      <c r="A60" s="4" t="s">
        <v>48</v>
      </c>
      <c r="B60" s="92">
        <v>7013127.0999999996</v>
      </c>
      <c r="C60" s="87">
        <v>860899</v>
      </c>
      <c r="D60" s="87">
        <v>444862.07</v>
      </c>
      <c r="E60" s="87">
        <v>0</v>
      </c>
      <c r="F60" s="87">
        <v>529687.15999999992</v>
      </c>
      <c r="G60" s="87">
        <v>43737.93189655173</v>
      </c>
      <c r="H60" s="87">
        <v>1321.25</v>
      </c>
      <c r="I60" s="93">
        <v>8893634.5118965544</v>
      </c>
      <c r="J60" s="16">
        <v>6343737.7400000002</v>
      </c>
      <c r="K60" s="17">
        <v>0</v>
      </c>
      <c r="L60" s="17">
        <v>340862.07</v>
      </c>
      <c r="M60" s="17">
        <v>0</v>
      </c>
      <c r="N60" s="17">
        <v>486937.16</v>
      </c>
      <c r="O60" s="17">
        <v>0</v>
      </c>
      <c r="P60" s="17">
        <v>0</v>
      </c>
      <c r="Q60" s="12">
        <v>7171536.9700000007</v>
      </c>
      <c r="R60" s="16">
        <v>63337.58</v>
      </c>
      <c r="S60" s="17">
        <v>0</v>
      </c>
      <c r="T60" s="17">
        <v>0</v>
      </c>
      <c r="U60" s="17">
        <v>0</v>
      </c>
      <c r="V60" s="17">
        <v>0</v>
      </c>
      <c r="W60" s="17">
        <v>17000</v>
      </c>
      <c r="X60" s="17">
        <v>0</v>
      </c>
      <c r="Y60" s="12">
        <v>80337.58</v>
      </c>
      <c r="Z60" s="16">
        <v>0</v>
      </c>
      <c r="AA60" s="17">
        <v>0</v>
      </c>
      <c r="AB60" s="17">
        <v>0</v>
      </c>
      <c r="AC60" s="17">
        <v>0</v>
      </c>
      <c r="AD60" s="17">
        <v>0</v>
      </c>
      <c r="AE60" s="17">
        <v>0</v>
      </c>
      <c r="AF60" s="17">
        <v>0</v>
      </c>
      <c r="AG60" s="12">
        <v>0</v>
      </c>
      <c r="AH60" s="16">
        <v>303134.97000000003</v>
      </c>
      <c r="AI60" s="17">
        <v>0</v>
      </c>
      <c r="AJ60" s="17">
        <v>0</v>
      </c>
      <c r="AK60" s="17">
        <v>0</v>
      </c>
      <c r="AL60" s="17">
        <v>0</v>
      </c>
      <c r="AM60" s="17">
        <v>0</v>
      </c>
      <c r="AN60" s="17">
        <v>866.58999999999992</v>
      </c>
      <c r="AO60" s="12">
        <v>304001.56000000006</v>
      </c>
      <c r="AP60" s="16">
        <v>4399.51</v>
      </c>
      <c r="AQ60" s="17">
        <v>0</v>
      </c>
      <c r="AR60" s="17">
        <v>0</v>
      </c>
      <c r="AS60" s="17">
        <v>0</v>
      </c>
      <c r="AT60" s="17">
        <v>0</v>
      </c>
      <c r="AU60" s="17">
        <v>0</v>
      </c>
      <c r="AV60" s="17">
        <v>454.65999999999997</v>
      </c>
      <c r="AW60" s="12">
        <v>4854.17</v>
      </c>
      <c r="AX60" s="16">
        <v>0</v>
      </c>
      <c r="AY60" s="17">
        <v>0</v>
      </c>
      <c r="AZ60" s="17">
        <v>0</v>
      </c>
      <c r="BA60" s="17">
        <v>0</v>
      </c>
      <c r="BB60" s="17">
        <v>0</v>
      </c>
      <c r="BC60" s="17">
        <v>0</v>
      </c>
      <c r="BD60" s="17">
        <v>0</v>
      </c>
      <c r="BE60" s="12">
        <v>0</v>
      </c>
      <c r="BF60" s="16">
        <v>76329.8</v>
      </c>
      <c r="BG60" s="17">
        <v>860899</v>
      </c>
      <c r="BH60" s="17">
        <v>0</v>
      </c>
      <c r="BI60" s="17">
        <v>0</v>
      </c>
      <c r="BJ60" s="17">
        <v>0</v>
      </c>
      <c r="BK60" s="17">
        <v>0</v>
      </c>
      <c r="BL60" s="17">
        <v>0</v>
      </c>
      <c r="BM60" s="12">
        <v>937228.80000000005</v>
      </c>
      <c r="BN60" s="16">
        <v>129110.95000000001</v>
      </c>
      <c r="BO60" s="17">
        <v>0</v>
      </c>
      <c r="BP60" s="17">
        <v>0</v>
      </c>
      <c r="BQ60" s="17">
        <v>0</v>
      </c>
      <c r="BR60" s="17">
        <v>0</v>
      </c>
      <c r="BS60" s="17">
        <v>0</v>
      </c>
      <c r="BT60" s="17">
        <v>0</v>
      </c>
      <c r="BU60" s="12">
        <v>129110.95000000001</v>
      </c>
      <c r="BV60" s="16">
        <v>93076.550000000017</v>
      </c>
      <c r="BW60" s="17">
        <v>0</v>
      </c>
      <c r="BX60" s="17">
        <v>104000</v>
      </c>
      <c r="BY60" s="17">
        <v>0</v>
      </c>
      <c r="BZ60" s="17">
        <v>42750</v>
      </c>
      <c r="CA60" s="17">
        <v>0</v>
      </c>
      <c r="CB60" s="17">
        <v>0</v>
      </c>
      <c r="CC60" s="12">
        <v>239826.55000000002</v>
      </c>
      <c r="CD60" s="16">
        <v>0</v>
      </c>
      <c r="CE60" s="17">
        <v>0</v>
      </c>
      <c r="CF60" s="17">
        <v>0</v>
      </c>
      <c r="CG60" s="17">
        <v>0</v>
      </c>
      <c r="CH60" s="17">
        <v>0</v>
      </c>
      <c r="CI60" s="17">
        <v>26737.931896551727</v>
      </c>
      <c r="CJ60" s="17">
        <v>0</v>
      </c>
      <c r="CK60" s="12">
        <v>26737.931896551727</v>
      </c>
    </row>
    <row r="61" spans="1:89" x14ac:dyDescent="0.3">
      <c r="A61" s="4" t="s">
        <v>49</v>
      </c>
      <c r="B61" s="92">
        <v>216112.12</v>
      </c>
      <c r="C61" s="87">
        <v>286182</v>
      </c>
      <c r="D61" s="87">
        <v>4801726.4999999991</v>
      </c>
      <c r="E61" s="87">
        <v>27422.69</v>
      </c>
      <c r="F61" s="87">
        <v>1707560.85</v>
      </c>
      <c r="G61" s="87">
        <v>599625</v>
      </c>
      <c r="H61" s="87">
        <v>67881</v>
      </c>
      <c r="I61" s="93">
        <v>7706510.1600000001</v>
      </c>
      <c r="J61" s="16">
        <v>197240.4</v>
      </c>
      <c r="K61" s="17">
        <v>0</v>
      </c>
      <c r="L61" s="17">
        <v>2292375.79</v>
      </c>
      <c r="M61" s="17">
        <v>0</v>
      </c>
      <c r="N61" s="17">
        <v>1707560.85</v>
      </c>
      <c r="O61" s="17">
        <v>0</v>
      </c>
      <c r="P61" s="17">
        <v>62167</v>
      </c>
      <c r="Q61" s="12">
        <v>4259344.04</v>
      </c>
      <c r="R61" s="16">
        <v>9519.3799999999992</v>
      </c>
      <c r="S61" s="17">
        <v>0</v>
      </c>
      <c r="T61" s="17">
        <v>2466357.15</v>
      </c>
      <c r="U61" s="17">
        <v>0</v>
      </c>
      <c r="V61" s="17">
        <v>0</v>
      </c>
      <c r="W61" s="17">
        <v>599625</v>
      </c>
      <c r="X61" s="17">
        <v>1555</v>
      </c>
      <c r="Y61" s="12">
        <v>3077056.53</v>
      </c>
      <c r="Z61" s="16">
        <v>0</v>
      </c>
      <c r="AA61" s="17">
        <v>0</v>
      </c>
      <c r="AB61" s="17">
        <v>0</v>
      </c>
      <c r="AC61" s="17">
        <v>0</v>
      </c>
      <c r="AD61" s="17">
        <v>0</v>
      </c>
      <c r="AE61" s="17">
        <v>0</v>
      </c>
      <c r="AF61" s="17">
        <v>0</v>
      </c>
      <c r="AG61" s="12">
        <v>0</v>
      </c>
      <c r="AH61" s="16">
        <v>0</v>
      </c>
      <c r="AI61" s="17">
        <v>0</v>
      </c>
      <c r="AJ61" s="17">
        <v>0</v>
      </c>
      <c r="AK61" s="17">
        <v>0</v>
      </c>
      <c r="AL61" s="17">
        <v>0</v>
      </c>
      <c r="AM61" s="17">
        <v>0</v>
      </c>
      <c r="AN61" s="17">
        <v>0</v>
      </c>
      <c r="AO61" s="12">
        <v>0</v>
      </c>
      <c r="AP61" s="16">
        <v>0</v>
      </c>
      <c r="AQ61" s="17">
        <v>0</v>
      </c>
      <c r="AR61" s="17">
        <v>0</v>
      </c>
      <c r="AS61" s="17">
        <v>0</v>
      </c>
      <c r="AT61" s="17">
        <v>0</v>
      </c>
      <c r="AU61" s="17">
        <v>0</v>
      </c>
      <c r="AV61" s="17">
        <v>0</v>
      </c>
      <c r="AW61" s="12">
        <v>0</v>
      </c>
      <c r="AX61" s="16">
        <v>0</v>
      </c>
      <c r="AY61" s="17">
        <v>0</v>
      </c>
      <c r="AZ61" s="17">
        <v>0</v>
      </c>
      <c r="BA61" s="17">
        <v>0</v>
      </c>
      <c r="BB61" s="17">
        <v>0</v>
      </c>
      <c r="BC61" s="17">
        <v>0</v>
      </c>
      <c r="BD61" s="17">
        <v>0</v>
      </c>
      <c r="BE61" s="12">
        <v>0</v>
      </c>
      <c r="BF61" s="16">
        <v>9352.34</v>
      </c>
      <c r="BG61" s="17">
        <v>286182</v>
      </c>
      <c r="BH61" s="17">
        <v>42993.56</v>
      </c>
      <c r="BI61" s="17">
        <v>27422.69</v>
      </c>
      <c r="BJ61" s="17">
        <v>0</v>
      </c>
      <c r="BK61" s="17">
        <v>0</v>
      </c>
      <c r="BL61" s="17">
        <v>4159</v>
      </c>
      <c r="BM61" s="12">
        <v>370109.59</v>
      </c>
      <c r="BN61" s="16">
        <v>0</v>
      </c>
      <c r="BO61" s="17">
        <v>0</v>
      </c>
      <c r="BP61" s="17">
        <v>0</v>
      </c>
      <c r="BQ61" s="17">
        <v>0</v>
      </c>
      <c r="BR61" s="17">
        <v>0</v>
      </c>
      <c r="BS61" s="17">
        <v>0</v>
      </c>
      <c r="BT61" s="17">
        <v>0</v>
      </c>
      <c r="BU61" s="12">
        <v>0</v>
      </c>
      <c r="BV61" s="16">
        <v>0</v>
      </c>
      <c r="BW61" s="17">
        <v>0</v>
      </c>
      <c r="BX61" s="17">
        <v>0</v>
      </c>
      <c r="BY61" s="17">
        <v>0</v>
      </c>
      <c r="BZ61" s="17">
        <v>0</v>
      </c>
      <c r="CA61" s="17">
        <v>0</v>
      </c>
      <c r="CB61" s="17">
        <v>0</v>
      </c>
      <c r="CC61" s="12">
        <v>0</v>
      </c>
      <c r="CD61" s="16">
        <v>0</v>
      </c>
      <c r="CE61" s="17">
        <v>0</v>
      </c>
      <c r="CF61" s="17">
        <v>0</v>
      </c>
      <c r="CG61" s="17">
        <v>0</v>
      </c>
      <c r="CH61" s="17">
        <v>0</v>
      </c>
      <c r="CI61" s="17">
        <v>0</v>
      </c>
      <c r="CJ61" s="17">
        <v>0</v>
      </c>
      <c r="CK61" s="12">
        <v>0</v>
      </c>
    </row>
    <row r="62" spans="1:89" x14ac:dyDescent="0.3">
      <c r="A62" s="4" t="s">
        <v>50</v>
      </c>
      <c r="B62" s="92">
        <v>1281184.1300000001</v>
      </c>
      <c r="C62" s="87">
        <v>1196692.26</v>
      </c>
      <c r="D62" s="87">
        <v>2727677.78</v>
      </c>
      <c r="E62" s="87">
        <v>0</v>
      </c>
      <c r="F62" s="87">
        <v>1600000</v>
      </c>
      <c r="G62" s="87">
        <v>205530</v>
      </c>
      <c r="H62" s="87">
        <v>781310.6100000001</v>
      </c>
      <c r="I62" s="93">
        <v>7792394.7800000003</v>
      </c>
      <c r="J62" s="16">
        <v>879345.14999999991</v>
      </c>
      <c r="K62" s="17">
        <v>0</v>
      </c>
      <c r="L62" s="17">
        <v>1335428.8900000001</v>
      </c>
      <c r="M62" s="17">
        <v>0</v>
      </c>
      <c r="N62" s="17">
        <v>1000000</v>
      </c>
      <c r="O62" s="17">
        <v>152500</v>
      </c>
      <c r="P62" s="17">
        <v>192068.56</v>
      </c>
      <c r="Q62" s="12">
        <v>3559342.6</v>
      </c>
      <c r="R62" s="16">
        <v>121491.81000000001</v>
      </c>
      <c r="S62" s="17">
        <v>0</v>
      </c>
      <c r="T62" s="17">
        <v>297137.74</v>
      </c>
      <c r="U62" s="17">
        <v>0</v>
      </c>
      <c r="V62" s="17">
        <v>300000</v>
      </c>
      <c r="W62" s="17">
        <v>0</v>
      </c>
      <c r="X62" s="17">
        <v>260976.08000000002</v>
      </c>
      <c r="Y62" s="12">
        <v>979605.63000000012</v>
      </c>
      <c r="Z62" s="16">
        <v>0</v>
      </c>
      <c r="AA62" s="17">
        <v>0</v>
      </c>
      <c r="AB62" s="17">
        <v>-141495.5</v>
      </c>
      <c r="AC62" s="17">
        <v>0</v>
      </c>
      <c r="AD62" s="17">
        <v>0</v>
      </c>
      <c r="AE62" s="17">
        <v>0</v>
      </c>
      <c r="AF62" s="17">
        <v>0</v>
      </c>
      <c r="AG62" s="12">
        <v>-141495.5</v>
      </c>
      <c r="AH62" s="16">
        <v>39234.369999999995</v>
      </c>
      <c r="AI62" s="17">
        <v>95000</v>
      </c>
      <c r="AJ62" s="17">
        <v>37575</v>
      </c>
      <c r="AK62" s="17">
        <v>0</v>
      </c>
      <c r="AL62" s="17">
        <v>0</v>
      </c>
      <c r="AM62" s="17">
        <v>0</v>
      </c>
      <c r="AN62" s="17">
        <v>34560.639999999999</v>
      </c>
      <c r="AO62" s="12">
        <v>206370.01</v>
      </c>
      <c r="AP62" s="16">
        <v>0</v>
      </c>
      <c r="AQ62" s="17">
        <v>0</v>
      </c>
      <c r="AR62" s="17">
        <v>0</v>
      </c>
      <c r="AS62" s="17">
        <v>0</v>
      </c>
      <c r="AT62" s="17">
        <v>0</v>
      </c>
      <c r="AU62" s="17">
        <v>0</v>
      </c>
      <c r="AV62" s="17">
        <v>0</v>
      </c>
      <c r="AW62" s="12">
        <v>0</v>
      </c>
      <c r="AX62" s="16">
        <v>50000</v>
      </c>
      <c r="AY62" s="17">
        <v>0</v>
      </c>
      <c r="AZ62" s="17">
        <v>0</v>
      </c>
      <c r="BA62" s="17">
        <v>0</v>
      </c>
      <c r="BB62" s="17">
        <v>0</v>
      </c>
      <c r="BC62" s="17">
        <v>0</v>
      </c>
      <c r="BD62" s="17">
        <v>0</v>
      </c>
      <c r="BE62" s="12">
        <v>50000</v>
      </c>
      <c r="BF62" s="16">
        <v>12194.76</v>
      </c>
      <c r="BG62" s="17">
        <v>1080766.6399999999</v>
      </c>
      <c r="BH62" s="17">
        <v>45314</v>
      </c>
      <c r="BI62" s="17">
        <v>0</v>
      </c>
      <c r="BJ62" s="17">
        <v>0</v>
      </c>
      <c r="BK62" s="17">
        <v>0</v>
      </c>
      <c r="BL62" s="17">
        <v>37472.39</v>
      </c>
      <c r="BM62" s="12">
        <v>1175747.7899999998</v>
      </c>
      <c r="BN62" s="16">
        <v>150567.1</v>
      </c>
      <c r="BO62" s="17">
        <v>0</v>
      </c>
      <c r="BP62" s="17">
        <v>0</v>
      </c>
      <c r="BQ62" s="17">
        <v>0</v>
      </c>
      <c r="BR62" s="17">
        <v>0</v>
      </c>
      <c r="BS62" s="17">
        <v>53030</v>
      </c>
      <c r="BT62" s="17">
        <v>0</v>
      </c>
      <c r="BU62" s="12">
        <v>203597.1</v>
      </c>
      <c r="BV62" s="16">
        <v>28038.94</v>
      </c>
      <c r="BW62" s="17">
        <v>20925.62</v>
      </c>
      <c r="BX62" s="17">
        <v>603750</v>
      </c>
      <c r="BY62" s="17">
        <v>0</v>
      </c>
      <c r="BZ62" s="17">
        <v>300000</v>
      </c>
      <c r="CA62" s="17">
        <v>0</v>
      </c>
      <c r="CB62" s="17">
        <v>256232.94</v>
      </c>
      <c r="CC62" s="12">
        <v>1208947.5</v>
      </c>
      <c r="CD62" s="16">
        <v>312</v>
      </c>
      <c r="CE62" s="17">
        <v>0</v>
      </c>
      <c r="CF62" s="17">
        <v>549967.65</v>
      </c>
      <c r="CG62" s="17">
        <v>0</v>
      </c>
      <c r="CH62" s="17">
        <v>0</v>
      </c>
      <c r="CI62" s="17">
        <v>0</v>
      </c>
      <c r="CJ62" s="17">
        <v>0</v>
      </c>
      <c r="CK62" s="12">
        <v>550279.65</v>
      </c>
    </row>
    <row r="63" spans="1:89" x14ac:dyDescent="0.3">
      <c r="A63" s="4" t="s">
        <v>51</v>
      </c>
      <c r="B63" s="92">
        <v>16789</v>
      </c>
      <c r="C63" s="87">
        <v>0</v>
      </c>
      <c r="D63" s="87">
        <v>949830</v>
      </c>
      <c r="E63" s="87">
        <v>0</v>
      </c>
      <c r="F63" s="87">
        <v>676415</v>
      </c>
      <c r="G63" s="87">
        <v>137746</v>
      </c>
      <c r="H63" s="87">
        <v>31758</v>
      </c>
      <c r="I63" s="93">
        <v>1812538</v>
      </c>
      <c r="J63" s="16">
        <v>8458</v>
      </c>
      <c r="K63" s="17">
        <v>0</v>
      </c>
      <c r="L63" s="17">
        <v>346231</v>
      </c>
      <c r="M63" s="17">
        <v>0</v>
      </c>
      <c r="N63" s="17">
        <v>128669</v>
      </c>
      <c r="O63" s="17">
        <v>128648</v>
      </c>
      <c r="P63" s="17">
        <v>10649</v>
      </c>
      <c r="Q63" s="12">
        <v>622655</v>
      </c>
      <c r="R63" s="16">
        <v>-199</v>
      </c>
      <c r="S63" s="17">
        <v>0</v>
      </c>
      <c r="T63" s="17">
        <v>225108</v>
      </c>
      <c r="U63" s="17">
        <v>0</v>
      </c>
      <c r="V63" s="17">
        <v>359327</v>
      </c>
      <c r="W63" s="17">
        <v>2800</v>
      </c>
      <c r="X63" s="17">
        <v>20019</v>
      </c>
      <c r="Y63" s="12">
        <v>607055</v>
      </c>
      <c r="Z63" s="16">
        <v>0</v>
      </c>
      <c r="AA63" s="17">
        <v>0</v>
      </c>
      <c r="AB63" s="17">
        <v>0</v>
      </c>
      <c r="AC63" s="17">
        <v>0</v>
      </c>
      <c r="AD63" s="17">
        <v>0</v>
      </c>
      <c r="AE63" s="17">
        <v>0</v>
      </c>
      <c r="AF63" s="17">
        <v>0</v>
      </c>
      <c r="AG63" s="12">
        <v>0</v>
      </c>
      <c r="AH63" s="16">
        <v>0</v>
      </c>
      <c r="AI63" s="17">
        <v>0</v>
      </c>
      <c r="AJ63" s="17">
        <v>0</v>
      </c>
      <c r="AK63" s="17">
        <v>0</v>
      </c>
      <c r="AL63" s="17">
        <v>0</v>
      </c>
      <c r="AM63" s="17">
        <v>0</v>
      </c>
      <c r="AN63" s="17">
        <v>0</v>
      </c>
      <c r="AO63" s="12">
        <v>0</v>
      </c>
      <c r="AP63" s="16">
        <v>0</v>
      </c>
      <c r="AQ63" s="17">
        <v>0</v>
      </c>
      <c r="AR63" s="17">
        <v>163953</v>
      </c>
      <c r="AS63" s="17">
        <v>0</v>
      </c>
      <c r="AT63" s="17">
        <v>3025</v>
      </c>
      <c r="AU63" s="17">
        <v>0</v>
      </c>
      <c r="AV63" s="17">
        <v>0</v>
      </c>
      <c r="AW63" s="12">
        <v>166978</v>
      </c>
      <c r="AX63" s="16">
        <v>2290</v>
      </c>
      <c r="AY63" s="17">
        <v>0</v>
      </c>
      <c r="AZ63" s="17">
        <v>0</v>
      </c>
      <c r="BA63" s="17">
        <v>0</v>
      </c>
      <c r="BB63" s="17">
        <v>0</v>
      </c>
      <c r="BC63" s="17">
        <v>0</v>
      </c>
      <c r="BD63" s="17">
        <v>0</v>
      </c>
      <c r="BE63" s="12">
        <v>2290</v>
      </c>
      <c r="BF63" s="16">
        <v>0</v>
      </c>
      <c r="BG63" s="17">
        <v>0</v>
      </c>
      <c r="BH63" s="17">
        <v>0</v>
      </c>
      <c r="BI63" s="17">
        <v>0</v>
      </c>
      <c r="BJ63" s="17">
        <v>15125</v>
      </c>
      <c r="BK63" s="17">
        <v>0</v>
      </c>
      <c r="BL63" s="17">
        <v>0</v>
      </c>
      <c r="BM63" s="12">
        <v>15125</v>
      </c>
      <c r="BN63" s="16">
        <v>5712</v>
      </c>
      <c r="BO63" s="17">
        <v>0</v>
      </c>
      <c r="BP63" s="17">
        <v>214538</v>
      </c>
      <c r="BQ63" s="17">
        <v>0</v>
      </c>
      <c r="BR63" s="17">
        <v>146269</v>
      </c>
      <c r="BS63" s="17">
        <v>6298</v>
      </c>
      <c r="BT63" s="17">
        <v>0</v>
      </c>
      <c r="BU63" s="12">
        <v>372817</v>
      </c>
      <c r="BV63" s="16">
        <v>0</v>
      </c>
      <c r="BW63" s="17">
        <v>0</v>
      </c>
      <c r="BX63" s="17">
        <v>0</v>
      </c>
      <c r="BY63" s="17">
        <v>0</v>
      </c>
      <c r="BZ63" s="17">
        <v>24000</v>
      </c>
      <c r="CA63" s="17">
        <v>0</v>
      </c>
      <c r="CB63" s="17">
        <v>1090</v>
      </c>
      <c r="CC63" s="12">
        <v>25090</v>
      </c>
      <c r="CD63" s="16">
        <v>528</v>
      </c>
      <c r="CE63" s="17">
        <v>0</v>
      </c>
      <c r="CF63" s="17">
        <v>0</v>
      </c>
      <c r="CG63" s="17">
        <v>0</v>
      </c>
      <c r="CH63" s="17">
        <v>0</v>
      </c>
      <c r="CI63" s="17">
        <v>0</v>
      </c>
      <c r="CJ63" s="17">
        <v>0</v>
      </c>
      <c r="CK63" s="12">
        <v>528</v>
      </c>
    </row>
    <row r="64" spans="1:89" x14ac:dyDescent="0.3">
      <c r="A64" s="4" t="s">
        <v>52</v>
      </c>
      <c r="B64" s="92">
        <v>6704</v>
      </c>
      <c r="C64" s="87">
        <v>0</v>
      </c>
      <c r="D64" s="87">
        <v>1048305</v>
      </c>
      <c r="E64" s="87">
        <v>0</v>
      </c>
      <c r="F64" s="87">
        <v>200000</v>
      </c>
      <c r="G64" s="87">
        <v>294250</v>
      </c>
      <c r="H64" s="87">
        <v>0</v>
      </c>
      <c r="I64" s="93">
        <v>1549259</v>
      </c>
      <c r="J64" s="16">
        <v>0</v>
      </c>
      <c r="K64" s="17">
        <v>0</v>
      </c>
      <c r="L64" s="17">
        <v>58000</v>
      </c>
      <c r="M64" s="17">
        <v>0</v>
      </c>
      <c r="N64" s="17">
        <v>200000</v>
      </c>
      <c r="O64" s="17">
        <v>266988</v>
      </c>
      <c r="P64" s="17">
        <v>0</v>
      </c>
      <c r="Q64" s="12">
        <v>524988</v>
      </c>
      <c r="R64" s="16">
        <v>0</v>
      </c>
      <c r="S64" s="17">
        <v>0</v>
      </c>
      <c r="T64" s="17">
        <v>65000</v>
      </c>
      <c r="U64" s="17">
        <v>0</v>
      </c>
      <c r="V64" s="17">
        <v>0</v>
      </c>
      <c r="W64" s="17">
        <v>24512</v>
      </c>
      <c r="X64" s="17">
        <v>0</v>
      </c>
      <c r="Y64" s="12">
        <v>89512</v>
      </c>
      <c r="Z64" s="16">
        <v>0</v>
      </c>
      <c r="AA64" s="17">
        <v>0</v>
      </c>
      <c r="AB64" s="17">
        <v>245000</v>
      </c>
      <c r="AC64" s="17">
        <v>0</v>
      </c>
      <c r="AD64" s="17">
        <v>0</v>
      </c>
      <c r="AE64" s="17">
        <v>0</v>
      </c>
      <c r="AF64" s="17">
        <v>0</v>
      </c>
      <c r="AG64" s="12">
        <v>245000</v>
      </c>
      <c r="AH64" s="16">
        <v>0</v>
      </c>
      <c r="AI64" s="17">
        <v>0</v>
      </c>
      <c r="AJ64" s="17">
        <v>0</v>
      </c>
      <c r="AK64" s="17">
        <v>0</v>
      </c>
      <c r="AL64" s="17">
        <v>0</v>
      </c>
      <c r="AM64" s="17">
        <v>0</v>
      </c>
      <c r="AN64" s="17">
        <v>0</v>
      </c>
      <c r="AO64" s="12">
        <v>0</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c r="BF64" s="16">
        <v>0</v>
      </c>
      <c r="BG64" s="17">
        <v>0</v>
      </c>
      <c r="BH64" s="17">
        <v>0</v>
      </c>
      <c r="BI64" s="17">
        <v>0</v>
      </c>
      <c r="BJ64" s="17">
        <v>0</v>
      </c>
      <c r="BK64" s="17">
        <v>250</v>
      </c>
      <c r="BL64" s="17">
        <v>0</v>
      </c>
      <c r="BM64" s="12">
        <v>250</v>
      </c>
      <c r="BN64" s="16">
        <v>0</v>
      </c>
      <c r="BO64" s="17">
        <v>0</v>
      </c>
      <c r="BP64" s="17">
        <v>564845</v>
      </c>
      <c r="BQ64" s="17">
        <v>0</v>
      </c>
      <c r="BR64" s="17">
        <v>0</v>
      </c>
      <c r="BS64" s="17">
        <v>0</v>
      </c>
      <c r="BT64" s="17">
        <v>0</v>
      </c>
      <c r="BU64" s="12">
        <v>564845</v>
      </c>
      <c r="BV64" s="16">
        <v>6704</v>
      </c>
      <c r="BW64" s="17">
        <v>0</v>
      </c>
      <c r="BX64" s="17">
        <v>115460</v>
      </c>
      <c r="BY64" s="17">
        <v>0</v>
      </c>
      <c r="BZ64" s="17">
        <v>0</v>
      </c>
      <c r="CA64" s="17">
        <v>2500</v>
      </c>
      <c r="CB64" s="17">
        <v>0</v>
      </c>
      <c r="CC64" s="12">
        <v>124664</v>
      </c>
      <c r="CD64" s="16">
        <v>0</v>
      </c>
      <c r="CE64" s="17">
        <v>0</v>
      </c>
      <c r="CF64" s="17">
        <v>0</v>
      </c>
      <c r="CG64" s="17">
        <v>0</v>
      </c>
      <c r="CH64" s="17">
        <v>0</v>
      </c>
      <c r="CI64" s="17">
        <v>0</v>
      </c>
      <c r="CJ64" s="17">
        <v>0</v>
      </c>
      <c r="CK64" s="12">
        <v>0</v>
      </c>
    </row>
    <row r="65" spans="1:89" x14ac:dyDescent="0.3">
      <c r="A65" s="4" t="s">
        <v>53</v>
      </c>
      <c r="B65" s="92">
        <v>50665</v>
      </c>
      <c r="C65" s="87">
        <v>169650</v>
      </c>
      <c r="D65" s="87">
        <v>576584</v>
      </c>
      <c r="E65" s="87">
        <v>0</v>
      </c>
      <c r="F65" s="87">
        <v>0</v>
      </c>
      <c r="G65" s="87">
        <v>78891</v>
      </c>
      <c r="H65" s="87">
        <v>11349</v>
      </c>
      <c r="I65" s="93">
        <v>887139</v>
      </c>
      <c r="J65" s="16">
        <v>23368</v>
      </c>
      <c r="K65" s="17">
        <v>0</v>
      </c>
      <c r="L65" s="17">
        <v>418786</v>
      </c>
      <c r="M65" s="17">
        <v>0</v>
      </c>
      <c r="N65" s="17">
        <v>0</v>
      </c>
      <c r="O65" s="17">
        <v>34381</v>
      </c>
      <c r="P65" s="17">
        <v>10200</v>
      </c>
      <c r="Q65" s="12">
        <v>486735</v>
      </c>
      <c r="R65" s="16">
        <v>182</v>
      </c>
      <c r="S65" s="17">
        <v>0</v>
      </c>
      <c r="T65" s="17">
        <v>149798</v>
      </c>
      <c r="U65" s="17">
        <v>0</v>
      </c>
      <c r="V65" s="17">
        <v>0</v>
      </c>
      <c r="W65" s="17">
        <v>11909</v>
      </c>
      <c r="X65" s="17">
        <v>0</v>
      </c>
      <c r="Y65" s="12">
        <v>161889</v>
      </c>
      <c r="Z65" s="16">
        <v>0</v>
      </c>
      <c r="AA65" s="17">
        <v>0</v>
      </c>
      <c r="AB65" s="17">
        <v>0</v>
      </c>
      <c r="AC65" s="17">
        <v>0</v>
      </c>
      <c r="AD65" s="17">
        <v>0</v>
      </c>
      <c r="AE65" s="17">
        <v>30051</v>
      </c>
      <c r="AF65" s="17">
        <v>0</v>
      </c>
      <c r="AG65" s="12">
        <v>30051</v>
      </c>
      <c r="AH65" s="16">
        <v>0</v>
      </c>
      <c r="AI65" s="17">
        <v>0</v>
      </c>
      <c r="AJ65" s="17">
        <v>0</v>
      </c>
      <c r="AK65" s="17">
        <v>0</v>
      </c>
      <c r="AL65" s="17">
        <v>0</v>
      </c>
      <c r="AM65" s="17">
        <v>0</v>
      </c>
      <c r="AN65" s="17">
        <v>0</v>
      </c>
      <c r="AO65" s="12">
        <v>0</v>
      </c>
      <c r="AP65" s="16">
        <v>0</v>
      </c>
      <c r="AQ65" s="17">
        <v>0</v>
      </c>
      <c r="AR65" s="17">
        <v>0</v>
      </c>
      <c r="AS65" s="17">
        <v>0</v>
      </c>
      <c r="AT65" s="17">
        <v>0</v>
      </c>
      <c r="AU65" s="17">
        <v>0</v>
      </c>
      <c r="AV65" s="17">
        <v>104</v>
      </c>
      <c r="AW65" s="12">
        <v>104</v>
      </c>
      <c r="AX65" s="16">
        <v>0</v>
      </c>
      <c r="AY65" s="17">
        <v>0</v>
      </c>
      <c r="AZ65" s="17">
        <v>0</v>
      </c>
      <c r="BA65" s="17">
        <v>0</v>
      </c>
      <c r="BB65" s="17">
        <v>0</v>
      </c>
      <c r="BC65" s="17">
        <v>0</v>
      </c>
      <c r="BD65" s="17">
        <v>0</v>
      </c>
      <c r="BE65" s="12">
        <v>0</v>
      </c>
      <c r="BF65" s="16">
        <v>7380</v>
      </c>
      <c r="BG65" s="17">
        <v>169650</v>
      </c>
      <c r="BH65" s="17">
        <v>0</v>
      </c>
      <c r="BI65" s="17">
        <v>0</v>
      </c>
      <c r="BJ65" s="17">
        <v>0</v>
      </c>
      <c r="BK65" s="17">
        <v>675</v>
      </c>
      <c r="BL65" s="17">
        <v>0</v>
      </c>
      <c r="BM65" s="12">
        <v>177705</v>
      </c>
      <c r="BN65" s="16">
        <v>19735</v>
      </c>
      <c r="BO65" s="17">
        <v>0</v>
      </c>
      <c r="BP65" s="17">
        <v>0</v>
      </c>
      <c r="BQ65" s="17">
        <v>0</v>
      </c>
      <c r="BR65" s="17">
        <v>0</v>
      </c>
      <c r="BS65" s="17">
        <v>1875</v>
      </c>
      <c r="BT65" s="17">
        <v>1045</v>
      </c>
      <c r="BU65" s="12">
        <v>22655</v>
      </c>
      <c r="BV65" s="16">
        <v>0</v>
      </c>
      <c r="BW65" s="17">
        <v>0</v>
      </c>
      <c r="BX65" s="17">
        <v>8000</v>
      </c>
      <c r="BY65" s="17">
        <v>0</v>
      </c>
      <c r="BZ65" s="17">
        <v>0</v>
      </c>
      <c r="CA65" s="17">
        <v>0</v>
      </c>
      <c r="CB65" s="17">
        <v>0</v>
      </c>
      <c r="CC65" s="12">
        <v>8000</v>
      </c>
      <c r="CD65" s="16">
        <v>0</v>
      </c>
      <c r="CE65" s="17">
        <v>0</v>
      </c>
      <c r="CF65" s="17">
        <v>0</v>
      </c>
      <c r="CG65" s="17">
        <v>0</v>
      </c>
      <c r="CH65" s="17">
        <v>0</v>
      </c>
      <c r="CI65" s="17">
        <v>0</v>
      </c>
      <c r="CJ65" s="17">
        <v>0</v>
      </c>
      <c r="CK65" s="12">
        <v>0</v>
      </c>
    </row>
    <row r="66" spans="1:89" x14ac:dyDescent="0.3">
      <c r="A66" s="4" t="s">
        <v>54</v>
      </c>
      <c r="B66" s="92">
        <v>8279000</v>
      </c>
      <c r="C66" s="87">
        <v>18000</v>
      </c>
      <c r="D66" s="87">
        <v>6591000</v>
      </c>
      <c r="E66" s="87">
        <v>20000</v>
      </c>
      <c r="F66" s="87">
        <v>713000</v>
      </c>
      <c r="G66" s="87">
        <v>1672000</v>
      </c>
      <c r="H66" s="87">
        <v>83000</v>
      </c>
      <c r="I66" s="93">
        <v>17376000</v>
      </c>
      <c r="J66" s="16">
        <v>7469000</v>
      </c>
      <c r="K66" s="17">
        <v>0</v>
      </c>
      <c r="L66" s="17">
        <v>3572000</v>
      </c>
      <c r="M66" s="17">
        <v>0</v>
      </c>
      <c r="N66" s="17">
        <v>348000</v>
      </c>
      <c r="O66" s="17">
        <v>57000</v>
      </c>
      <c r="P66" s="17">
        <v>21000</v>
      </c>
      <c r="Q66" s="12">
        <v>11467000</v>
      </c>
      <c r="R66" s="16">
        <v>323000</v>
      </c>
      <c r="S66" s="17">
        <v>18000</v>
      </c>
      <c r="T66" s="17">
        <v>3000000</v>
      </c>
      <c r="U66" s="17">
        <v>0</v>
      </c>
      <c r="V66" s="17">
        <v>365000</v>
      </c>
      <c r="W66" s="17">
        <v>1600000</v>
      </c>
      <c r="X66" s="17">
        <v>39000</v>
      </c>
      <c r="Y66" s="12">
        <v>5345000</v>
      </c>
      <c r="Z66" s="16">
        <v>0</v>
      </c>
      <c r="AA66" s="17">
        <v>0</v>
      </c>
      <c r="AB66" s="17">
        <v>0</v>
      </c>
      <c r="AC66" s="17">
        <v>0</v>
      </c>
      <c r="AD66" s="17">
        <v>0</v>
      </c>
      <c r="AE66" s="17">
        <v>0</v>
      </c>
      <c r="AF66" s="17">
        <v>0</v>
      </c>
      <c r="AG66" s="12">
        <v>0</v>
      </c>
      <c r="AH66" s="16">
        <v>0</v>
      </c>
      <c r="AI66" s="17">
        <v>0</v>
      </c>
      <c r="AJ66" s="17">
        <v>0</v>
      </c>
      <c r="AK66" s="17">
        <v>0</v>
      </c>
      <c r="AL66" s="17">
        <v>0</v>
      </c>
      <c r="AM66" s="17">
        <v>0</v>
      </c>
      <c r="AN66" s="17">
        <v>0</v>
      </c>
      <c r="AO66" s="12">
        <v>0</v>
      </c>
      <c r="AP66" s="16">
        <v>0</v>
      </c>
      <c r="AQ66" s="17">
        <v>0</v>
      </c>
      <c r="AR66" s="17">
        <v>0</v>
      </c>
      <c r="AS66" s="17">
        <v>0</v>
      </c>
      <c r="AT66" s="17">
        <v>0</v>
      </c>
      <c r="AU66" s="17">
        <v>0</v>
      </c>
      <c r="AV66" s="17">
        <v>0</v>
      </c>
      <c r="AW66" s="12">
        <v>0</v>
      </c>
      <c r="AX66" s="16">
        <v>14000</v>
      </c>
      <c r="AY66" s="17">
        <v>0</v>
      </c>
      <c r="AZ66" s="17">
        <v>0</v>
      </c>
      <c r="BA66" s="17">
        <v>0</v>
      </c>
      <c r="BB66" s="17">
        <v>0</v>
      </c>
      <c r="BC66" s="17">
        <v>0</v>
      </c>
      <c r="BD66" s="17">
        <v>0</v>
      </c>
      <c r="BE66" s="12">
        <v>14000</v>
      </c>
      <c r="BF66" s="16">
        <v>9000</v>
      </c>
      <c r="BG66" s="17">
        <v>0</v>
      </c>
      <c r="BH66" s="17">
        <v>0</v>
      </c>
      <c r="BI66" s="17">
        <v>0</v>
      </c>
      <c r="BJ66" s="17">
        <v>0</v>
      </c>
      <c r="BK66" s="17">
        <v>0</v>
      </c>
      <c r="BL66" s="17">
        <v>0</v>
      </c>
      <c r="BM66" s="12">
        <v>9000</v>
      </c>
      <c r="BN66" s="16">
        <v>457000</v>
      </c>
      <c r="BO66" s="17">
        <v>0</v>
      </c>
      <c r="BP66" s="17">
        <v>0</v>
      </c>
      <c r="BQ66" s="17">
        <v>0</v>
      </c>
      <c r="BR66" s="17">
        <v>0</v>
      </c>
      <c r="BS66" s="17">
        <v>0</v>
      </c>
      <c r="BT66" s="17">
        <v>5000</v>
      </c>
      <c r="BU66" s="12">
        <v>462000</v>
      </c>
      <c r="BV66" s="16">
        <v>7000</v>
      </c>
      <c r="BW66" s="17">
        <v>0</v>
      </c>
      <c r="BX66" s="17">
        <v>19000</v>
      </c>
      <c r="BY66" s="17">
        <v>20000</v>
      </c>
      <c r="BZ66" s="17">
        <v>0</v>
      </c>
      <c r="CA66" s="17">
        <v>0</v>
      </c>
      <c r="CB66" s="17">
        <v>0</v>
      </c>
      <c r="CC66" s="12">
        <v>46000</v>
      </c>
      <c r="CD66" s="16">
        <v>0</v>
      </c>
      <c r="CE66" s="17">
        <v>0</v>
      </c>
      <c r="CF66" s="17">
        <v>0</v>
      </c>
      <c r="CG66" s="17">
        <v>0</v>
      </c>
      <c r="CH66" s="17">
        <v>0</v>
      </c>
      <c r="CI66" s="17">
        <v>15000</v>
      </c>
      <c r="CJ66" s="17">
        <v>18000</v>
      </c>
      <c r="CK66" s="12">
        <v>33000</v>
      </c>
    </row>
    <row r="67" spans="1:89" x14ac:dyDescent="0.3">
      <c r="A67" s="4" t="s">
        <v>55</v>
      </c>
      <c r="B67" s="92">
        <v>452984</v>
      </c>
      <c r="C67" s="87">
        <v>2856088</v>
      </c>
      <c r="D67" s="87">
        <v>170235</v>
      </c>
      <c r="E67" s="87">
        <v>0</v>
      </c>
      <c r="F67" s="87">
        <v>1111816</v>
      </c>
      <c r="G67" s="87">
        <v>11818</v>
      </c>
      <c r="H67" s="87">
        <v>208089</v>
      </c>
      <c r="I67" s="93">
        <v>4811030</v>
      </c>
      <c r="J67" s="16">
        <v>437990</v>
      </c>
      <c r="K67" s="17">
        <v>0</v>
      </c>
      <c r="L67" s="17">
        <v>0</v>
      </c>
      <c r="M67" s="17">
        <v>0</v>
      </c>
      <c r="N67" s="17">
        <v>0</v>
      </c>
      <c r="O67" s="17">
        <v>11818</v>
      </c>
      <c r="P67" s="17">
        <v>0</v>
      </c>
      <c r="Q67" s="12">
        <v>449808</v>
      </c>
      <c r="R67" s="16">
        <v>0</v>
      </c>
      <c r="S67" s="17">
        <v>2694302</v>
      </c>
      <c r="T67" s="17">
        <v>55000</v>
      </c>
      <c r="U67" s="17">
        <v>0</v>
      </c>
      <c r="V67" s="17">
        <v>1111816</v>
      </c>
      <c r="W67" s="17">
        <v>0</v>
      </c>
      <c r="X67" s="17">
        <v>0</v>
      </c>
      <c r="Y67" s="12">
        <v>3861118</v>
      </c>
      <c r="Z67" s="16">
        <v>0</v>
      </c>
      <c r="AA67" s="17">
        <v>0</v>
      </c>
      <c r="AB67" s="17">
        <v>0</v>
      </c>
      <c r="AC67" s="17">
        <v>0</v>
      </c>
      <c r="AD67" s="17">
        <v>0</v>
      </c>
      <c r="AE67" s="17">
        <v>0</v>
      </c>
      <c r="AF67" s="17">
        <v>0</v>
      </c>
      <c r="AG67" s="12">
        <v>0</v>
      </c>
      <c r="AH67" s="16">
        <v>0</v>
      </c>
      <c r="AI67" s="17">
        <v>0</v>
      </c>
      <c r="AJ67" s="17">
        <v>0</v>
      </c>
      <c r="AK67" s="17">
        <v>0</v>
      </c>
      <c r="AL67" s="17">
        <v>0</v>
      </c>
      <c r="AM67" s="17">
        <v>0</v>
      </c>
      <c r="AN67" s="17">
        <v>0</v>
      </c>
      <c r="AO67" s="12">
        <v>0</v>
      </c>
      <c r="AP67" s="16">
        <v>0</v>
      </c>
      <c r="AQ67" s="17">
        <v>0</v>
      </c>
      <c r="AR67" s="17">
        <v>0</v>
      </c>
      <c r="AS67" s="17">
        <v>0</v>
      </c>
      <c r="AT67" s="17">
        <v>0</v>
      </c>
      <c r="AU67" s="17">
        <v>0</v>
      </c>
      <c r="AV67" s="17">
        <v>0</v>
      </c>
      <c r="AW67" s="12">
        <v>0</v>
      </c>
      <c r="AX67" s="16">
        <v>4384</v>
      </c>
      <c r="AY67" s="17">
        <v>0</v>
      </c>
      <c r="AZ67" s="17">
        <v>0</v>
      </c>
      <c r="BA67" s="17">
        <v>0</v>
      </c>
      <c r="BB67" s="17">
        <v>0</v>
      </c>
      <c r="BC67" s="17">
        <v>0</v>
      </c>
      <c r="BD67" s="17">
        <v>0</v>
      </c>
      <c r="BE67" s="12">
        <v>4384</v>
      </c>
      <c r="BF67" s="16">
        <v>5842</v>
      </c>
      <c r="BG67" s="17">
        <v>157053</v>
      </c>
      <c r="BH67" s="17">
        <v>115235</v>
      </c>
      <c r="BI67" s="17">
        <v>0</v>
      </c>
      <c r="BJ67" s="17">
        <v>0</v>
      </c>
      <c r="BK67" s="17">
        <v>0</v>
      </c>
      <c r="BL67" s="17">
        <v>160000</v>
      </c>
      <c r="BM67" s="12">
        <v>438130</v>
      </c>
      <c r="BN67" s="16">
        <v>4768</v>
      </c>
      <c r="BO67" s="17">
        <v>0</v>
      </c>
      <c r="BP67" s="17">
        <v>0</v>
      </c>
      <c r="BQ67" s="17">
        <v>0</v>
      </c>
      <c r="BR67" s="17">
        <v>0</v>
      </c>
      <c r="BS67" s="17">
        <v>0</v>
      </c>
      <c r="BT67" s="17">
        <v>0</v>
      </c>
      <c r="BU67" s="12">
        <v>4768</v>
      </c>
      <c r="BV67" s="16">
        <v>0</v>
      </c>
      <c r="BW67" s="17">
        <v>0</v>
      </c>
      <c r="BX67" s="17">
        <v>0</v>
      </c>
      <c r="BY67" s="17">
        <v>0</v>
      </c>
      <c r="BZ67" s="17">
        <v>0</v>
      </c>
      <c r="CA67" s="17">
        <v>0</v>
      </c>
      <c r="CB67" s="17">
        <v>0</v>
      </c>
      <c r="CC67" s="12">
        <v>0</v>
      </c>
      <c r="CD67" s="16">
        <v>0</v>
      </c>
      <c r="CE67" s="17">
        <v>4733</v>
      </c>
      <c r="CF67" s="17">
        <v>0</v>
      </c>
      <c r="CG67" s="17">
        <v>0</v>
      </c>
      <c r="CH67" s="17">
        <v>0</v>
      </c>
      <c r="CI67" s="17">
        <v>0</v>
      </c>
      <c r="CJ67" s="17">
        <v>48089</v>
      </c>
      <c r="CK67" s="12">
        <v>52822</v>
      </c>
    </row>
    <row r="68" spans="1:89" x14ac:dyDescent="0.3">
      <c r="A68" s="4" t="s">
        <v>56</v>
      </c>
      <c r="B68" s="92">
        <v>974331.57000000007</v>
      </c>
      <c r="C68" s="87">
        <v>806036</v>
      </c>
      <c r="D68" s="87">
        <v>455750</v>
      </c>
      <c r="E68" s="87">
        <v>51669</v>
      </c>
      <c r="F68" s="87">
        <v>977074</v>
      </c>
      <c r="G68" s="87">
        <v>10004500</v>
      </c>
      <c r="H68" s="87">
        <v>1460628.19</v>
      </c>
      <c r="I68" s="93">
        <v>14729988.760000002</v>
      </c>
      <c r="J68" s="16">
        <v>112681.33</v>
      </c>
      <c r="K68" s="17">
        <v>0</v>
      </c>
      <c r="L68" s="17">
        <v>0</v>
      </c>
      <c r="M68" s="17">
        <v>0</v>
      </c>
      <c r="N68" s="17">
        <v>0</v>
      </c>
      <c r="O68" s="17">
        <v>0</v>
      </c>
      <c r="P68" s="17">
        <v>31820.87</v>
      </c>
      <c r="Q68" s="12">
        <v>144502.20000000001</v>
      </c>
      <c r="R68" s="16">
        <v>49607.56</v>
      </c>
      <c r="S68" s="17">
        <v>0</v>
      </c>
      <c r="T68" s="17">
        <v>443750</v>
      </c>
      <c r="U68" s="17">
        <v>0</v>
      </c>
      <c r="V68" s="17">
        <v>977074</v>
      </c>
      <c r="W68" s="17">
        <v>10004500</v>
      </c>
      <c r="X68" s="17">
        <v>260100</v>
      </c>
      <c r="Y68" s="12">
        <v>11735031.560000001</v>
      </c>
      <c r="Z68" s="16">
        <v>547972.58000000007</v>
      </c>
      <c r="AA68" s="17">
        <v>50000</v>
      </c>
      <c r="AB68" s="17">
        <v>0</v>
      </c>
      <c r="AC68" s="17">
        <v>0</v>
      </c>
      <c r="AD68" s="17">
        <v>0</v>
      </c>
      <c r="AE68" s="17">
        <v>0</v>
      </c>
      <c r="AF68" s="17">
        <v>203476.83000000002</v>
      </c>
      <c r="AG68" s="12">
        <v>801449.41000000015</v>
      </c>
      <c r="AH68" s="16">
        <v>0</v>
      </c>
      <c r="AI68" s="17">
        <v>0</v>
      </c>
      <c r="AJ68" s="17">
        <v>0</v>
      </c>
      <c r="AK68" s="17">
        <v>0</v>
      </c>
      <c r="AL68" s="17">
        <v>0</v>
      </c>
      <c r="AM68" s="17">
        <v>0</v>
      </c>
      <c r="AN68" s="17">
        <v>6066.81</v>
      </c>
      <c r="AO68" s="12">
        <v>6066.81</v>
      </c>
      <c r="AP68" s="16">
        <v>0</v>
      </c>
      <c r="AQ68" s="17">
        <v>0</v>
      </c>
      <c r="AR68" s="17">
        <v>0</v>
      </c>
      <c r="AS68" s="17">
        <v>0</v>
      </c>
      <c r="AT68" s="17">
        <v>0</v>
      </c>
      <c r="AU68" s="17">
        <v>0</v>
      </c>
      <c r="AV68" s="17">
        <v>0</v>
      </c>
      <c r="AW68" s="12">
        <v>0</v>
      </c>
      <c r="AX68" s="16">
        <v>0</v>
      </c>
      <c r="AY68" s="17">
        <v>0</v>
      </c>
      <c r="AZ68" s="17">
        <v>0</v>
      </c>
      <c r="BA68" s="17">
        <v>0</v>
      </c>
      <c r="BB68" s="17">
        <v>0</v>
      </c>
      <c r="BC68" s="17">
        <v>0</v>
      </c>
      <c r="BD68" s="17">
        <v>927132.97</v>
      </c>
      <c r="BE68" s="12">
        <v>927132.97</v>
      </c>
      <c r="BF68" s="16">
        <v>11307.67</v>
      </c>
      <c r="BG68" s="17">
        <v>756036</v>
      </c>
      <c r="BH68" s="17">
        <v>0</v>
      </c>
      <c r="BI68" s="17">
        <v>0</v>
      </c>
      <c r="BJ68" s="17">
        <v>0</v>
      </c>
      <c r="BK68" s="17">
        <v>0</v>
      </c>
      <c r="BL68" s="17">
        <v>1886.33</v>
      </c>
      <c r="BM68" s="12">
        <v>769230</v>
      </c>
      <c r="BN68" s="16">
        <v>253081.43</v>
      </c>
      <c r="BO68" s="17">
        <v>0</v>
      </c>
      <c r="BP68" s="17">
        <v>0</v>
      </c>
      <c r="BQ68" s="17">
        <v>0</v>
      </c>
      <c r="BR68" s="17">
        <v>0</v>
      </c>
      <c r="BS68" s="17">
        <v>0</v>
      </c>
      <c r="BT68" s="17">
        <v>935.41000000000008</v>
      </c>
      <c r="BU68" s="12">
        <v>254016.84</v>
      </c>
      <c r="BV68" s="16">
        <v>-319</v>
      </c>
      <c r="BW68" s="17">
        <v>0</v>
      </c>
      <c r="BX68" s="17">
        <v>12000</v>
      </c>
      <c r="BY68" s="17">
        <v>51669</v>
      </c>
      <c r="BZ68" s="17">
        <v>0</v>
      </c>
      <c r="CA68" s="17">
        <v>0</v>
      </c>
      <c r="CB68" s="17">
        <v>29208.97</v>
      </c>
      <c r="CC68" s="12">
        <v>92558.97</v>
      </c>
      <c r="CD68" s="16">
        <v>0</v>
      </c>
      <c r="CE68" s="17">
        <v>0</v>
      </c>
      <c r="CF68" s="17">
        <v>0</v>
      </c>
      <c r="CG68" s="17">
        <v>0</v>
      </c>
      <c r="CH68" s="17">
        <v>0</v>
      </c>
      <c r="CI68" s="17">
        <v>0</v>
      </c>
      <c r="CJ68" s="17">
        <v>0</v>
      </c>
      <c r="CK68" s="12">
        <v>0</v>
      </c>
    </row>
    <row r="69" spans="1:89" x14ac:dyDescent="0.3">
      <c r="A69" s="4" t="s">
        <v>57</v>
      </c>
      <c r="B69" s="92">
        <v>30926</v>
      </c>
      <c r="C69" s="87">
        <v>146887</v>
      </c>
      <c r="D69" s="87">
        <v>66013</v>
      </c>
      <c r="E69" s="87">
        <v>0</v>
      </c>
      <c r="F69" s="87">
        <v>1022384</v>
      </c>
      <c r="G69" s="87">
        <v>10455</v>
      </c>
      <c r="H69" s="87">
        <v>592</v>
      </c>
      <c r="I69" s="93">
        <v>1277257</v>
      </c>
      <c r="J69" s="16">
        <v>25053</v>
      </c>
      <c r="K69" s="17">
        <v>20419</v>
      </c>
      <c r="L69" s="17">
        <v>12126</v>
      </c>
      <c r="M69" s="17">
        <v>0</v>
      </c>
      <c r="N69" s="17">
        <v>680562</v>
      </c>
      <c r="O69" s="17">
        <v>0</v>
      </c>
      <c r="P69" s="17">
        <v>592</v>
      </c>
      <c r="Q69" s="12">
        <v>738752</v>
      </c>
      <c r="R69" s="16">
        <v>0</v>
      </c>
      <c r="S69" s="17">
        <v>0</v>
      </c>
      <c r="T69" s="17">
        <v>0</v>
      </c>
      <c r="U69" s="17">
        <v>0</v>
      </c>
      <c r="V69" s="17">
        <v>0</v>
      </c>
      <c r="W69" s="17">
        <v>0</v>
      </c>
      <c r="X69" s="17">
        <v>0</v>
      </c>
      <c r="Y69" s="12">
        <v>0</v>
      </c>
      <c r="Z69" s="16">
        <v>0</v>
      </c>
      <c r="AA69" s="17">
        <v>0</v>
      </c>
      <c r="AB69" s="17">
        <v>0</v>
      </c>
      <c r="AC69" s="17">
        <v>0</v>
      </c>
      <c r="AD69" s="17">
        <v>0</v>
      </c>
      <c r="AE69" s="17">
        <v>0</v>
      </c>
      <c r="AF69" s="17">
        <v>0</v>
      </c>
      <c r="AG69" s="12">
        <v>0</v>
      </c>
      <c r="AH69" s="16">
        <v>0</v>
      </c>
      <c r="AI69" s="17">
        <v>0</v>
      </c>
      <c r="AJ69" s="17">
        <v>0</v>
      </c>
      <c r="AK69" s="17">
        <v>0</v>
      </c>
      <c r="AL69" s="17">
        <v>0</v>
      </c>
      <c r="AM69" s="17">
        <v>0</v>
      </c>
      <c r="AN69" s="17">
        <v>0</v>
      </c>
      <c r="AO69" s="12">
        <v>0</v>
      </c>
      <c r="AP69" s="16">
        <v>0</v>
      </c>
      <c r="AQ69" s="17">
        <v>0</v>
      </c>
      <c r="AR69" s="17">
        <v>32918</v>
      </c>
      <c r="AS69" s="17">
        <v>0</v>
      </c>
      <c r="AT69" s="17">
        <v>0</v>
      </c>
      <c r="AU69" s="17">
        <v>10455</v>
      </c>
      <c r="AV69" s="17">
        <v>0</v>
      </c>
      <c r="AW69" s="12">
        <v>43373</v>
      </c>
      <c r="AX69" s="16">
        <v>0</v>
      </c>
      <c r="AY69" s="17">
        <v>0</v>
      </c>
      <c r="AZ69" s="17">
        <v>0</v>
      </c>
      <c r="BA69" s="17">
        <v>0</v>
      </c>
      <c r="BB69" s="17">
        <v>0</v>
      </c>
      <c r="BC69" s="17">
        <v>0</v>
      </c>
      <c r="BD69" s="17">
        <v>0</v>
      </c>
      <c r="BE69" s="12">
        <v>0</v>
      </c>
      <c r="BF69" s="16">
        <v>894</v>
      </c>
      <c r="BG69" s="17">
        <v>126468</v>
      </c>
      <c r="BH69" s="17">
        <v>11316</v>
      </c>
      <c r="BI69" s="17">
        <v>0</v>
      </c>
      <c r="BJ69" s="17">
        <v>0</v>
      </c>
      <c r="BK69" s="17">
        <v>0</v>
      </c>
      <c r="BL69" s="17">
        <v>0</v>
      </c>
      <c r="BM69" s="12">
        <v>138678</v>
      </c>
      <c r="BN69" s="16">
        <v>4979</v>
      </c>
      <c r="BO69" s="17">
        <v>0</v>
      </c>
      <c r="BP69" s="17">
        <v>0</v>
      </c>
      <c r="BQ69" s="17">
        <v>0</v>
      </c>
      <c r="BR69" s="17">
        <v>14114</v>
      </c>
      <c r="BS69" s="17">
        <v>0</v>
      </c>
      <c r="BT69" s="17">
        <v>0</v>
      </c>
      <c r="BU69" s="12">
        <v>19093</v>
      </c>
      <c r="BV69" s="16">
        <v>0</v>
      </c>
      <c r="BW69" s="17">
        <v>0</v>
      </c>
      <c r="BX69" s="17">
        <v>9653</v>
      </c>
      <c r="BY69" s="17">
        <v>0</v>
      </c>
      <c r="BZ69" s="17">
        <v>327708</v>
      </c>
      <c r="CA69" s="17">
        <v>0</v>
      </c>
      <c r="CB69" s="17">
        <v>0</v>
      </c>
      <c r="CC69" s="12">
        <v>337361</v>
      </c>
      <c r="CD69" s="16">
        <v>0</v>
      </c>
      <c r="CE69" s="17">
        <v>0</v>
      </c>
      <c r="CF69" s="17">
        <v>0</v>
      </c>
      <c r="CG69" s="17">
        <v>0</v>
      </c>
      <c r="CH69" s="17">
        <v>0</v>
      </c>
      <c r="CI69" s="17">
        <v>0</v>
      </c>
      <c r="CJ69" s="17">
        <v>0</v>
      </c>
      <c r="CK69" s="12">
        <v>0</v>
      </c>
    </row>
    <row r="70" spans="1:89" x14ac:dyDescent="0.3">
      <c r="A70" s="4" t="s">
        <v>58</v>
      </c>
      <c r="B70" s="92">
        <v>1262.8</v>
      </c>
      <c r="C70" s="87">
        <v>14694.79</v>
      </c>
      <c r="D70" s="87">
        <v>5358019.293333333</v>
      </c>
      <c r="E70" s="87">
        <v>0</v>
      </c>
      <c r="F70" s="87">
        <v>1011768</v>
      </c>
      <c r="G70" s="87">
        <v>0</v>
      </c>
      <c r="H70" s="87">
        <v>120507.81000000001</v>
      </c>
      <c r="I70" s="93">
        <v>6506252.6933333334</v>
      </c>
      <c r="J70" s="16">
        <v>0</v>
      </c>
      <c r="K70" s="17">
        <v>0</v>
      </c>
      <c r="L70" s="17">
        <v>0</v>
      </c>
      <c r="M70" s="17">
        <v>0</v>
      </c>
      <c r="N70" s="17">
        <v>0</v>
      </c>
      <c r="O70" s="17">
        <v>0</v>
      </c>
      <c r="P70" s="17">
        <v>15591.68</v>
      </c>
      <c r="Q70" s="12">
        <v>15591.68</v>
      </c>
      <c r="R70" s="16">
        <v>181.82</v>
      </c>
      <c r="S70" s="17">
        <v>0</v>
      </c>
      <c r="T70" s="17">
        <v>0</v>
      </c>
      <c r="U70" s="17">
        <v>0</v>
      </c>
      <c r="V70" s="17">
        <v>0</v>
      </c>
      <c r="W70" s="17">
        <v>0</v>
      </c>
      <c r="X70" s="17">
        <v>42799.770000000004</v>
      </c>
      <c r="Y70" s="12">
        <v>42981.590000000004</v>
      </c>
      <c r="Z70" s="16">
        <v>0</v>
      </c>
      <c r="AA70" s="17">
        <v>14194.79</v>
      </c>
      <c r="AB70" s="17">
        <v>3267006.68</v>
      </c>
      <c r="AC70" s="17">
        <v>0</v>
      </c>
      <c r="AD70" s="17">
        <v>0</v>
      </c>
      <c r="AE70" s="17">
        <v>0</v>
      </c>
      <c r="AF70" s="17">
        <v>61512.44</v>
      </c>
      <c r="AG70" s="12">
        <v>3342713.91</v>
      </c>
      <c r="AH70" s="16">
        <v>0</v>
      </c>
      <c r="AI70" s="17">
        <v>0</v>
      </c>
      <c r="AJ70" s="17">
        <v>0</v>
      </c>
      <c r="AK70" s="17">
        <v>0</v>
      </c>
      <c r="AL70" s="17">
        <v>0</v>
      </c>
      <c r="AM70" s="17">
        <v>0</v>
      </c>
      <c r="AN70" s="17">
        <v>0</v>
      </c>
      <c r="AO70" s="12">
        <v>0</v>
      </c>
      <c r="AP70" s="16">
        <v>1041.8800000000001</v>
      </c>
      <c r="AQ70" s="17">
        <v>0</v>
      </c>
      <c r="AR70" s="17">
        <v>1003536.6666666666</v>
      </c>
      <c r="AS70" s="17">
        <v>0</v>
      </c>
      <c r="AT70" s="17">
        <v>0</v>
      </c>
      <c r="AU70" s="17">
        <v>0</v>
      </c>
      <c r="AV70" s="17">
        <v>94.56</v>
      </c>
      <c r="AW70" s="12">
        <v>1004673.1066666667</v>
      </c>
      <c r="AX70" s="16">
        <v>0</v>
      </c>
      <c r="AY70" s="17">
        <v>0</v>
      </c>
      <c r="AZ70" s="17">
        <v>0</v>
      </c>
      <c r="BA70" s="17">
        <v>0</v>
      </c>
      <c r="BB70" s="17">
        <v>0</v>
      </c>
      <c r="BC70" s="17">
        <v>0</v>
      </c>
      <c r="BD70" s="17">
        <v>0</v>
      </c>
      <c r="BE70" s="12">
        <v>0</v>
      </c>
      <c r="BF70" s="16">
        <v>0</v>
      </c>
      <c r="BG70" s="17">
        <v>0</v>
      </c>
      <c r="BH70" s="17">
        <v>967825.94666666666</v>
      </c>
      <c r="BI70" s="17">
        <v>0</v>
      </c>
      <c r="BJ70" s="17">
        <v>0</v>
      </c>
      <c r="BK70" s="17">
        <v>0</v>
      </c>
      <c r="BL70" s="17">
        <v>0</v>
      </c>
      <c r="BM70" s="12">
        <v>967825.94666666666</v>
      </c>
      <c r="BN70" s="16">
        <v>0</v>
      </c>
      <c r="BO70" s="17">
        <v>0</v>
      </c>
      <c r="BP70" s="17">
        <v>0</v>
      </c>
      <c r="BQ70" s="17">
        <v>0</v>
      </c>
      <c r="BR70" s="17">
        <v>1011768</v>
      </c>
      <c r="BS70" s="17">
        <v>0</v>
      </c>
      <c r="BT70" s="17">
        <v>0</v>
      </c>
      <c r="BU70" s="12">
        <v>1011768</v>
      </c>
      <c r="BV70" s="16">
        <v>39.1</v>
      </c>
      <c r="BW70" s="17">
        <v>500</v>
      </c>
      <c r="BX70" s="17">
        <v>119650</v>
      </c>
      <c r="BY70" s="17">
        <v>0</v>
      </c>
      <c r="BZ70" s="17">
        <v>0</v>
      </c>
      <c r="CA70" s="17">
        <v>0</v>
      </c>
      <c r="CB70" s="17">
        <v>509.36</v>
      </c>
      <c r="CC70" s="12">
        <v>120698.46</v>
      </c>
      <c r="CD70" s="16">
        <v>0</v>
      </c>
      <c r="CE70" s="17">
        <v>0</v>
      </c>
      <c r="CF70" s="17">
        <v>0</v>
      </c>
      <c r="CG70" s="17">
        <v>0</v>
      </c>
      <c r="CH70" s="17">
        <v>0</v>
      </c>
      <c r="CI70" s="17">
        <v>0</v>
      </c>
      <c r="CJ70" s="17">
        <v>0</v>
      </c>
      <c r="CK70" s="12">
        <v>0</v>
      </c>
    </row>
    <row r="71" spans="1:89" x14ac:dyDescent="0.3">
      <c r="A71" s="4" t="s">
        <v>59</v>
      </c>
      <c r="B71" s="92">
        <v>7782</v>
      </c>
      <c r="C71" s="87">
        <v>12641</v>
      </c>
      <c r="D71" s="87">
        <v>903631</v>
      </c>
      <c r="E71" s="87">
        <v>0</v>
      </c>
      <c r="F71" s="87">
        <v>0</v>
      </c>
      <c r="G71" s="87">
        <v>16000</v>
      </c>
      <c r="H71" s="87">
        <v>11478</v>
      </c>
      <c r="I71" s="93">
        <v>951532</v>
      </c>
      <c r="J71" s="16">
        <v>0</v>
      </c>
      <c r="K71" s="17">
        <v>0</v>
      </c>
      <c r="L71" s="17">
        <v>118168</v>
      </c>
      <c r="M71" s="17">
        <v>0</v>
      </c>
      <c r="N71" s="17">
        <v>0</v>
      </c>
      <c r="O71" s="17">
        <v>16000</v>
      </c>
      <c r="P71" s="17">
        <v>0</v>
      </c>
      <c r="Q71" s="12">
        <v>134168</v>
      </c>
      <c r="R71" s="16">
        <v>0</v>
      </c>
      <c r="S71" s="17">
        <v>0</v>
      </c>
      <c r="T71" s="17">
        <v>455056</v>
      </c>
      <c r="U71" s="17">
        <v>0</v>
      </c>
      <c r="V71" s="17">
        <v>0</v>
      </c>
      <c r="W71" s="17">
        <v>0</v>
      </c>
      <c r="X71" s="17">
        <v>2500</v>
      </c>
      <c r="Y71" s="12">
        <v>457556</v>
      </c>
      <c r="Z71" s="16">
        <v>0</v>
      </c>
      <c r="AA71" s="17">
        <v>0</v>
      </c>
      <c r="AB71" s="17">
        <v>1147</v>
      </c>
      <c r="AC71" s="17">
        <v>0</v>
      </c>
      <c r="AD71" s="17">
        <v>0</v>
      </c>
      <c r="AE71" s="17">
        <v>0</v>
      </c>
      <c r="AF71" s="17">
        <v>0</v>
      </c>
      <c r="AG71" s="12">
        <v>1147</v>
      </c>
      <c r="AH71" s="16">
        <v>0</v>
      </c>
      <c r="AI71" s="17">
        <v>0</v>
      </c>
      <c r="AJ71" s="17">
        <v>0</v>
      </c>
      <c r="AK71" s="17">
        <v>0</v>
      </c>
      <c r="AL71" s="17">
        <v>0</v>
      </c>
      <c r="AM71" s="17">
        <v>0</v>
      </c>
      <c r="AN71" s="17">
        <v>0</v>
      </c>
      <c r="AO71" s="12">
        <v>0</v>
      </c>
      <c r="AP71" s="16">
        <v>0</v>
      </c>
      <c r="AQ71" s="17">
        <v>0</v>
      </c>
      <c r="AR71" s="17">
        <v>1538</v>
      </c>
      <c r="AS71" s="17">
        <v>0</v>
      </c>
      <c r="AT71" s="17">
        <v>0</v>
      </c>
      <c r="AU71" s="17">
        <v>0</v>
      </c>
      <c r="AV71" s="17">
        <v>455</v>
      </c>
      <c r="AW71" s="12">
        <v>1993</v>
      </c>
      <c r="AX71" s="16">
        <v>0</v>
      </c>
      <c r="AY71" s="17">
        <v>0</v>
      </c>
      <c r="AZ71" s="17">
        <v>0</v>
      </c>
      <c r="BA71" s="17">
        <v>0</v>
      </c>
      <c r="BB71" s="17">
        <v>0</v>
      </c>
      <c r="BC71" s="17">
        <v>0</v>
      </c>
      <c r="BD71" s="17">
        <v>0</v>
      </c>
      <c r="BE71" s="12">
        <v>0</v>
      </c>
      <c r="BF71" s="16">
        <v>0</v>
      </c>
      <c r="BG71" s="17">
        <v>0</v>
      </c>
      <c r="BH71" s="17">
        <v>67000</v>
      </c>
      <c r="BI71" s="17">
        <v>0</v>
      </c>
      <c r="BJ71" s="17">
        <v>0</v>
      </c>
      <c r="BK71" s="17">
        <v>0</v>
      </c>
      <c r="BL71" s="17">
        <v>0</v>
      </c>
      <c r="BM71" s="12">
        <v>67000</v>
      </c>
      <c r="BN71" s="16">
        <v>0</v>
      </c>
      <c r="BO71" s="17">
        <v>0</v>
      </c>
      <c r="BP71" s="17">
        <v>260722</v>
      </c>
      <c r="BQ71" s="17">
        <v>0</v>
      </c>
      <c r="BR71" s="17">
        <v>0</v>
      </c>
      <c r="BS71" s="17">
        <v>0</v>
      </c>
      <c r="BT71" s="17">
        <v>0</v>
      </c>
      <c r="BU71" s="12">
        <v>260722</v>
      </c>
      <c r="BV71" s="16">
        <v>7782</v>
      </c>
      <c r="BW71" s="17">
        <v>12641</v>
      </c>
      <c r="BX71" s="17">
        <v>0</v>
      </c>
      <c r="BY71" s="17">
        <v>0</v>
      </c>
      <c r="BZ71" s="17">
        <v>0</v>
      </c>
      <c r="CA71" s="17">
        <v>0</v>
      </c>
      <c r="CB71" s="17">
        <v>698</v>
      </c>
      <c r="CC71" s="12">
        <v>21121</v>
      </c>
      <c r="CD71" s="16">
        <v>0</v>
      </c>
      <c r="CE71" s="17">
        <v>0</v>
      </c>
      <c r="CF71" s="17">
        <v>0</v>
      </c>
      <c r="CG71" s="17">
        <v>0</v>
      </c>
      <c r="CH71" s="17">
        <v>0</v>
      </c>
      <c r="CI71" s="17">
        <v>0</v>
      </c>
      <c r="CJ71" s="17">
        <v>7825</v>
      </c>
      <c r="CK71" s="12">
        <v>7825</v>
      </c>
    </row>
    <row r="72" spans="1:89" x14ac:dyDescent="0.3">
      <c r="A72" s="4" t="s">
        <v>60</v>
      </c>
      <c r="B72" s="92">
        <v>1154647</v>
      </c>
      <c r="C72" s="87">
        <v>551748</v>
      </c>
      <c r="D72" s="87">
        <v>248096</v>
      </c>
      <c r="E72" s="87">
        <v>192662</v>
      </c>
      <c r="F72" s="87">
        <v>230000</v>
      </c>
      <c r="G72" s="87">
        <v>291944</v>
      </c>
      <c r="H72" s="87">
        <v>13122</v>
      </c>
      <c r="I72" s="93">
        <v>2682219</v>
      </c>
      <c r="J72" s="16">
        <v>861473</v>
      </c>
      <c r="K72" s="17">
        <v>0</v>
      </c>
      <c r="L72" s="17">
        <v>100000</v>
      </c>
      <c r="M72" s="17">
        <v>42662</v>
      </c>
      <c r="N72" s="17">
        <v>200000</v>
      </c>
      <c r="O72" s="17">
        <v>8587</v>
      </c>
      <c r="P72" s="17">
        <v>10262</v>
      </c>
      <c r="Q72" s="12">
        <v>1222984</v>
      </c>
      <c r="R72" s="16">
        <v>28742</v>
      </c>
      <c r="S72" s="17">
        <v>0</v>
      </c>
      <c r="T72" s="17">
        <v>75000</v>
      </c>
      <c r="U72" s="17">
        <v>0</v>
      </c>
      <c r="V72" s="17">
        <v>0</v>
      </c>
      <c r="W72" s="17">
        <v>4931</v>
      </c>
      <c r="X72" s="17">
        <v>0</v>
      </c>
      <c r="Y72" s="12">
        <v>108673</v>
      </c>
      <c r="Z72" s="16">
        <v>0</v>
      </c>
      <c r="AA72" s="17">
        <v>0</v>
      </c>
      <c r="AB72" s="17">
        <v>0</v>
      </c>
      <c r="AC72" s="17">
        <v>0</v>
      </c>
      <c r="AD72" s="17">
        <v>0</v>
      </c>
      <c r="AE72" s="17">
        <v>0</v>
      </c>
      <c r="AF72" s="17">
        <v>0</v>
      </c>
      <c r="AG72" s="12">
        <v>0</v>
      </c>
      <c r="AH72" s="16">
        <v>29156</v>
      </c>
      <c r="AI72" s="17">
        <v>210700</v>
      </c>
      <c r="AJ72" s="17">
        <v>24546</v>
      </c>
      <c r="AK72" s="17">
        <v>150000</v>
      </c>
      <c r="AL72" s="17">
        <v>0</v>
      </c>
      <c r="AM72" s="17">
        <v>82434</v>
      </c>
      <c r="AN72" s="17">
        <v>0</v>
      </c>
      <c r="AO72" s="12">
        <v>496836</v>
      </c>
      <c r="AP72" s="16">
        <v>0</v>
      </c>
      <c r="AQ72" s="17">
        <v>0</v>
      </c>
      <c r="AR72" s="17">
        <v>0</v>
      </c>
      <c r="AS72" s="17">
        <v>0</v>
      </c>
      <c r="AT72" s="17">
        <v>0</v>
      </c>
      <c r="AU72" s="17">
        <v>0</v>
      </c>
      <c r="AV72" s="17">
        <v>0</v>
      </c>
      <c r="AW72" s="12">
        <v>0</v>
      </c>
      <c r="AX72" s="16">
        <v>226744</v>
      </c>
      <c r="AY72" s="17">
        <v>160000</v>
      </c>
      <c r="AZ72" s="17">
        <v>0</v>
      </c>
      <c r="BA72" s="17">
        <v>0</v>
      </c>
      <c r="BB72" s="17">
        <v>0</v>
      </c>
      <c r="BC72" s="17">
        <v>173505</v>
      </c>
      <c r="BD72" s="17">
        <v>0</v>
      </c>
      <c r="BE72" s="12">
        <v>560249</v>
      </c>
      <c r="BF72" s="16">
        <v>8532</v>
      </c>
      <c r="BG72" s="17">
        <v>176048</v>
      </c>
      <c r="BH72" s="17">
        <v>8950</v>
      </c>
      <c r="BI72" s="17">
        <v>0</v>
      </c>
      <c r="BJ72" s="17">
        <v>0</v>
      </c>
      <c r="BK72" s="17">
        <v>22487</v>
      </c>
      <c r="BL72" s="17">
        <v>2860</v>
      </c>
      <c r="BM72" s="12">
        <v>218877</v>
      </c>
      <c r="BN72" s="16">
        <v>0</v>
      </c>
      <c r="BO72" s="17">
        <v>0</v>
      </c>
      <c r="BP72" s="17">
        <v>0</v>
      </c>
      <c r="BQ72" s="17">
        <v>0</v>
      </c>
      <c r="BR72" s="17">
        <v>0</v>
      </c>
      <c r="BS72" s="17">
        <v>0</v>
      </c>
      <c r="BT72" s="17">
        <v>0</v>
      </c>
      <c r="BU72" s="12">
        <v>0</v>
      </c>
      <c r="BV72" s="16">
        <v>0</v>
      </c>
      <c r="BW72" s="17">
        <v>5000</v>
      </c>
      <c r="BX72" s="17">
        <v>39600</v>
      </c>
      <c r="BY72" s="17">
        <v>0</v>
      </c>
      <c r="BZ72" s="17">
        <v>30000</v>
      </c>
      <c r="CA72" s="17">
        <v>0</v>
      </c>
      <c r="CB72" s="17">
        <v>0</v>
      </c>
      <c r="CC72" s="12">
        <v>74600</v>
      </c>
      <c r="CD72" s="16">
        <v>0</v>
      </c>
      <c r="CE72" s="17">
        <v>0</v>
      </c>
      <c r="CF72" s="17">
        <v>0</v>
      </c>
      <c r="CG72" s="17">
        <v>0</v>
      </c>
      <c r="CH72" s="17">
        <v>0</v>
      </c>
      <c r="CI72" s="17">
        <v>0</v>
      </c>
      <c r="CJ72" s="17">
        <v>0</v>
      </c>
      <c r="CK72" s="12">
        <v>0</v>
      </c>
    </row>
    <row r="73" spans="1:89" x14ac:dyDescent="0.3">
      <c r="A73" s="4" t="s">
        <v>61</v>
      </c>
      <c r="B73" s="92">
        <v>6031623.04</v>
      </c>
      <c r="C73" s="87">
        <v>778922</v>
      </c>
      <c r="D73" s="87">
        <v>0</v>
      </c>
      <c r="E73" s="87">
        <v>0</v>
      </c>
      <c r="F73" s="87">
        <v>1494590</v>
      </c>
      <c r="G73" s="87">
        <v>104058.84000000001</v>
      </c>
      <c r="H73" s="87">
        <v>726565.75000000012</v>
      </c>
      <c r="I73" s="93">
        <v>9135759.6300000008</v>
      </c>
      <c r="J73" s="16">
        <v>5680574.5499999998</v>
      </c>
      <c r="K73" s="17">
        <v>0</v>
      </c>
      <c r="L73" s="17">
        <v>0</v>
      </c>
      <c r="M73" s="17">
        <v>0</v>
      </c>
      <c r="N73" s="17">
        <v>390967</v>
      </c>
      <c r="O73" s="17">
        <v>38933.24</v>
      </c>
      <c r="P73" s="17">
        <v>195242.79000000007</v>
      </c>
      <c r="Q73" s="12">
        <v>6305717.5800000001</v>
      </c>
      <c r="R73" s="16">
        <v>58438.6</v>
      </c>
      <c r="S73" s="17">
        <v>0</v>
      </c>
      <c r="T73" s="17">
        <v>0</v>
      </c>
      <c r="U73" s="17">
        <v>0</v>
      </c>
      <c r="V73" s="17">
        <v>1103623</v>
      </c>
      <c r="W73" s="17">
        <v>0</v>
      </c>
      <c r="X73" s="17">
        <v>0</v>
      </c>
      <c r="Y73" s="12">
        <v>1162061.6000000001</v>
      </c>
      <c r="Z73" s="16">
        <v>0</v>
      </c>
      <c r="AA73" s="17">
        <v>0</v>
      </c>
      <c r="AB73" s="17">
        <v>0</v>
      </c>
      <c r="AC73" s="17">
        <v>0</v>
      </c>
      <c r="AD73" s="17">
        <v>0</v>
      </c>
      <c r="AE73" s="17">
        <v>0</v>
      </c>
      <c r="AF73" s="17">
        <v>0</v>
      </c>
      <c r="AG73" s="12">
        <v>0</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235627.74</v>
      </c>
      <c r="AY73" s="17">
        <v>0</v>
      </c>
      <c r="AZ73" s="17">
        <v>0</v>
      </c>
      <c r="BA73" s="17">
        <v>0</v>
      </c>
      <c r="BB73" s="17">
        <v>0</v>
      </c>
      <c r="BC73" s="17">
        <v>32001.86</v>
      </c>
      <c r="BD73" s="17">
        <v>114994.45</v>
      </c>
      <c r="BE73" s="12">
        <v>382624.05</v>
      </c>
      <c r="BF73" s="16">
        <v>149.15</v>
      </c>
      <c r="BG73" s="17">
        <v>778922</v>
      </c>
      <c r="BH73" s="17">
        <v>0</v>
      </c>
      <c r="BI73" s="17">
        <v>0</v>
      </c>
      <c r="BJ73" s="17">
        <v>0</v>
      </c>
      <c r="BK73" s="17">
        <v>0</v>
      </c>
      <c r="BL73" s="17">
        <v>30257.96</v>
      </c>
      <c r="BM73" s="12">
        <v>809329.11</v>
      </c>
      <c r="BN73" s="16">
        <v>0</v>
      </c>
      <c r="BO73" s="17">
        <v>0</v>
      </c>
      <c r="BP73" s="17">
        <v>0</v>
      </c>
      <c r="BQ73" s="17">
        <v>0</v>
      </c>
      <c r="BR73" s="17">
        <v>0</v>
      </c>
      <c r="BS73" s="17">
        <v>26123.74</v>
      </c>
      <c r="BT73" s="17">
        <v>335409.25</v>
      </c>
      <c r="BU73" s="12">
        <v>361532.99</v>
      </c>
      <c r="BV73" s="16">
        <v>56833</v>
      </c>
      <c r="BW73" s="17">
        <v>0</v>
      </c>
      <c r="BX73" s="17">
        <v>0</v>
      </c>
      <c r="BY73" s="17">
        <v>0</v>
      </c>
      <c r="BZ73" s="17">
        <v>0</v>
      </c>
      <c r="CA73" s="17">
        <v>7000</v>
      </c>
      <c r="CB73" s="17">
        <v>50661.3</v>
      </c>
      <c r="CC73" s="12">
        <v>114494.3</v>
      </c>
      <c r="CD73" s="16">
        <v>0</v>
      </c>
      <c r="CE73" s="17">
        <v>0</v>
      </c>
      <c r="CF73" s="17">
        <v>0</v>
      </c>
      <c r="CG73" s="17">
        <v>0</v>
      </c>
      <c r="CH73" s="17">
        <v>0</v>
      </c>
      <c r="CI73" s="17">
        <v>0</v>
      </c>
      <c r="CJ73" s="17">
        <v>0</v>
      </c>
      <c r="CK73" s="12">
        <v>0</v>
      </c>
    </row>
    <row r="74" spans="1:89" x14ac:dyDescent="0.3">
      <c r="A74" s="4" t="s">
        <v>62</v>
      </c>
      <c r="B74" s="92">
        <v>163380.66999999998</v>
      </c>
      <c r="C74" s="87">
        <v>8900</v>
      </c>
      <c r="D74" s="87">
        <v>0</v>
      </c>
      <c r="E74" s="87">
        <v>0</v>
      </c>
      <c r="F74" s="87">
        <v>0</v>
      </c>
      <c r="G74" s="87">
        <v>207499.93</v>
      </c>
      <c r="H74" s="87">
        <v>0</v>
      </c>
      <c r="I74" s="93">
        <v>379780.6</v>
      </c>
      <c r="J74" s="16">
        <v>3593.56</v>
      </c>
      <c r="K74" s="17">
        <v>0</v>
      </c>
      <c r="L74" s="17">
        <v>0</v>
      </c>
      <c r="M74" s="17">
        <v>0</v>
      </c>
      <c r="N74" s="17">
        <v>0</v>
      </c>
      <c r="O74" s="17">
        <v>0</v>
      </c>
      <c r="P74" s="17">
        <v>0</v>
      </c>
      <c r="Q74" s="12">
        <v>3593.56</v>
      </c>
      <c r="R74" s="16">
        <v>0</v>
      </c>
      <c r="S74" s="17">
        <v>0</v>
      </c>
      <c r="T74" s="17">
        <v>0</v>
      </c>
      <c r="U74" s="17">
        <v>0</v>
      </c>
      <c r="V74" s="17">
        <v>0</v>
      </c>
      <c r="W74" s="17">
        <v>0</v>
      </c>
      <c r="X74" s="17">
        <v>0</v>
      </c>
      <c r="Y74" s="12">
        <v>0</v>
      </c>
      <c r="Z74" s="16">
        <v>13173.37</v>
      </c>
      <c r="AA74" s="17">
        <v>8900</v>
      </c>
      <c r="AB74" s="17">
        <v>0</v>
      </c>
      <c r="AC74" s="17">
        <v>0</v>
      </c>
      <c r="AD74" s="17">
        <v>0</v>
      </c>
      <c r="AE74" s="17">
        <v>0</v>
      </c>
      <c r="AF74" s="17">
        <v>0</v>
      </c>
      <c r="AG74" s="12">
        <v>22073.370000000003</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4894.09</v>
      </c>
      <c r="AY74" s="17">
        <v>0</v>
      </c>
      <c r="AZ74" s="17">
        <v>0</v>
      </c>
      <c r="BA74" s="17">
        <v>0</v>
      </c>
      <c r="BB74" s="17">
        <v>0</v>
      </c>
      <c r="BC74" s="17">
        <v>0</v>
      </c>
      <c r="BD74" s="17">
        <v>0</v>
      </c>
      <c r="BE74" s="12">
        <v>4894.09</v>
      </c>
      <c r="BF74" s="16">
        <v>0</v>
      </c>
      <c r="BG74" s="17">
        <v>0</v>
      </c>
      <c r="BH74" s="17">
        <v>0</v>
      </c>
      <c r="BI74" s="17">
        <v>0</v>
      </c>
      <c r="BJ74" s="17">
        <v>0</v>
      </c>
      <c r="BK74" s="17">
        <v>0</v>
      </c>
      <c r="BL74" s="17">
        <v>0</v>
      </c>
      <c r="BM74" s="12">
        <v>0</v>
      </c>
      <c r="BN74" s="16">
        <v>141719.65</v>
      </c>
      <c r="BO74" s="17">
        <v>0</v>
      </c>
      <c r="BP74" s="17">
        <v>0</v>
      </c>
      <c r="BQ74" s="17">
        <v>0</v>
      </c>
      <c r="BR74" s="17">
        <v>0</v>
      </c>
      <c r="BS74" s="17">
        <v>207499.93</v>
      </c>
      <c r="BT74" s="17">
        <v>0</v>
      </c>
      <c r="BU74" s="12">
        <v>349219.57999999996</v>
      </c>
      <c r="BV74" s="16">
        <v>0</v>
      </c>
      <c r="BW74" s="17">
        <v>0</v>
      </c>
      <c r="BX74" s="17">
        <v>0</v>
      </c>
      <c r="BY74" s="17">
        <v>0</v>
      </c>
      <c r="BZ74" s="17">
        <v>0</v>
      </c>
      <c r="CA74" s="17">
        <v>0</v>
      </c>
      <c r="CB74" s="17">
        <v>0</v>
      </c>
      <c r="CC74" s="12">
        <v>0</v>
      </c>
      <c r="CD74" s="16">
        <v>0</v>
      </c>
      <c r="CE74" s="17">
        <v>0</v>
      </c>
      <c r="CF74" s="17">
        <v>0</v>
      </c>
      <c r="CG74" s="17">
        <v>0</v>
      </c>
      <c r="CH74" s="17">
        <v>0</v>
      </c>
      <c r="CI74" s="17">
        <v>0</v>
      </c>
      <c r="CJ74" s="17">
        <v>0</v>
      </c>
      <c r="CK74" s="12">
        <v>0</v>
      </c>
    </row>
    <row r="75" spans="1:89" x14ac:dyDescent="0.3">
      <c r="A75" s="4" t="s">
        <v>63</v>
      </c>
      <c r="B75" s="92">
        <v>520155.47999999992</v>
      </c>
      <c r="C75" s="87">
        <v>0</v>
      </c>
      <c r="D75" s="87">
        <v>1339696.8999999999</v>
      </c>
      <c r="E75" s="87">
        <v>0</v>
      </c>
      <c r="F75" s="87">
        <v>2795681.17</v>
      </c>
      <c r="G75" s="87">
        <v>669252.05999999994</v>
      </c>
      <c r="H75" s="87">
        <v>305538.92</v>
      </c>
      <c r="I75" s="93">
        <v>5630324.5299999993</v>
      </c>
      <c r="J75" s="16">
        <v>290603.67</v>
      </c>
      <c r="K75" s="17">
        <v>0</v>
      </c>
      <c r="L75" s="17">
        <v>626721.52</v>
      </c>
      <c r="M75" s="17">
        <v>0</v>
      </c>
      <c r="N75" s="17">
        <v>2666079.87</v>
      </c>
      <c r="O75" s="17">
        <v>493041.82</v>
      </c>
      <c r="P75" s="17">
        <v>0</v>
      </c>
      <c r="Q75" s="12">
        <v>4076446.88</v>
      </c>
      <c r="R75" s="16">
        <v>206.36</v>
      </c>
      <c r="S75" s="17">
        <v>0</v>
      </c>
      <c r="T75" s="17">
        <v>160164.63</v>
      </c>
      <c r="U75" s="17">
        <v>0</v>
      </c>
      <c r="V75" s="17">
        <v>20094</v>
      </c>
      <c r="W75" s="17">
        <v>86923.26</v>
      </c>
      <c r="X75" s="17">
        <v>0</v>
      </c>
      <c r="Y75" s="12">
        <v>267388.25</v>
      </c>
      <c r="Z75" s="16">
        <v>0</v>
      </c>
      <c r="AA75" s="17">
        <v>0</v>
      </c>
      <c r="AB75" s="17">
        <v>0</v>
      </c>
      <c r="AC75" s="17">
        <v>0</v>
      </c>
      <c r="AD75" s="17">
        <v>0</v>
      </c>
      <c r="AE75" s="17">
        <v>0</v>
      </c>
      <c r="AF75" s="17">
        <v>0</v>
      </c>
      <c r="AG75" s="12">
        <v>0</v>
      </c>
      <c r="AH75" s="16">
        <v>8717.92</v>
      </c>
      <c r="AI75" s="17">
        <v>0</v>
      </c>
      <c r="AJ75" s="17">
        <v>0</v>
      </c>
      <c r="AK75" s="17">
        <v>0</v>
      </c>
      <c r="AL75" s="17">
        <v>0</v>
      </c>
      <c r="AM75" s="17">
        <v>0</v>
      </c>
      <c r="AN75" s="17">
        <v>0</v>
      </c>
      <c r="AO75" s="12">
        <v>8717.92</v>
      </c>
      <c r="AP75" s="16">
        <v>58030.1</v>
      </c>
      <c r="AQ75" s="17">
        <v>0</v>
      </c>
      <c r="AR75" s="17">
        <v>0</v>
      </c>
      <c r="AS75" s="17">
        <v>0</v>
      </c>
      <c r="AT75" s="17">
        <v>0</v>
      </c>
      <c r="AU75" s="17">
        <v>0</v>
      </c>
      <c r="AV75" s="17">
        <v>0</v>
      </c>
      <c r="AW75" s="12">
        <v>58030.1</v>
      </c>
      <c r="AX75" s="16">
        <v>0</v>
      </c>
      <c r="AY75" s="17">
        <v>0</v>
      </c>
      <c r="AZ75" s="17">
        <v>0</v>
      </c>
      <c r="BA75" s="17">
        <v>0</v>
      </c>
      <c r="BB75" s="17">
        <v>0</v>
      </c>
      <c r="BC75" s="17">
        <v>0</v>
      </c>
      <c r="BD75" s="17">
        <v>0</v>
      </c>
      <c r="BE75" s="12">
        <v>0</v>
      </c>
      <c r="BF75" s="16">
        <v>0</v>
      </c>
      <c r="BG75" s="17">
        <v>0</v>
      </c>
      <c r="BH75" s="17">
        <v>0</v>
      </c>
      <c r="BI75" s="17">
        <v>0</v>
      </c>
      <c r="BJ75" s="17">
        <v>0</v>
      </c>
      <c r="BK75" s="17">
        <v>0</v>
      </c>
      <c r="BL75" s="17">
        <v>0</v>
      </c>
      <c r="BM75" s="12">
        <v>0</v>
      </c>
      <c r="BN75" s="16">
        <v>69551.210000000006</v>
      </c>
      <c r="BO75" s="17">
        <v>0</v>
      </c>
      <c r="BP75" s="17">
        <v>390000.02</v>
      </c>
      <c r="BQ75" s="17">
        <v>0</v>
      </c>
      <c r="BR75" s="17">
        <v>109507.3</v>
      </c>
      <c r="BS75" s="17">
        <v>89286.98</v>
      </c>
      <c r="BT75" s="17">
        <v>0</v>
      </c>
      <c r="BU75" s="12">
        <v>658345.51</v>
      </c>
      <c r="BV75" s="16">
        <v>87250.04</v>
      </c>
      <c r="BW75" s="17">
        <v>0</v>
      </c>
      <c r="BX75" s="17">
        <v>162810.73000000001</v>
      </c>
      <c r="BY75" s="17">
        <v>0</v>
      </c>
      <c r="BZ75" s="17">
        <v>0</v>
      </c>
      <c r="CA75" s="17">
        <v>0</v>
      </c>
      <c r="CB75" s="17">
        <v>0</v>
      </c>
      <c r="CC75" s="12">
        <v>250060.77000000002</v>
      </c>
      <c r="CD75" s="16">
        <v>5796.18</v>
      </c>
      <c r="CE75" s="17">
        <v>0</v>
      </c>
      <c r="CF75" s="17">
        <v>0</v>
      </c>
      <c r="CG75" s="17">
        <v>0</v>
      </c>
      <c r="CH75" s="17">
        <v>0</v>
      </c>
      <c r="CI75" s="17">
        <v>0</v>
      </c>
      <c r="CJ75" s="17">
        <v>305538.92</v>
      </c>
      <c r="CK75" s="12">
        <v>311335.09999999998</v>
      </c>
    </row>
    <row r="76" spans="1:89" x14ac:dyDescent="0.3">
      <c r="A76" s="4" t="s">
        <v>64</v>
      </c>
      <c r="B76" s="92">
        <v>2016270.9055428242</v>
      </c>
      <c r="C76" s="87">
        <v>403297</v>
      </c>
      <c r="D76" s="87">
        <v>4962276.84</v>
      </c>
      <c r="E76" s="87">
        <v>0</v>
      </c>
      <c r="F76" s="87">
        <v>0</v>
      </c>
      <c r="G76" s="87">
        <v>123087.23999999999</v>
      </c>
      <c r="H76" s="87">
        <v>255032.53080464504</v>
      </c>
      <c r="I76" s="93">
        <v>7759964.5163474698</v>
      </c>
      <c r="J76" s="16">
        <v>176896.824587543</v>
      </c>
      <c r="K76" s="17">
        <v>0</v>
      </c>
      <c r="L76" s="17">
        <v>3458184.84</v>
      </c>
      <c r="M76" s="17">
        <v>0</v>
      </c>
      <c r="N76" s="17">
        <v>0</v>
      </c>
      <c r="O76" s="17">
        <v>20000</v>
      </c>
      <c r="P76" s="17">
        <v>59535.929428226103</v>
      </c>
      <c r="Q76" s="12">
        <v>3714617.5940157692</v>
      </c>
      <c r="R76" s="16">
        <v>15974.4486246376</v>
      </c>
      <c r="S76" s="17">
        <v>0</v>
      </c>
      <c r="T76" s="17">
        <v>867808</v>
      </c>
      <c r="U76" s="17">
        <v>0</v>
      </c>
      <c r="V76" s="17">
        <v>0</v>
      </c>
      <c r="W76" s="17">
        <v>0</v>
      </c>
      <c r="X76" s="17">
        <v>773.764819797001</v>
      </c>
      <c r="Y76" s="12">
        <v>884556.21344443457</v>
      </c>
      <c r="Z76" s="16">
        <v>0</v>
      </c>
      <c r="AA76" s="17">
        <v>0</v>
      </c>
      <c r="AB76" s="17">
        <v>0</v>
      </c>
      <c r="AC76" s="17">
        <v>0</v>
      </c>
      <c r="AD76" s="17">
        <v>0</v>
      </c>
      <c r="AE76" s="17">
        <v>0</v>
      </c>
      <c r="AF76" s="17">
        <v>0</v>
      </c>
      <c r="AG76" s="12">
        <v>0</v>
      </c>
      <c r="AH76" s="16">
        <v>44177.59</v>
      </c>
      <c r="AI76" s="17">
        <v>90000</v>
      </c>
      <c r="AJ76" s="17">
        <v>58031</v>
      </c>
      <c r="AK76" s="17">
        <v>0</v>
      </c>
      <c r="AL76" s="17">
        <v>0</v>
      </c>
      <c r="AM76" s="17">
        <v>52462</v>
      </c>
      <c r="AN76" s="17">
        <v>3251.6</v>
      </c>
      <c r="AO76" s="12">
        <v>247922.19</v>
      </c>
      <c r="AP76" s="16">
        <v>1666028.27</v>
      </c>
      <c r="AQ76" s="17">
        <v>39000</v>
      </c>
      <c r="AR76" s="17">
        <v>315000</v>
      </c>
      <c r="AS76" s="17">
        <v>0</v>
      </c>
      <c r="AT76" s="17">
        <v>0</v>
      </c>
      <c r="AU76" s="17">
        <v>128.25</v>
      </c>
      <c r="AV76" s="17">
        <v>171220.02</v>
      </c>
      <c r="AW76" s="12">
        <v>2191376.54</v>
      </c>
      <c r="AX76" s="16">
        <v>54982.93</v>
      </c>
      <c r="AY76" s="17">
        <v>60000</v>
      </c>
      <c r="AZ76" s="17">
        <v>251114</v>
      </c>
      <c r="BA76" s="17">
        <v>0</v>
      </c>
      <c r="BB76" s="17">
        <v>0</v>
      </c>
      <c r="BC76" s="17">
        <v>0</v>
      </c>
      <c r="BD76" s="17">
        <v>5292.41</v>
      </c>
      <c r="BE76" s="12">
        <v>371389.33999999997</v>
      </c>
      <c r="BF76" s="16">
        <v>19933.82</v>
      </c>
      <c r="BG76" s="17">
        <v>214297</v>
      </c>
      <c r="BH76" s="17">
        <v>12139</v>
      </c>
      <c r="BI76" s="17">
        <v>0</v>
      </c>
      <c r="BJ76" s="17">
        <v>0</v>
      </c>
      <c r="BK76" s="17">
        <v>50496.99</v>
      </c>
      <c r="BL76" s="17">
        <v>11677.19</v>
      </c>
      <c r="BM76" s="12">
        <v>308544</v>
      </c>
      <c r="BN76" s="16">
        <v>37867.89</v>
      </c>
      <c r="BO76" s="17">
        <v>0</v>
      </c>
      <c r="BP76" s="17">
        <v>0</v>
      </c>
      <c r="BQ76" s="17">
        <v>0</v>
      </c>
      <c r="BR76" s="17">
        <v>0</v>
      </c>
      <c r="BS76" s="17">
        <v>0</v>
      </c>
      <c r="BT76" s="17">
        <v>2974.44</v>
      </c>
      <c r="BU76" s="12">
        <v>40842.33</v>
      </c>
      <c r="BV76" s="16">
        <v>45.46</v>
      </c>
      <c r="BW76" s="17">
        <v>0</v>
      </c>
      <c r="BX76" s="17">
        <v>0</v>
      </c>
      <c r="BY76" s="17">
        <v>0</v>
      </c>
      <c r="BZ76" s="17">
        <v>0</v>
      </c>
      <c r="CA76" s="17">
        <v>0</v>
      </c>
      <c r="CB76" s="17">
        <v>0</v>
      </c>
      <c r="CC76" s="12">
        <v>45.46</v>
      </c>
      <c r="CD76" s="16">
        <v>363.67233064380099</v>
      </c>
      <c r="CE76" s="17">
        <v>0</v>
      </c>
      <c r="CF76" s="17">
        <v>0</v>
      </c>
      <c r="CG76" s="17">
        <v>0</v>
      </c>
      <c r="CH76" s="17">
        <v>0</v>
      </c>
      <c r="CI76" s="17">
        <v>0</v>
      </c>
      <c r="CJ76" s="17">
        <v>307.176556621933</v>
      </c>
      <c r="CK76" s="12">
        <v>670.84888726573399</v>
      </c>
    </row>
    <row r="77" spans="1:89" x14ac:dyDescent="0.3">
      <c r="A77" s="4" t="s">
        <v>65</v>
      </c>
      <c r="B77" s="92">
        <v>60192.679999999993</v>
      </c>
      <c r="C77" s="87">
        <v>117821</v>
      </c>
      <c r="D77" s="87">
        <v>685200</v>
      </c>
      <c r="E77" s="87">
        <v>0</v>
      </c>
      <c r="F77" s="87">
        <v>0</v>
      </c>
      <c r="G77" s="87">
        <v>0</v>
      </c>
      <c r="H77" s="87">
        <v>0</v>
      </c>
      <c r="I77" s="93">
        <v>863213.68</v>
      </c>
      <c r="J77" s="16">
        <v>25961.53</v>
      </c>
      <c r="K77" s="17">
        <v>0</v>
      </c>
      <c r="L77" s="17">
        <v>0</v>
      </c>
      <c r="M77" s="17">
        <v>0</v>
      </c>
      <c r="N77" s="17">
        <v>0</v>
      </c>
      <c r="O77" s="17">
        <v>0</v>
      </c>
      <c r="P77" s="17">
        <v>0</v>
      </c>
      <c r="Q77" s="12">
        <v>25961.53</v>
      </c>
      <c r="R77" s="16">
        <v>34203.879999999997</v>
      </c>
      <c r="S77" s="17">
        <v>0</v>
      </c>
      <c r="T77" s="17">
        <v>680000</v>
      </c>
      <c r="U77" s="17">
        <v>0</v>
      </c>
      <c r="V77" s="17">
        <v>0</v>
      </c>
      <c r="W77" s="17">
        <v>0</v>
      </c>
      <c r="X77" s="17">
        <v>0</v>
      </c>
      <c r="Y77" s="12">
        <v>714203.88</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c r="AP77" s="16">
        <v>0</v>
      </c>
      <c r="AQ77" s="17">
        <v>0</v>
      </c>
      <c r="AR77" s="17">
        <v>0</v>
      </c>
      <c r="AS77" s="17">
        <v>0</v>
      </c>
      <c r="AT77" s="17">
        <v>0</v>
      </c>
      <c r="AU77" s="17">
        <v>0</v>
      </c>
      <c r="AV77" s="17">
        <v>0</v>
      </c>
      <c r="AW77" s="12">
        <v>0</v>
      </c>
      <c r="AX77" s="16">
        <v>0</v>
      </c>
      <c r="AY77" s="17">
        <v>0</v>
      </c>
      <c r="AZ77" s="17">
        <v>0</v>
      </c>
      <c r="BA77" s="17">
        <v>0</v>
      </c>
      <c r="BB77" s="17">
        <v>0</v>
      </c>
      <c r="BC77" s="17">
        <v>0</v>
      </c>
      <c r="BD77" s="17">
        <v>0</v>
      </c>
      <c r="BE77" s="12">
        <v>0</v>
      </c>
      <c r="BF77" s="16">
        <v>27.27</v>
      </c>
      <c r="BG77" s="17">
        <v>117821</v>
      </c>
      <c r="BH77" s="17">
        <v>0</v>
      </c>
      <c r="BI77" s="17">
        <v>0</v>
      </c>
      <c r="BJ77" s="17">
        <v>0</v>
      </c>
      <c r="BK77" s="17">
        <v>0</v>
      </c>
      <c r="BL77" s="17">
        <v>0</v>
      </c>
      <c r="BM77" s="12">
        <v>117848.27</v>
      </c>
      <c r="BN77" s="16">
        <v>0</v>
      </c>
      <c r="BO77" s="17">
        <v>0</v>
      </c>
      <c r="BP77" s="17">
        <v>0</v>
      </c>
      <c r="BQ77" s="17">
        <v>0</v>
      </c>
      <c r="BR77" s="17">
        <v>0</v>
      </c>
      <c r="BS77" s="17">
        <v>0</v>
      </c>
      <c r="BT77" s="17">
        <v>0</v>
      </c>
      <c r="BU77" s="12">
        <v>0</v>
      </c>
      <c r="BV77" s="16">
        <v>0</v>
      </c>
      <c r="BW77" s="17">
        <v>0</v>
      </c>
      <c r="BX77" s="17">
        <v>0</v>
      </c>
      <c r="BY77" s="17">
        <v>0</v>
      </c>
      <c r="BZ77" s="17">
        <v>0</v>
      </c>
      <c r="CA77" s="17">
        <v>0</v>
      </c>
      <c r="CB77" s="17">
        <v>0</v>
      </c>
      <c r="CC77" s="12">
        <v>0</v>
      </c>
      <c r="CD77" s="16">
        <v>0</v>
      </c>
      <c r="CE77" s="17">
        <v>0</v>
      </c>
      <c r="CF77" s="17">
        <v>5200</v>
      </c>
      <c r="CG77" s="17">
        <v>0</v>
      </c>
      <c r="CH77" s="17">
        <v>0</v>
      </c>
      <c r="CI77" s="17">
        <v>0</v>
      </c>
      <c r="CJ77" s="17">
        <v>0</v>
      </c>
      <c r="CK77" s="12">
        <v>5200</v>
      </c>
    </row>
    <row r="78" spans="1:89" x14ac:dyDescent="0.3">
      <c r="A78" s="4" t="s">
        <v>66</v>
      </c>
      <c r="B78" s="92">
        <v>1745028.93</v>
      </c>
      <c r="C78" s="87">
        <v>365587</v>
      </c>
      <c r="D78" s="87">
        <v>4970809.7300000004</v>
      </c>
      <c r="E78" s="87">
        <v>0</v>
      </c>
      <c r="F78" s="87">
        <v>507890.74</v>
      </c>
      <c r="G78" s="87">
        <v>58719.15</v>
      </c>
      <c r="H78" s="87">
        <v>5201.2</v>
      </c>
      <c r="I78" s="93">
        <v>7653236.75</v>
      </c>
      <c r="J78" s="16">
        <v>1320351.48</v>
      </c>
      <c r="K78" s="17">
        <v>0</v>
      </c>
      <c r="L78" s="17">
        <v>640000</v>
      </c>
      <c r="M78" s="17">
        <v>0</v>
      </c>
      <c r="N78" s="17">
        <v>311531.83</v>
      </c>
      <c r="O78" s="17">
        <v>5000</v>
      </c>
      <c r="P78" s="17">
        <v>656.86</v>
      </c>
      <c r="Q78" s="12">
        <v>2277540.17</v>
      </c>
      <c r="R78" s="16">
        <v>26583.760000000002</v>
      </c>
      <c r="S78" s="17">
        <v>0</v>
      </c>
      <c r="T78" s="17">
        <v>1480657.46</v>
      </c>
      <c r="U78" s="17">
        <v>0</v>
      </c>
      <c r="V78" s="17">
        <v>7658.18</v>
      </c>
      <c r="W78" s="17">
        <v>2716.49</v>
      </c>
      <c r="X78" s="17">
        <v>0</v>
      </c>
      <c r="Y78" s="12">
        <v>1517615.89</v>
      </c>
      <c r="Z78" s="16">
        <v>0</v>
      </c>
      <c r="AA78" s="17">
        <v>0</v>
      </c>
      <c r="AB78" s="17">
        <v>0</v>
      </c>
      <c r="AC78" s="17">
        <v>0</v>
      </c>
      <c r="AD78" s="17">
        <v>0</v>
      </c>
      <c r="AE78" s="17">
        <v>0</v>
      </c>
      <c r="AF78" s="17">
        <v>0</v>
      </c>
      <c r="AG78" s="12">
        <v>0</v>
      </c>
      <c r="AH78" s="16">
        <v>0</v>
      </c>
      <c r="AI78" s="17">
        <v>0</v>
      </c>
      <c r="AJ78" s="17">
        <v>290537.27</v>
      </c>
      <c r="AK78" s="17">
        <v>0</v>
      </c>
      <c r="AL78" s="17">
        <v>0</v>
      </c>
      <c r="AM78" s="17">
        <v>0</v>
      </c>
      <c r="AN78" s="17">
        <v>0</v>
      </c>
      <c r="AO78" s="12">
        <v>290537.27</v>
      </c>
      <c r="AP78" s="16">
        <v>0</v>
      </c>
      <c r="AQ78" s="17">
        <v>0</v>
      </c>
      <c r="AR78" s="17">
        <v>2508497</v>
      </c>
      <c r="AS78" s="17">
        <v>0</v>
      </c>
      <c r="AT78" s="17">
        <v>0</v>
      </c>
      <c r="AU78" s="17">
        <v>15000</v>
      </c>
      <c r="AV78" s="17">
        <v>0</v>
      </c>
      <c r="AW78" s="12">
        <v>2523497</v>
      </c>
      <c r="AX78" s="16">
        <v>354762.5</v>
      </c>
      <c r="AY78" s="17">
        <v>115000</v>
      </c>
      <c r="AZ78" s="17">
        <v>0</v>
      </c>
      <c r="BA78" s="17">
        <v>0</v>
      </c>
      <c r="BB78" s="17">
        <v>0</v>
      </c>
      <c r="BC78" s="17">
        <v>0</v>
      </c>
      <c r="BD78" s="17">
        <v>0</v>
      </c>
      <c r="BE78" s="12">
        <v>469762.5</v>
      </c>
      <c r="BF78" s="16">
        <v>32964.43</v>
      </c>
      <c r="BG78" s="17">
        <v>250587</v>
      </c>
      <c r="BH78" s="17">
        <v>7793</v>
      </c>
      <c r="BI78" s="17">
        <v>0</v>
      </c>
      <c r="BJ78" s="17">
        <v>0</v>
      </c>
      <c r="BK78" s="17">
        <v>36002.660000000003</v>
      </c>
      <c r="BL78" s="17">
        <v>1768.38</v>
      </c>
      <c r="BM78" s="12">
        <v>329115.46999999997</v>
      </c>
      <c r="BN78" s="16">
        <v>0</v>
      </c>
      <c r="BO78" s="17">
        <v>0</v>
      </c>
      <c r="BP78" s="17">
        <v>25000</v>
      </c>
      <c r="BQ78" s="17">
        <v>0</v>
      </c>
      <c r="BR78" s="17">
        <v>79346</v>
      </c>
      <c r="BS78" s="17">
        <v>0</v>
      </c>
      <c r="BT78" s="17">
        <v>0</v>
      </c>
      <c r="BU78" s="12">
        <v>104346</v>
      </c>
      <c r="BV78" s="16">
        <v>0</v>
      </c>
      <c r="BW78" s="17">
        <v>0</v>
      </c>
      <c r="BX78" s="17">
        <v>18325</v>
      </c>
      <c r="BY78" s="17">
        <v>0</v>
      </c>
      <c r="BZ78" s="17">
        <v>109354.73</v>
      </c>
      <c r="CA78" s="17">
        <v>0</v>
      </c>
      <c r="CB78" s="17">
        <v>2540.23</v>
      </c>
      <c r="CC78" s="12">
        <v>130219.95999999999</v>
      </c>
      <c r="CD78" s="16">
        <v>10366.76</v>
      </c>
      <c r="CE78" s="17">
        <v>0</v>
      </c>
      <c r="CF78" s="17">
        <v>0</v>
      </c>
      <c r="CG78" s="17">
        <v>0</v>
      </c>
      <c r="CH78" s="17">
        <v>0</v>
      </c>
      <c r="CI78" s="17">
        <v>0</v>
      </c>
      <c r="CJ78" s="17">
        <v>235.73</v>
      </c>
      <c r="CK78" s="12">
        <v>10602.49</v>
      </c>
    </row>
    <row r="79" spans="1:89" x14ac:dyDescent="0.3">
      <c r="A79" s="4" t="s">
        <v>67</v>
      </c>
      <c r="B79" s="92">
        <v>4488964</v>
      </c>
      <c r="C79" s="87">
        <v>711368</v>
      </c>
      <c r="D79" s="87">
        <v>5555468</v>
      </c>
      <c r="E79" s="87">
        <v>0</v>
      </c>
      <c r="F79" s="87">
        <v>6500</v>
      </c>
      <c r="G79" s="87">
        <v>395261</v>
      </c>
      <c r="H79" s="87">
        <v>192483</v>
      </c>
      <c r="I79" s="93">
        <v>11350044</v>
      </c>
      <c r="J79" s="16">
        <v>1732933</v>
      </c>
      <c r="K79" s="17">
        <v>0</v>
      </c>
      <c r="L79" s="17">
        <v>3919968</v>
      </c>
      <c r="M79" s="17">
        <v>0</v>
      </c>
      <c r="N79" s="17">
        <v>0</v>
      </c>
      <c r="O79" s="17">
        <v>93250</v>
      </c>
      <c r="P79" s="17">
        <v>59817</v>
      </c>
      <c r="Q79" s="12">
        <v>5805968</v>
      </c>
      <c r="R79" s="16">
        <v>60105</v>
      </c>
      <c r="S79" s="17">
        <v>55987</v>
      </c>
      <c r="T79" s="17">
        <v>0</v>
      </c>
      <c r="U79" s="17">
        <v>0</v>
      </c>
      <c r="V79" s="17">
        <v>0</v>
      </c>
      <c r="W79" s="17">
        <v>88962</v>
      </c>
      <c r="X79" s="17">
        <v>0</v>
      </c>
      <c r="Y79" s="12">
        <v>205054</v>
      </c>
      <c r="Z79" s="16">
        <v>5942</v>
      </c>
      <c r="AA79" s="17">
        <v>96617</v>
      </c>
      <c r="AB79" s="17">
        <v>334190</v>
      </c>
      <c r="AC79" s="17">
        <v>0</v>
      </c>
      <c r="AD79" s="17">
        <v>0</v>
      </c>
      <c r="AE79" s="17">
        <v>0</v>
      </c>
      <c r="AF79" s="17">
        <v>0</v>
      </c>
      <c r="AG79" s="12">
        <v>436749</v>
      </c>
      <c r="AH79" s="16">
        <v>67258</v>
      </c>
      <c r="AI79" s="17">
        <v>144640</v>
      </c>
      <c r="AJ79" s="17">
        <v>0</v>
      </c>
      <c r="AK79" s="17">
        <v>0</v>
      </c>
      <c r="AL79" s="17">
        <v>5000</v>
      </c>
      <c r="AM79" s="17">
        <v>193049</v>
      </c>
      <c r="AN79" s="17">
        <v>0</v>
      </c>
      <c r="AO79" s="12">
        <v>409947</v>
      </c>
      <c r="AP79" s="16">
        <v>1143860</v>
      </c>
      <c r="AQ79" s="17">
        <v>2000</v>
      </c>
      <c r="AR79" s="17">
        <v>0</v>
      </c>
      <c r="AS79" s="17">
        <v>0</v>
      </c>
      <c r="AT79" s="17">
        <v>0</v>
      </c>
      <c r="AU79" s="17">
        <v>0</v>
      </c>
      <c r="AV79" s="17">
        <v>1000</v>
      </c>
      <c r="AW79" s="12">
        <v>1146860</v>
      </c>
      <c r="AX79" s="16">
        <v>1469962</v>
      </c>
      <c r="AY79" s="17">
        <v>125000</v>
      </c>
      <c r="AZ79" s="17">
        <v>0</v>
      </c>
      <c r="BA79" s="17">
        <v>0</v>
      </c>
      <c r="BB79" s="17">
        <v>0</v>
      </c>
      <c r="BC79" s="17">
        <v>0</v>
      </c>
      <c r="BD79" s="17">
        <v>113666</v>
      </c>
      <c r="BE79" s="12">
        <v>1708628</v>
      </c>
      <c r="BF79" s="16">
        <v>8904</v>
      </c>
      <c r="BG79" s="17">
        <v>287124</v>
      </c>
      <c r="BH79" s="17">
        <v>1301310</v>
      </c>
      <c r="BI79" s="17">
        <v>0</v>
      </c>
      <c r="BJ79" s="17">
        <v>1500</v>
      </c>
      <c r="BK79" s="17">
        <v>20000</v>
      </c>
      <c r="BL79" s="17">
        <v>18000</v>
      </c>
      <c r="BM79" s="12">
        <v>1636838</v>
      </c>
      <c r="BN79" s="16">
        <v>0</v>
      </c>
      <c r="BO79" s="17">
        <v>0</v>
      </c>
      <c r="BP79" s="17">
        <v>0</v>
      </c>
      <c r="BQ79" s="17">
        <v>0</v>
      </c>
      <c r="BR79" s="17">
        <v>0</v>
      </c>
      <c r="BS79" s="17">
        <v>0</v>
      </c>
      <c r="BT79" s="17">
        <v>0</v>
      </c>
      <c r="BU79" s="12">
        <v>0</v>
      </c>
      <c r="BV79" s="16">
        <v>0</v>
      </c>
      <c r="BW79" s="17">
        <v>0</v>
      </c>
      <c r="BX79" s="17">
        <v>0</v>
      </c>
      <c r="BY79" s="17">
        <v>0</v>
      </c>
      <c r="BZ79" s="17">
        <v>0</v>
      </c>
      <c r="CA79" s="17">
        <v>0</v>
      </c>
      <c r="CB79" s="17">
        <v>0</v>
      </c>
      <c r="CC79" s="12">
        <v>0</v>
      </c>
      <c r="CD79" s="16">
        <v>0</v>
      </c>
      <c r="CE79" s="17">
        <v>0</v>
      </c>
      <c r="CF79" s="17">
        <v>0</v>
      </c>
      <c r="CG79" s="17">
        <v>0</v>
      </c>
      <c r="CH79" s="17">
        <v>0</v>
      </c>
      <c r="CI79" s="17">
        <v>0</v>
      </c>
      <c r="CJ79" s="17">
        <v>0</v>
      </c>
      <c r="CK79" s="12">
        <v>0</v>
      </c>
    </row>
    <row r="80" spans="1:89" x14ac:dyDescent="0.3">
      <c r="A80" s="4" t="s">
        <v>68</v>
      </c>
      <c r="B80" s="92">
        <v>2566524.4299999992</v>
      </c>
      <c r="C80" s="87">
        <v>652002</v>
      </c>
      <c r="D80" s="87">
        <v>2464266.17</v>
      </c>
      <c r="E80" s="87">
        <v>0</v>
      </c>
      <c r="F80" s="87">
        <v>2261330.2399999998</v>
      </c>
      <c r="G80" s="87">
        <v>2455425.59</v>
      </c>
      <c r="H80" s="87">
        <v>1026665.35</v>
      </c>
      <c r="I80" s="93">
        <v>11426213.779999997</v>
      </c>
      <c r="J80" s="16">
        <v>1621164.6899999997</v>
      </c>
      <c r="K80" s="17">
        <v>0</v>
      </c>
      <c r="L80" s="17">
        <v>1641432.22</v>
      </c>
      <c r="M80" s="17">
        <v>0</v>
      </c>
      <c r="N80" s="17">
        <v>1492840.1099999999</v>
      </c>
      <c r="O80" s="17">
        <v>1199110.3700000001</v>
      </c>
      <c r="P80" s="17">
        <v>598561.35</v>
      </c>
      <c r="Q80" s="12">
        <v>6553108.7399999993</v>
      </c>
      <c r="R80" s="16">
        <v>76588.639999999999</v>
      </c>
      <c r="S80" s="17">
        <v>0</v>
      </c>
      <c r="T80" s="17">
        <v>243213.13</v>
      </c>
      <c r="U80" s="17">
        <v>0</v>
      </c>
      <c r="V80" s="17">
        <v>571577.47</v>
      </c>
      <c r="W80" s="17">
        <v>169985.22</v>
      </c>
      <c r="X80" s="17">
        <v>25000</v>
      </c>
      <c r="Y80" s="12">
        <v>1086364.46</v>
      </c>
      <c r="Z80" s="16">
        <v>0</v>
      </c>
      <c r="AA80" s="17">
        <v>0</v>
      </c>
      <c r="AB80" s="17">
        <v>401325.24</v>
      </c>
      <c r="AC80" s="17">
        <v>0</v>
      </c>
      <c r="AD80" s="17">
        <v>0</v>
      </c>
      <c r="AE80" s="17">
        <v>0</v>
      </c>
      <c r="AF80" s="17">
        <v>0</v>
      </c>
      <c r="AG80" s="12">
        <v>401325.24</v>
      </c>
      <c r="AH80" s="16">
        <v>469712.67</v>
      </c>
      <c r="AI80" s="17">
        <v>107250</v>
      </c>
      <c r="AJ80" s="17">
        <v>5936</v>
      </c>
      <c r="AK80" s="17">
        <v>0</v>
      </c>
      <c r="AL80" s="17">
        <v>0</v>
      </c>
      <c r="AM80" s="17">
        <v>1033910</v>
      </c>
      <c r="AN80" s="17">
        <v>125414.5</v>
      </c>
      <c r="AO80" s="12">
        <v>1742223.17</v>
      </c>
      <c r="AP80" s="16">
        <v>0</v>
      </c>
      <c r="AQ80" s="17">
        <v>0</v>
      </c>
      <c r="AR80" s="17">
        <v>0</v>
      </c>
      <c r="AS80" s="17">
        <v>0</v>
      </c>
      <c r="AT80" s="17">
        <v>0</v>
      </c>
      <c r="AU80" s="17">
        <v>0</v>
      </c>
      <c r="AV80" s="17">
        <v>0</v>
      </c>
      <c r="AW80" s="12">
        <v>0</v>
      </c>
      <c r="AX80" s="16">
        <v>307860.74</v>
      </c>
      <c r="AY80" s="17">
        <v>195000</v>
      </c>
      <c r="AZ80" s="17">
        <v>0</v>
      </c>
      <c r="BA80" s="17">
        <v>0</v>
      </c>
      <c r="BB80" s="17">
        <v>196912.66</v>
      </c>
      <c r="BC80" s="17">
        <v>0</v>
      </c>
      <c r="BD80" s="17">
        <v>46127.289999999994</v>
      </c>
      <c r="BE80" s="12">
        <v>745900.69000000006</v>
      </c>
      <c r="BF80" s="16">
        <v>13081.61</v>
      </c>
      <c r="BG80" s="17">
        <v>349752</v>
      </c>
      <c r="BH80" s="17">
        <v>9395</v>
      </c>
      <c r="BI80" s="17">
        <v>0</v>
      </c>
      <c r="BJ80" s="17">
        <v>0</v>
      </c>
      <c r="BK80" s="17">
        <v>2850</v>
      </c>
      <c r="BL80" s="17">
        <v>0</v>
      </c>
      <c r="BM80" s="12">
        <v>375078.61</v>
      </c>
      <c r="BN80" s="16">
        <v>66232.100000000006</v>
      </c>
      <c r="BO80" s="17">
        <v>0</v>
      </c>
      <c r="BP80" s="17">
        <v>70185</v>
      </c>
      <c r="BQ80" s="17">
        <v>0</v>
      </c>
      <c r="BR80" s="17">
        <v>0</v>
      </c>
      <c r="BS80" s="17">
        <v>49570</v>
      </c>
      <c r="BT80" s="17">
        <v>200104</v>
      </c>
      <c r="BU80" s="12">
        <v>386091.1</v>
      </c>
      <c r="BV80" s="16">
        <v>0</v>
      </c>
      <c r="BW80" s="17">
        <v>0</v>
      </c>
      <c r="BX80" s="17">
        <v>80779.58</v>
      </c>
      <c r="BY80" s="17">
        <v>0</v>
      </c>
      <c r="BZ80" s="17">
        <v>0</v>
      </c>
      <c r="CA80" s="17">
        <v>0</v>
      </c>
      <c r="CB80" s="17">
        <v>0</v>
      </c>
      <c r="CC80" s="12">
        <v>80779.58</v>
      </c>
      <c r="CD80" s="16">
        <v>11883.98</v>
      </c>
      <c r="CE80" s="17">
        <v>0</v>
      </c>
      <c r="CF80" s="17">
        <v>12000</v>
      </c>
      <c r="CG80" s="17">
        <v>0</v>
      </c>
      <c r="CH80" s="17">
        <v>0</v>
      </c>
      <c r="CI80" s="17">
        <v>0</v>
      </c>
      <c r="CJ80" s="17">
        <v>31458.21</v>
      </c>
      <c r="CK80" s="12">
        <v>55342.19</v>
      </c>
    </row>
    <row r="81" spans="1:89" x14ac:dyDescent="0.3">
      <c r="A81" s="4" t="s">
        <v>69</v>
      </c>
      <c r="B81" s="92">
        <v>5187</v>
      </c>
      <c r="C81" s="87">
        <v>0</v>
      </c>
      <c r="D81" s="87">
        <v>2375496</v>
      </c>
      <c r="E81" s="87">
        <v>0</v>
      </c>
      <c r="F81" s="87">
        <v>0</v>
      </c>
      <c r="G81" s="87">
        <v>0</v>
      </c>
      <c r="H81" s="87">
        <v>17017</v>
      </c>
      <c r="I81" s="93">
        <v>2397700</v>
      </c>
      <c r="J81" s="16">
        <v>0</v>
      </c>
      <c r="K81" s="17">
        <v>0</v>
      </c>
      <c r="L81" s="17">
        <v>0</v>
      </c>
      <c r="M81" s="17">
        <v>0</v>
      </c>
      <c r="N81" s="17">
        <v>0</v>
      </c>
      <c r="O81" s="17">
        <v>0</v>
      </c>
      <c r="P81" s="17">
        <v>17017</v>
      </c>
      <c r="Q81" s="12">
        <v>17017</v>
      </c>
      <c r="R81" s="16">
        <v>0</v>
      </c>
      <c r="S81" s="17">
        <v>0</v>
      </c>
      <c r="T81" s="17">
        <v>0</v>
      </c>
      <c r="U81" s="17">
        <v>0</v>
      </c>
      <c r="V81" s="17">
        <v>0</v>
      </c>
      <c r="W81" s="17">
        <v>0</v>
      </c>
      <c r="X81" s="17">
        <v>0</v>
      </c>
      <c r="Y81" s="12">
        <v>0</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0</v>
      </c>
      <c r="BG81" s="17">
        <v>0</v>
      </c>
      <c r="BH81" s="17">
        <v>0</v>
      </c>
      <c r="BI81" s="17">
        <v>0</v>
      </c>
      <c r="BJ81" s="17">
        <v>0</v>
      </c>
      <c r="BK81" s="17">
        <v>0</v>
      </c>
      <c r="BL81" s="17">
        <v>0</v>
      </c>
      <c r="BM81" s="12">
        <v>0</v>
      </c>
      <c r="BN81" s="16">
        <v>5187</v>
      </c>
      <c r="BO81" s="17">
        <v>0</v>
      </c>
      <c r="BP81" s="17">
        <v>2375496</v>
      </c>
      <c r="BQ81" s="17">
        <v>0</v>
      </c>
      <c r="BR81" s="17">
        <v>0</v>
      </c>
      <c r="BS81" s="17">
        <v>0</v>
      </c>
      <c r="BT81" s="17">
        <v>0</v>
      </c>
      <c r="BU81" s="12">
        <v>2380683</v>
      </c>
      <c r="BV81" s="16">
        <v>0</v>
      </c>
      <c r="BW81" s="17">
        <v>0</v>
      </c>
      <c r="BX81" s="17">
        <v>0</v>
      </c>
      <c r="BY81" s="17">
        <v>0</v>
      </c>
      <c r="BZ81" s="17">
        <v>0</v>
      </c>
      <c r="CA81" s="17">
        <v>0</v>
      </c>
      <c r="CB81" s="17">
        <v>0</v>
      </c>
      <c r="CC81" s="12">
        <v>0</v>
      </c>
      <c r="CD81" s="16">
        <v>0</v>
      </c>
      <c r="CE81" s="17">
        <v>0</v>
      </c>
      <c r="CF81" s="17">
        <v>0</v>
      </c>
      <c r="CG81" s="17">
        <v>0</v>
      </c>
      <c r="CH81" s="17">
        <v>0</v>
      </c>
      <c r="CI81" s="17">
        <v>0</v>
      </c>
      <c r="CJ81" s="17">
        <v>0</v>
      </c>
      <c r="CK81" s="12">
        <v>0</v>
      </c>
    </row>
    <row r="82" spans="1:89" x14ac:dyDescent="0.3">
      <c r="A82" s="4" t="s">
        <v>70</v>
      </c>
      <c r="B82" s="92">
        <v>8246975</v>
      </c>
      <c r="C82" s="87">
        <v>0</v>
      </c>
      <c r="D82" s="87">
        <v>1265708</v>
      </c>
      <c r="E82" s="87">
        <v>24630</v>
      </c>
      <c r="F82" s="87">
        <v>640694</v>
      </c>
      <c r="G82" s="87">
        <v>200000</v>
      </c>
      <c r="H82" s="87">
        <v>1447088</v>
      </c>
      <c r="I82" s="93">
        <v>11825095</v>
      </c>
      <c r="J82" s="16">
        <v>7301452</v>
      </c>
      <c r="K82" s="17">
        <v>0</v>
      </c>
      <c r="L82" s="17">
        <v>1032116</v>
      </c>
      <c r="M82" s="17">
        <v>3008</v>
      </c>
      <c r="N82" s="17">
        <v>640694</v>
      </c>
      <c r="O82" s="17">
        <v>200000</v>
      </c>
      <c r="P82" s="17">
        <v>919182</v>
      </c>
      <c r="Q82" s="12">
        <v>10096452</v>
      </c>
      <c r="R82" s="16">
        <v>64517</v>
      </c>
      <c r="S82" s="17">
        <v>0</v>
      </c>
      <c r="T82" s="17">
        <v>177434</v>
      </c>
      <c r="U82" s="17">
        <v>21622</v>
      </c>
      <c r="V82" s="17">
        <v>0</v>
      </c>
      <c r="W82" s="17">
        <v>0</v>
      </c>
      <c r="X82" s="17">
        <v>256198</v>
      </c>
      <c r="Y82" s="12">
        <v>519771</v>
      </c>
      <c r="Z82" s="16">
        <v>0</v>
      </c>
      <c r="AA82" s="17">
        <v>0</v>
      </c>
      <c r="AB82" s="17">
        <v>0</v>
      </c>
      <c r="AC82" s="17">
        <v>0</v>
      </c>
      <c r="AD82" s="17">
        <v>0</v>
      </c>
      <c r="AE82" s="17">
        <v>0</v>
      </c>
      <c r="AF82" s="17">
        <v>0</v>
      </c>
      <c r="AG82" s="12">
        <v>0</v>
      </c>
      <c r="AH82" s="16">
        <v>482</v>
      </c>
      <c r="AI82" s="17">
        <v>0</v>
      </c>
      <c r="AJ82" s="17">
        <v>7000</v>
      </c>
      <c r="AK82" s="17">
        <v>0</v>
      </c>
      <c r="AL82" s="17">
        <v>0</v>
      </c>
      <c r="AM82" s="17">
        <v>0</v>
      </c>
      <c r="AN82" s="17">
        <v>18013</v>
      </c>
      <c r="AO82" s="12">
        <v>25495</v>
      </c>
      <c r="AP82" s="16">
        <v>3366</v>
      </c>
      <c r="AQ82" s="17">
        <v>0</v>
      </c>
      <c r="AR82" s="17">
        <v>0</v>
      </c>
      <c r="AS82" s="17">
        <v>0</v>
      </c>
      <c r="AT82" s="17">
        <v>0</v>
      </c>
      <c r="AU82" s="17">
        <v>0</v>
      </c>
      <c r="AV82" s="17">
        <v>125</v>
      </c>
      <c r="AW82" s="12">
        <v>3491</v>
      </c>
      <c r="AX82" s="16">
        <v>164331</v>
      </c>
      <c r="AY82" s="17">
        <v>0</v>
      </c>
      <c r="AZ82" s="17">
        <v>0</v>
      </c>
      <c r="BA82" s="17">
        <v>0</v>
      </c>
      <c r="BB82" s="17">
        <v>0</v>
      </c>
      <c r="BC82" s="17">
        <v>0</v>
      </c>
      <c r="BD82" s="17">
        <v>7413</v>
      </c>
      <c r="BE82" s="12">
        <v>171744</v>
      </c>
      <c r="BF82" s="16">
        <v>0</v>
      </c>
      <c r="BG82" s="17">
        <v>0</v>
      </c>
      <c r="BH82" s="17">
        <v>0</v>
      </c>
      <c r="BI82" s="17">
        <v>0</v>
      </c>
      <c r="BJ82" s="17">
        <v>0</v>
      </c>
      <c r="BK82" s="17">
        <v>0</v>
      </c>
      <c r="BL82" s="17">
        <v>68200</v>
      </c>
      <c r="BM82" s="12">
        <v>68200</v>
      </c>
      <c r="BN82" s="16">
        <v>699245</v>
      </c>
      <c r="BO82" s="17">
        <v>0</v>
      </c>
      <c r="BP82" s="17">
        <v>0</v>
      </c>
      <c r="BQ82" s="17">
        <v>0</v>
      </c>
      <c r="BR82" s="17">
        <v>0</v>
      </c>
      <c r="BS82" s="17">
        <v>0</v>
      </c>
      <c r="BT82" s="17">
        <v>171557</v>
      </c>
      <c r="BU82" s="12">
        <v>870802</v>
      </c>
      <c r="BV82" s="16">
        <v>0</v>
      </c>
      <c r="BW82" s="17">
        <v>0</v>
      </c>
      <c r="BX82" s="17">
        <v>49158</v>
      </c>
      <c r="BY82" s="17">
        <v>0</v>
      </c>
      <c r="BZ82" s="17">
        <v>0</v>
      </c>
      <c r="CA82" s="17">
        <v>0</v>
      </c>
      <c r="CB82" s="17">
        <v>6400</v>
      </c>
      <c r="CC82" s="12">
        <v>55558</v>
      </c>
      <c r="CD82" s="16">
        <v>13582</v>
      </c>
      <c r="CE82" s="17">
        <v>0</v>
      </c>
      <c r="CF82" s="17">
        <v>0</v>
      </c>
      <c r="CG82" s="17">
        <v>0</v>
      </c>
      <c r="CH82" s="17">
        <v>0</v>
      </c>
      <c r="CI82" s="17">
        <v>0</v>
      </c>
      <c r="CJ82" s="17">
        <v>0</v>
      </c>
      <c r="CK82" s="12">
        <v>13582</v>
      </c>
    </row>
    <row r="83" spans="1:89" x14ac:dyDescent="0.3">
      <c r="A83" s="4" t="s">
        <v>71</v>
      </c>
      <c r="B83" s="92">
        <v>931933.5</v>
      </c>
      <c r="C83" s="87">
        <v>0</v>
      </c>
      <c r="D83" s="87">
        <v>3393621</v>
      </c>
      <c r="E83" s="87">
        <v>0</v>
      </c>
      <c r="F83" s="87">
        <v>677000</v>
      </c>
      <c r="G83" s="87">
        <v>228055</v>
      </c>
      <c r="H83" s="87">
        <v>756599.307895893</v>
      </c>
      <c r="I83" s="93">
        <v>5987208.8078958932</v>
      </c>
      <c r="J83" s="16">
        <v>105429</v>
      </c>
      <c r="K83" s="17">
        <v>0</v>
      </c>
      <c r="L83" s="17">
        <v>918000</v>
      </c>
      <c r="M83" s="17">
        <v>0</v>
      </c>
      <c r="N83" s="17">
        <v>0</v>
      </c>
      <c r="O83" s="17">
        <v>0</v>
      </c>
      <c r="P83" s="17">
        <v>560035.8000000004</v>
      </c>
      <c r="Q83" s="12">
        <v>1583464.8000000003</v>
      </c>
      <c r="R83" s="16">
        <v>263766</v>
      </c>
      <c r="S83" s="17">
        <v>0</v>
      </c>
      <c r="T83" s="17">
        <v>2335000</v>
      </c>
      <c r="U83" s="17">
        <v>0</v>
      </c>
      <c r="V83" s="17">
        <v>677000</v>
      </c>
      <c r="W83" s="17">
        <v>228055</v>
      </c>
      <c r="X83" s="17">
        <v>17173.18</v>
      </c>
      <c r="Y83" s="12">
        <v>3520994.18</v>
      </c>
      <c r="Z83" s="16">
        <v>0</v>
      </c>
      <c r="AA83" s="17">
        <v>0</v>
      </c>
      <c r="AB83" s="17">
        <v>0</v>
      </c>
      <c r="AC83" s="17">
        <v>0</v>
      </c>
      <c r="AD83" s="17">
        <v>0</v>
      </c>
      <c r="AE83" s="17">
        <v>0</v>
      </c>
      <c r="AF83" s="17">
        <v>0</v>
      </c>
      <c r="AG83" s="12">
        <v>0</v>
      </c>
      <c r="AH83" s="16">
        <v>0</v>
      </c>
      <c r="AI83" s="17">
        <v>0</v>
      </c>
      <c r="AJ83" s="17">
        <v>0</v>
      </c>
      <c r="AK83" s="17">
        <v>0</v>
      </c>
      <c r="AL83" s="17">
        <v>0</v>
      </c>
      <c r="AM83" s="17">
        <v>0</v>
      </c>
      <c r="AN83" s="17">
        <v>0</v>
      </c>
      <c r="AO83" s="12">
        <v>0</v>
      </c>
      <c r="AP83" s="16">
        <v>0</v>
      </c>
      <c r="AQ83" s="17">
        <v>0</v>
      </c>
      <c r="AR83" s="17">
        <v>0</v>
      </c>
      <c r="AS83" s="17">
        <v>0</v>
      </c>
      <c r="AT83" s="17">
        <v>0</v>
      </c>
      <c r="AU83" s="17">
        <v>0</v>
      </c>
      <c r="AV83" s="17">
        <v>0</v>
      </c>
      <c r="AW83" s="12">
        <v>0</v>
      </c>
      <c r="AX83" s="16">
        <v>0</v>
      </c>
      <c r="AY83" s="17">
        <v>0</v>
      </c>
      <c r="AZ83" s="17">
        <v>0</v>
      </c>
      <c r="BA83" s="17">
        <v>0</v>
      </c>
      <c r="BB83" s="17">
        <v>0</v>
      </c>
      <c r="BC83" s="17">
        <v>0</v>
      </c>
      <c r="BD83" s="17">
        <v>0</v>
      </c>
      <c r="BE83" s="12">
        <v>0</v>
      </c>
      <c r="BF83" s="16">
        <v>0</v>
      </c>
      <c r="BG83" s="17">
        <v>0</v>
      </c>
      <c r="BH83" s="17">
        <v>0</v>
      </c>
      <c r="BI83" s="17">
        <v>0</v>
      </c>
      <c r="BJ83" s="17">
        <v>0</v>
      </c>
      <c r="BK83" s="17">
        <v>0</v>
      </c>
      <c r="BL83" s="17">
        <v>0</v>
      </c>
      <c r="BM83" s="12">
        <v>0</v>
      </c>
      <c r="BN83" s="16">
        <v>531385</v>
      </c>
      <c r="BO83" s="17">
        <v>0</v>
      </c>
      <c r="BP83" s="17">
        <v>0</v>
      </c>
      <c r="BQ83" s="17">
        <v>0</v>
      </c>
      <c r="BR83" s="17">
        <v>0</v>
      </c>
      <c r="BS83" s="17">
        <v>0</v>
      </c>
      <c r="BT83" s="17">
        <v>1970.1200000000006</v>
      </c>
      <c r="BU83" s="12">
        <v>533355.12</v>
      </c>
      <c r="BV83" s="16">
        <v>8852</v>
      </c>
      <c r="BW83" s="17">
        <v>0</v>
      </c>
      <c r="BX83" s="17">
        <v>125529</v>
      </c>
      <c r="BY83" s="17">
        <v>0</v>
      </c>
      <c r="BZ83" s="17">
        <v>0</v>
      </c>
      <c r="CA83" s="17">
        <v>0</v>
      </c>
      <c r="CB83" s="17">
        <v>3988.5299999999997</v>
      </c>
      <c r="CC83" s="12">
        <v>138369.53</v>
      </c>
      <c r="CD83" s="16">
        <v>22501.5</v>
      </c>
      <c r="CE83" s="17">
        <v>0</v>
      </c>
      <c r="CF83" s="17">
        <v>15092</v>
      </c>
      <c r="CG83" s="17">
        <v>0</v>
      </c>
      <c r="CH83" s="17">
        <v>0</v>
      </c>
      <c r="CI83" s="17">
        <v>0</v>
      </c>
      <c r="CJ83" s="17">
        <v>173431.6778958925</v>
      </c>
      <c r="CK83" s="12">
        <v>211025.1778958925</v>
      </c>
    </row>
    <row r="84" spans="1:89" x14ac:dyDescent="0.3">
      <c r="A84" s="4" t="s">
        <v>72</v>
      </c>
      <c r="B84" s="92">
        <v>626370</v>
      </c>
      <c r="C84" s="87">
        <v>720369</v>
      </c>
      <c r="D84" s="87">
        <v>709280</v>
      </c>
      <c r="E84" s="87">
        <v>0</v>
      </c>
      <c r="F84" s="87">
        <v>3000000</v>
      </c>
      <c r="G84" s="87">
        <v>362607</v>
      </c>
      <c r="H84" s="87">
        <v>0</v>
      </c>
      <c r="I84" s="93">
        <v>5418626</v>
      </c>
      <c r="J84" s="16">
        <v>0</v>
      </c>
      <c r="K84" s="17">
        <v>0</v>
      </c>
      <c r="L84" s="17">
        <v>586500</v>
      </c>
      <c r="M84" s="17">
        <v>0</v>
      </c>
      <c r="N84" s="17">
        <v>3000000</v>
      </c>
      <c r="O84" s="17">
        <v>296865</v>
      </c>
      <c r="P84" s="17">
        <v>0</v>
      </c>
      <c r="Q84" s="12">
        <v>3883365</v>
      </c>
      <c r="R84" s="16">
        <v>77534</v>
      </c>
      <c r="S84" s="17">
        <v>17500</v>
      </c>
      <c r="T84" s="17">
        <v>122780</v>
      </c>
      <c r="U84" s="17">
        <v>0</v>
      </c>
      <c r="V84" s="17">
        <v>0</v>
      </c>
      <c r="W84" s="17">
        <v>29550</v>
      </c>
      <c r="X84" s="17">
        <v>0</v>
      </c>
      <c r="Y84" s="12">
        <v>247364</v>
      </c>
      <c r="Z84" s="16">
        <v>40998</v>
      </c>
      <c r="AA84" s="17">
        <v>0</v>
      </c>
      <c r="AB84" s="17">
        <v>0</v>
      </c>
      <c r="AC84" s="17">
        <v>0</v>
      </c>
      <c r="AD84" s="17">
        <v>0</v>
      </c>
      <c r="AE84" s="17">
        <v>0</v>
      </c>
      <c r="AF84" s="17">
        <v>0</v>
      </c>
      <c r="AG84" s="12">
        <v>40998</v>
      </c>
      <c r="AH84" s="16">
        <v>48516</v>
      </c>
      <c r="AI84" s="17">
        <v>0</v>
      </c>
      <c r="AJ84" s="17">
        <v>0</v>
      </c>
      <c r="AK84" s="17">
        <v>0</v>
      </c>
      <c r="AL84" s="17">
        <v>0</v>
      </c>
      <c r="AM84" s="17">
        <v>0</v>
      </c>
      <c r="AN84" s="17">
        <v>0</v>
      </c>
      <c r="AO84" s="12">
        <v>48516</v>
      </c>
      <c r="AP84" s="16">
        <v>108848</v>
      </c>
      <c r="AQ84" s="17">
        <v>0</v>
      </c>
      <c r="AR84" s="17">
        <v>0</v>
      </c>
      <c r="AS84" s="17">
        <v>0</v>
      </c>
      <c r="AT84" s="17">
        <v>0</v>
      </c>
      <c r="AU84" s="17">
        <v>0</v>
      </c>
      <c r="AV84" s="17">
        <v>0</v>
      </c>
      <c r="AW84" s="12">
        <v>108848</v>
      </c>
      <c r="AX84" s="16">
        <v>209688</v>
      </c>
      <c r="AY84" s="17">
        <v>80000</v>
      </c>
      <c r="AZ84" s="17">
        <v>0</v>
      </c>
      <c r="BA84" s="17">
        <v>0</v>
      </c>
      <c r="BB84" s="17">
        <v>0</v>
      </c>
      <c r="BC84" s="17">
        <v>0</v>
      </c>
      <c r="BD84" s="17">
        <v>0</v>
      </c>
      <c r="BE84" s="12">
        <v>289688</v>
      </c>
      <c r="BF84" s="16">
        <v>12611</v>
      </c>
      <c r="BG84" s="17">
        <v>328300</v>
      </c>
      <c r="BH84" s="17">
        <v>0</v>
      </c>
      <c r="BI84" s="17">
        <v>0</v>
      </c>
      <c r="BJ84" s="17">
        <v>0</v>
      </c>
      <c r="BK84" s="17">
        <v>1642</v>
      </c>
      <c r="BL84" s="17">
        <v>0</v>
      </c>
      <c r="BM84" s="12">
        <v>342553</v>
      </c>
      <c r="BN84" s="16">
        <v>24608</v>
      </c>
      <c r="BO84" s="17">
        <v>179192</v>
      </c>
      <c r="BP84" s="17">
        <v>0</v>
      </c>
      <c r="BQ84" s="17">
        <v>0</v>
      </c>
      <c r="BR84" s="17">
        <v>0</v>
      </c>
      <c r="BS84" s="17">
        <v>0</v>
      </c>
      <c r="BT84" s="17">
        <v>0</v>
      </c>
      <c r="BU84" s="12">
        <v>203800</v>
      </c>
      <c r="BV84" s="16">
        <v>16750</v>
      </c>
      <c r="BW84" s="17">
        <v>115377</v>
      </c>
      <c r="BX84" s="17">
        <v>0</v>
      </c>
      <c r="BY84" s="17">
        <v>0</v>
      </c>
      <c r="BZ84" s="17">
        <v>0</v>
      </c>
      <c r="CA84" s="17">
        <v>34550</v>
      </c>
      <c r="CB84" s="17">
        <v>0</v>
      </c>
      <c r="CC84" s="12">
        <v>166677</v>
      </c>
      <c r="CD84" s="16">
        <v>86817</v>
      </c>
      <c r="CE84" s="17">
        <v>0</v>
      </c>
      <c r="CF84" s="17">
        <v>0</v>
      </c>
      <c r="CG84" s="17">
        <v>0</v>
      </c>
      <c r="CH84" s="17">
        <v>0</v>
      </c>
      <c r="CI84" s="17">
        <v>0</v>
      </c>
      <c r="CJ84" s="17">
        <v>0</v>
      </c>
      <c r="CK84" s="12">
        <v>86817</v>
      </c>
    </row>
    <row r="85" spans="1:89" x14ac:dyDescent="0.3">
      <c r="A85" s="4" t="s">
        <v>73</v>
      </c>
      <c r="B85" s="92">
        <v>8780083.2830143161</v>
      </c>
      <c r="C85" s="87">
        <v>1769183.12</v>
      </c>
      <c r="D85" s="87">
        <v>13907899.756516736</v>
      </c>
      <c r="E85" s="87">
        <v>0</v>
      </c>
      <c r="F85" s="87">
        <v>623671.55056853266</v>
      </c>
      <c r="G85" s="87">
        <v>27003.028016299882</v>
      </c>
      <c r="H85" s="87">
        <v>258875.67138970928</v>
      </c>
      <c r="I85" s="93">
        <v>25366716.409505591</v>
      </c>
      <c r="J85" s="16">
        <v>231205.55453689652</v>
      </c>
      <c r="K85" s="17">
        <v>0</v>
      </c>
      <c r="L85" s="17">
        <v>432329.14543564548</v>
      </c>
      <c r="M85" s="17">
        <v>0</v>
      </c>
      <c r="N85" s="17">
        <v>574986.309749429</v>
      </c>
      <c r="O85" s="17">
        <v>400.94044165021768</v>
      </c>
      <c r="P85" s="17">
        <v>25725.752087759258</v>
      </c>
      <c r="Q85" s="12">
        <v>1264647.7022513805</v>
      </c>
      <c r="R85" s="16">
        <v>626599.95582856121</v>
      </c>
      <c r="S85" s="17">
        <v>20415.12</v>
      </c>
      <c r="T85" s="17">
        <v>11019658.602097435</v>
      </c>
      <c r="U85" s="17">
        <v>0</v>
      </c>
      <c r="V85" s="17">
        <v>48685.240819103652</v>
      </c>
      <c r="W85" s="17">
        <v>0</v>
      </c>
      <c r="X85" s="17">
        <v>28069.44369466947</v>
      </c>
      <c r="Y85" s="12">
        <v>11743428.36243977</v>
      </c>
      <c r="Z85" s="16">
        <v>156878.04500821169</v>
      </c>
      <c r="AA85" s="17">
        <v>0</v>
      </c>
      <c r="AB85" s="17">
        <v>0</v>
      </c>
      <c r="AC85" s="17">
        <v>0</v>
      </c>
      <c r="AD85" s="17">
        <v>0</v>
      </c>
      <c r="AE85" s="17">
        <v>0</v>
      </c>
      <c r="AF85" s="17">
        <v>0</v>
      </c>
      <c r="AG85" s="12">
        <v>156878.04500821169</v>
      </c>
      <c r="AH85" s="16">
        <v>198.34997472759835</v>
      </c>
      <c r="AI85" s="17">
        <v>0</v>
      </c>
      <c r="AJ85" s="17">
        <v>0</v>
      </c>
      <c r="AK85" s="17">
        <v>0</v>
      </c>
      <c r="AL85" s="17">
        <v>0</v>
      </c>
      <c r="AM85" s="17">
        <v>12642.063089184054</v>
      </c>
      <c r="AN85" s="17">
        <v>0</v>
      </c>
      <c r="AO85" s="12">
        <v>12840.413063911652</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c r="BF85" s="16">
        <v>376.9082068569852</v>
      </c>
      <c r="BG85" s="17">
        <v>0</v>
      </c>
      <c r="BH85" s="17">
        <v>69055.358162714532</v>
      </c>
      <c r="BI85" s="17">
        <v>0</v>
      </c>
      <c r="BJ85" s="17">
        <v>0</v>
      </c>
      <c r="BK85" s="17">
        <v>0</v>
      </c>
      <c r="BL85" s="17">
        <v>0</v>
      </c>
      <c r="BM85" s="12">
        <v>69432.266369571516</v>
      </c>
      <c r="BN85" s="16">
        <v>440626.42450569075</v>
      </c>
      <c r="BO85" s="17">
        <v>89157.25</v>
      </c>
      <c r="BP85" s="17">
        <v>2350760.8677940895</v>
      </c>
      <c r="BQ85" s="17">
        <v>0</v>
      </c>
      <c r="BR85" s="17">
        <v>0</v>
      </c>
      <c r="BS85" s="17">
        <v>0</v>
      </c>
      <c r="BT85" s="17">
        <v>0</v>
      </c>
      <c r="BU85" s="12">
        <v>2880544.5422997801</v>
      </c>
      <c r="BV85" s="16">
        <v>361076.46912361216</v>
      </c>
      <c r="BW85" s="17">
        <v>0</v>
      </c>
      <c r="BX85" s="17">
        <v>0</v>
      </c>
      <c r="BY85" s="17">
        <v>0</v>
      </c>
      <c r="BZ85" s="17">
        <v>0</v>
      </c>
      <c r="CA85" s="17">
        <v>5412.6959622779386</v>
      </c>
      <c r="CB85" s="17">
        <v>0</v>
      </c>
      <c r="CC85" s="12">
        <v>366489.1650858901</v>
      </c>
      <c r="CD85" s="16">
        <v>6963121.5758297602</v>
      </c>
      <c r="CE85" s="17">
        <v>1659610.75</v>
      </c>
      <c r="CF85" s="17">
        <v>36095.783026852376</v>
      </c>
      <c r="CG85" s="17">
        <v>0</v>
      </c>
      <c r="CH85" s="17">
        <v>0</v>
      </c>
      <c r="CI85" s="17">
        <v>8547.3285231876707</v>
      </c>
      <c r="CJ85" s="17">
        <v>205080.47560728056</v>
      </c>
      <c r="CK85" s="12">
        <v>8872455.9129870776</v>
      </c>
    </row>
    <row r="86" spans="1:89" x14ac:dyDescent="0.3">
      <c r="A86" s="4" t="s">
        <v>74</v>
      </c>
      <c r="B86" s="92">
        <v>6517528</v>
      </c>
      <c r="C86" s="87">
        <v>706777</v>
      </c>
      <c r="D86" s="87">
        <v>196695</v>
      </c>
      <c r="E86" s="87">
        <v>0</v>
      </c>
      <c r="F86" s="87">
        <v>0</v>
      </c>
      <c r="G86" s="87">
        <v>4869882</v>
      </c>
      <c r="H86" s="87">
        <v>0</v>
      </c>
      <c r="I86" s="93">
        <v>12290882</v>
      </c>
      <c r="J86" s="16">
        <v>6363013</v>
      </c>
      <c r="K86" s="17">
        <v>0</v>
      </c>
      <c r="L86" s="17">
        <v>0</v>
      </c>
      <c r="M86" s="17">
        <v>0</v>
      </c>
      <c r="N86" s="17">
        <v>0</v>
      </c>
      <c r="O86" s="17">
        <v>0</v>
      </c>
      <c r="P86" s="17">
        <v>0</v>
      </c>
      <c r="Q86" s="12">
        <v>6363013</v>
      </c>
      <c r="R86" s="16">
        <v>0</v>
      </c>
      <c r="S86" s="17">
        <v>0</v>
      </c>
      <c r="T86" s="17">
        <v>196695</v>
      </c>
      <c r="U86" s="17">
        <v>0</v>
      </c>
      <c r="V86" s="17">
        <v>0</v>
      </c>
      <c r="W86" s="17">
        <v>4869882</v>
      </c>
      <c r="X86" s="17">
        <v>0</v>
      </c>
      <c r="Y86" s="12">
        <v>5066577</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c r="BF86" s="16">
        <v>0</v>
      </c>
      <c r="BG86" s="17">
        <v>706777</v>
      </c>
      <c r="BH86" s="17">
        <v>0</v>
      </c>
      <c r="BI86" s="17">
        <v>0</v>
      </c>
      <c r="BJ86" s="17">
        <v>0</v>
      </c>
      <c r="BK86" s="17">
        <v>0</v>
      </c>
      <c r="BL86" s="17">
        <v>0</v>
      </c>
      <c r="BM86" s="12">
        <v>706777</v>
      </c>
      <c r="BN86" s="16">
        <v>154515</v>
      </c>
      <c r="BO86" s="17">
        <v>0</v>
      </c>
      <c r="BP86" s="17">
        <v>0</v>
      </c>
      <c r="BQ86" s="17">
        <v>0</v>
      </c>
      <c r="BR86" s="17">
        <v>0</v>
      </c>
      <c r="BS86" s="17">
        <v>0</v>
      </c>
      <c r="BT86" s="17">
        <v>0</v>
      </c>
      <c r="BU86" s="12">
        <v>154515</v>
      </c>
      <c r="BV86" s="16">
        <v>0</v>
      </c>
      <c r="BW86" s="17">
        <v>0</v>
      </c>
      <c r="BX86" s="17">
        <v>0</v>
      </c>
      <c r="BY86" s="17">
        <v>0</v>
      </c>
      <c r="BZ86" s="17">
        <v>0</v>
      </c>
      <c r="CA86" s="17">
        <v>0</v>
      </c>
      <c r="CB86" s="17">
        <v>0</v>
      </c>
      <c r="CC86" s="12">
        <v>0</v>
      </c>
      <c r="CD86" s="16">
        <v>0</v>
      </c>
      <c r="CE86" s="17">
        <v>0</v>
      </c>
      <c r="CF86" s="17">
        <v>0</v>
      </c>
      <c r="CG86" s="17">
        <v>0</v>
      </c>
      <c r="CH86" s="17">
        <v>0</v>
      </c>
      <c r="CI86" s="17">
        <v>0</v>
      </c>
      <c r="CJ86" s="17">
        <v>0</v>
      </c>
      <c r="CK86" s="12">
        <v>0</v>
      </c>
    </row>
    <row r="87" spans="1:89" x14ac:dyDescent="0.3">
      <c r="A87" s="4" t="s">
        <v>75</v>
      </c>
      <c r="B87" s="92">
        <v>386018.97000000003</v>
      </c>
      <c r="C87" s="87">
        <v>34000</v>
      </c>
      <c r="D87" s="87">
        <v>8919929.3000000007</v>
      </c>
      <c r="E87" s="87">
        <v>18200</v>
      </c>
      <c r="F87" s="87">
        <v>4775855</v>
      </c>
      <c r="G87" s="87">
        <v>2555242.86</v>
      </c>
      <c r="H87" s="87">
        <v>314801.96999999997</v>
      </c>
      <c r="I87" s="93">
        <v>17004048.099999998</v>
      </c>
      <c r="J87" s="16">
        <v>93172.140000000014</v>
      </c>
      <c r="K87" s="17">
        <v>0</v>
      </c>
      <c r="L87" s="17">
        <v>6713322.2999999998</v>
      </c>
      <c r="M87" s="17">
        <v>0</v>
      </c>
      <c r="N87" s="17">
        <v>2954132</v>
      </c>
      <c r="O87" s="17">
        <v>175828.27</v>
      </c>
      <c r="P87" s="17">
        <v>281.36</v>
      </c>
      <c r="Q87" s="12">
        <v>9936736.0699999984</v>
      </c>
      <c r="R87" s="16">
        <v>17655.759999999995</v>
      </c>
      <c r="S87" s="17">
        <v>0</v>
      </c>
      <c r="T87" s="17">
        <v>1833702</v>
      </c>
      <c r="U87" s="17">
        <v>0</v>
      </c>
      <c r="V87" s="17">
        <v>1623818</v>
      </c>
      <c r="W87" s="17">
        <v>2200028.13</v>
      </c>
      <c r="X87" s="17">
        <v>146188.44</v>
      </c>
      <c r="Y87" s="12">
        <v>5821392.3300000001</v>
      </c>
      <c r="Z87" s="16">
        <v>0</v>
      </c>
      <c r="AA87" s="17">
        <v>0</v>
      </c>
      <c r="AB87" s="17">
        <v>0</v>
      </c>
      <c r="AC87" s="17">
        <v>0</v>
      </c>
      <c r="AD87" s="17">
        <v>0</v>
      </c>
      <c r="AE87" s="17">
        <v>0</v>
      </c>
      <c r="AF87" s="17">
        <v>0</v>
      </c>
      <c r="AG87" s="12">
        <v>0</v>
      </c>
      <c r="AH87" s="16">
        <v>0</v>
      </c>
      <c r="AI87" s="17">
        <v>0</v>
      </c>
      <c r="AJ87" s="17">
        <v>0</v>
      </c>
      <c r="AK87" s="17">
        <v>0</v>
      </c>
      <c r="AL87" s="17">
        <v>0</v>
      </c>
      <c r="AM87" s="17">
        <v>0</v>
      </c>
      <c r="AN87" s="17">
        <v>0</v>
      </c>
      <c r="AO87" s="12">
        <v>0</v>
      </c>
      <c r="AP87" s="16">
        <v>334.20999999999981</v>
      </c>
      <c r="AQ87" s="17">
        <v>0</v>
      </c>
      <c r="AR87" s="17">
        <v>0</v>
      </c>
      <c r="AS87" s="17">
        <v>18200</v>
      </c>
      <c r="AT87" s="17">
        <v>0</v>
      </c>
      <c r="AU87" s="17">
        <v>10369.870000000001</v>
      </c>
      <c r="AV87" s="17">
        <v>0</v>
      </c>
      <c r="AW87" s="12">
        <v>28904.080000000002</v>
      </c>
      <c r="AX87" s="16">
        <v>60498.27</v>
      </c>
      <c r="AY87" s="17">
        <v>34000</v>
      </c>
      <c r="AZ87" s="17">
        <v>0</v>
      </c>
      <c r="BA87" s="17">
        <v>0</v>
      </c>
      <c r="BB87" s="17">
        <v>0</v>
      </c>
      <c r="BC87" s="17">
        <v>8030</v>
      </c>
      <c r="BD87" s="17">
        <v>0</v>
      </c>
      <c r="BE87" s="12">
        <v>102528.26999999999</v>
      </c>
      <c r="BF87" s="16">
        <v>0</v>
      </c>
      <c r="BG87" s="17">
        <v>0</v>
      </c>
      <c r="BH87" s="17">
        <v>372905</v>
      </c>
      <c r="BI87" s="17">
        <v>0</v>
      </c>
      <c r="BJ87" s="17">
        <v>0</v>
      </c>
      <c r="BK87" s="17">
        <v>100000</v>
      </c>
      <c r="BL87" s="17">
        <v>0</v>
      </c>
      <c r="BM87" s="12">
        <v>472905</v>
      </c>
      <c r="BN87" s="16">
        <v>191012.39</v>
      </c>
      <c r="BO87" s="17">
        <v>0</v>
      </c>
      <c r="BP87" s="17">
        <v>0</v>
      </c>
      <c r="BQ87" s="17">
        <v>0</v>
      </c>
      <c r="BR87" s="17">
        <v>0</v>
      </c>
      <c r="BS87" s="17">
        <v>10986.59</v>
      </c>
      <c r="BT87" s="17">
        <v>10426.400000000001</v>
      </c>
      <c r="BU87" s="12">
        <v>212425.38</v>
      </c>
      <c r="BV87" s="16">
        <v>23346.199999999997</v>
      </c>
      <c r="BW87" s="17">
        <v>0</v>
      </c>
      <c r="BX87" s="17">
        <v>0</v>
      </c>
      <c r="BY87" s="17">
        <v>0</v>
      </c>
      <c r="BZ87" s="17">
        <v>197905</v>
      </c>
      <c r="CA87" s="17">
        <v>50000</v>
      </c>
      <c r="CB87" s="17">
        <v>0</v>
      </c>
      <c r="CC87" s="12">
        <v>271251.20000000001</v>
      </c>
      <c r="CD87" s="16">
        <v>0</v>
      </c>
      <c r="CE87" s="17">
        <v>0</v>
      </c>
      <c r="CF87" s="17">
        <v>0</v>
      </c>
      <c r="CG87" s="17">
        <v>0</v>
      </c>
      <c r="CH87" s="17">
        <v>0</v>
      </c>
      <c r="CI87" s="17">
        <v>0</v>
      </c>
      <c r="CJ87" s="17">
        <v>157905.76999999999</v>
      </c>
      <c r="CK87" s="12">
        <v>157905.76999999999</v>
      </c>
    </row>
    <row r="88" spans="1:89" x14ac:dyDescent="0.3">
      <c r="A88" s="4" t="s">
        <v>76</v>
      </c>
      <c r="B88" s="92">
        <v>14295.74</v>
      </c>
      <c r="C88" s="87">
        <v>2783060</v>
      </c>
      <c r="D88" s="87">
        <v>613234</v>
      </c>
      <c r="E88" s="87">
        <v>0</v>
      </c>
      <c r="F88" s="87">
        <v>0</v>
      </c>
      <c r="G88" s="87">
        <v>0</v>
      </c>
      <c r="H88" s="87">
        <v>323628.94</v>
      </c>
      <c r="I88" s="93">
        <v>3734218.6799999997</v>
      </c>
      <c r="J88" s="16">
        <v>14236.65</v>
      </c>
      <c r="K88" s="17">
        <v>2623699</v>
      </c>
      <c r="L88" s="17">
        <v>175199</v>
      </c>
      <c r="M88" s="17">
        <v>0</v>
      </c>
      <c r="N88" s="17">
        <v>0</v>
      </c>
      <c r="O88" s="17">
        <v>0</v>
      </c>
      <c r="P88" s="17">
        <v>174200.05</v>
      </c>
      <c r="Q88" s="12">
        <v>2987334.6999999997</v>
      </c>
      <c r="R88" s="16">
        <v>0</v>
      </c>
      <c r="S88" s="17">
        <v>0</v>
      </c>
      <c r="T88" s="17">
        <v>0</v>
      </c>
      <c r="U88" s="17">
        <v>0</v>
      </c>
      <c r="V88" s="17">
        <v>0</v>
      </c>
      <c r="W88" s="17">
        <v>0</v>
      </c>
      <c r="X88" s="17">
        <v>0</v>
      </c>
      <c r="Y88" s="12">
        <v>0</v>
      </c>
      <c r="Z88" s="16">
        <v>59.09</v>
      </c>
      <c r="AA88" s="17">
        <v>0</v>
      </c>
      <c r="AB88" s="17">
        <v>0</v>
      </c>
      <c r="AC88" s="17">
        <v>0</v>
      </c>
      <c r="AD88" s="17">
        <v>0</v>
      </c>
      <c r="AE88" s="17">
        <v>0</v>
      </c>
      <c r="AF88" s="17">
        <v>0</v>
      </c>
      <c r="AG88" s="12">
        <v>59.09</v>
      </c>
      <c r="AH88" s="16">
        <v>0</v>
      </c>
      <c r="AI88" s="17">
        <v>0</v>
      </c>
      <c r="AJ88" s="17">
        <v>0</v>
      </c>
      <c r="AK88" s="17">
        <v>0</v>
      </c>
      <c r="AL88" s="17">
        <v>0</v>
      </c>
      <c r="AM88" s="17">
        <v>0</v>
      </c>
      <c r="AN88" s="17">
        <v>0</v>
      </c>
      <c r="AO88" s="12">
        <v>0</v>
      </c>
      <c r="AP88" s="16">
        <v>0</v>
      </c>
      <c r="AQ88" s="17">
        <v>2825</v>
      </c>
      <c r="AR88" s="17">
        <v>0</v>
      </c>
      <c r="AS88" s="17">
        <v>0</v>
      </c>
      <c r="AT88" s="17">
        <v>0</v>
      </c>
      <c r="AU88" s="17">
        <v>0</v>
      </c>
      <c r="AV88" s="17">
        <v>0</v>
      </c>
      <c r="AW88" s="12">
        <v>2825</v>
      </c>
      <c r="AX88" s="16">
        <v>0</v>
      </c>
      <c r="AY88" s="17">
        <v>0</v>
      </c>
      <c r="AZ88" s="17">
        <v>0</v>
      </c>
      <c r="BA88" s="17">
        <v>0</v>
      </c>
      <c r="BB88" s="17">
        <v>0</v>
      </c>
      <c r="BC88" s="17">
        <v>0</v>
      </c>
      <c r="BD88" s="17">
        <v>0</v>
      </c>
      <c r="BE88" s="12">
        <v>0</v>
      </c>
      <c r="BF88" s="16">
        <v>0</v>
      </c>
      <c r="BG88" s="17">
        <v>156536</v>
      </c>
      <c r="BH88" s="17">
        <v>0</v>
      </c>
      <c r="BI88" s="17">
        <v>0</v>
      </c>
      <c r="BJ88" s="17">
        <v>0</v>
      </c>
      <c r="BK88" s="17">
        <v>0</v>
      </c>
      <c r="BL88" s="17">
        <v>107838</v>
      </c>
      <c r="BM88" s="12">
        <v>264374</v>
      </c>
      <c r="BN88" s="16">
        <v>0</v>
      </c>
      <c r="BO88" s="17">
        <v>0</v>
      </c>
      <c r="BP88" s="17">
        <v>438035</v>
      </c>
      <c r="BQ88" s="17">
        <v>0</v>
      </c>
      <c r="BR88" s="17">
        <v>0</v>
      </c>
      <c r="BS88" s="17">
        <v>0</v>
      </c>
      <c r="BT88" s="17">
        <v>41590.89</v>
      </c>
      <c r="BU88" s="12">
        <v>479625.89</v>
      </c>
      <c r="BV88" s="16">
        <v>0</v>
      </c>
      <c r="BW88" s="17">
        <v>0</v>
      </c>
      <c r="BX88" s="17">
        <v>0</v>
      </c>
      <c r="BY88" s="17">
        <v>0</v>
      </c>
      <c r="BZ88" s="17">
        <v>0</v>
      </c>
      <c r="CA88" s="17">
        <v>0</v>
      </c>
      <c r="CB88" s="17">
        <v>0</v>
      </c>
      <c r="CC88" s="12">
        <v>0</v>
      </c>
      <c r="CD88" s="16">
        <v>0</v>
      </c>
      <c r="CE88" s="17">
        <v>0</v>
      </c>
      <c r="CF88" s="17">
        <v>0</v>
      </c>
      <c r="CG88" s="17">
        <v>0</v>
      </c>
      <c r="CH88" s="17">
        <v>0</v>
      </c>
      <c r="CI88" s="17">
        <v>0</v>
      </c>
      <c r="CJ88" s="17">
        <v>0</v>
      </c>
      <c r="CK88" s="12">
        <v>0</v>
      </c>
    </row>
    <row r="89" spans="1:89"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c r="CD89" s="18"/>
      <c r="CE89" s="19"/>
      <c r="CF89" s="19"/>
      <c r="CG89" s="19"/>
      <c r="CH89" s="19"/>
      <c r="CI89" s="19"/>
      <c r="CJ89" s="19"/>
      <c r="CK89" s="13"/>
    </row>
    <row r="90" spans="1:89" x14ac:dyDescent="0.3">
      <c r="A90" s="30"/>
      <c r="B90" s="31">
        <f t="shared" ref="B90:AG90" si="0">SUM(B9:B89)</f>
        <v>193724512.32659036</v>
      </c>
      <c r="C90" s="32">
        <f t="shared" si="0"/>
        <v>49609685.419999994</v>
      </c>
      <c r="D90" s="32">
        <f t="shared" si="0"/>
        <v>242960052.99555162</v>
      </c>
      <c r="E90" s="32">
        <f t="shared" si="0"/>
        <v>6104115.790000001</v>
      </c>
      <c r="F90" s="32">
        <f t="shared" si="0"/>
        <v>80149283.973425657</v>
      </c>
      <c r="G90" s="32">
        <f t="shared" si="0"/>
        <v>77756690.155596212</v>
      </c>
      <c r="H90" s="32">
        <f t="shared" si="0"/>
        <v>24545717.6984667</v>
      </c>
      <c r="I90" s="33">
        <f t="shared" si="0"/>
        <v>674850058.35963058</v>
      </c>
      <c r="J90" s="31">
        <f t="shared" si="0"/>
        <v>124894105.27327485</v>
      </c>
      <c r="K90" s="32">
        <f t="shared" si="0"/>
        <v>9291469.6999999993</v>
      </c>
      <c r="L90" s="32">
        <f t="shared" si="0"/>
        <v>108006558.85955542</v>
      </c>
      <c r="M90" s="32">
        <f t="shared" si="0"/>
        <v>3710470</v>
      </c>
      <c r="N90" s="32">
        <f t="shared" si="0"/>
        <v>50312706.842606567</v>
      </c>
      <c r="O90" s="32">
        <f t="shared" si="0"/>
        <v>12375976.531865284</v>
      </c>
      <c r="P90" s="32">
        <f t="shared" si="0"/>
        <v>9510037.5615159851</v>
      </c>
      <c r="Q90" s="33">
        <f t="shared" si="0"/>
        <v>318101324.76881814</v>
      </c>
      <c r="R90" s="31">
        <f t="shared" si="0"/>
        <v>10061471.953583885</v>
      </c>
      <c r="S90" s="32">
        <f t="shared" si="0"/>
        <v>3106233.43</v>
      </c>
      <c r="T90" s="32">
        <f t="shared" si="0"/>
        <v>55635351.317462094</v>
      </c>
      <c r="U90" s="32">
        <f t="shared" si="0"/>
        <v>97552.53</v>
      </c>
      <c r="V90" s="32">
        <f t="shared" si="0"/>
        <v>21885588.030819103</v>
      </c>
      <c r="W90" s="32">
        <f t="shared" si="0"/>
        <v>57231373.534259729</v>
      </c>
      <c r="X90" s="32">
        <f t="shared" si="0"/>
        <v>4696767.2049789121</v>
      </c>
      <c r="Y90" s="33">
        <f t="shared" si="0"/>
        <v>152714338.00110373</v>
      </c>
      <c r="Z90" s="31">
        <f t="shared" si="0"/>
        <v>5403870.0550082112</v>
      </c>
      <c r="AA90" s="32">
        <f t="shared" si="0"/>
        <v>968263.49</v>
      </c>
      <c r="AB90" s="32">
        <f t="shared" si="0"/>
        <v>21802633.449999996</v>
      </c>
      <c r="AC90" s="32">
        <f t="shared" si="0"/>
        <v>0</v>
      </c>
      <c r="AD90" s="32">
        <f t="shared" si="0"/>
        <v>1123088</v>
      </c>
      <c r="AE90" s="32">
        <f t="shared" si="0"/>
        <v>861602.05</v>
      </c>
      <c r="AF90" s="32">
        <f t="shared" si="0"/>
        <v>1169525.56</v>
      </c>
      <c r="AG90" s="33">
        <f t="shared" si="0"/>
        <v>31328982.605008215</v>
      </c>
      <c r="AH90" s="31">
        <f t="shared" ref="AH90:BM90" si="1">SUM(AH9:AH89)</f>
        <v>7517883.6756000472</v>
      </c>
      <c r="AI90" s="32">
        <f t="shared" si="1"/>
        <v>1627815.38</v>
      </c>
      <c r="AJ90" s="32">
        <f t="shared" si="1"/>
        <v>5032860.7699999996</v>
      </c>
      <c r="AK90" s="32">
        <f t="shared" si="1"/>
        <v>150000</v>
      </c>
      <c r="AL90" s="32">
        <f t="shared" si="1"/>
        <v>105000</v>
      </c>
      <c r="AM90" s="32">
        <f t="shared" si="1"/>
        <v>3442006.9130891841</v>
      </c>
      <c r="AN90" s="32">
        <f t="shared" si="1"/>
        <v>991012.66</v>
      </c>
      <c r="AO90" s="33">
        <f t="shared" si="1"/>
        <v>18866579.398689229</v>
      </c>
      <c r="AP90" s="31">
        <f t="shared" si="1"/>
        <v>4401539.49</v>
      </c>
      <c r="AQ90" s="32">
        <f t="shared" si="1"/>
        <v>56138.8</v>
      </c>
      <c r="AR90" s="32">
        <f t="shared" si="1"/>
        <v>5789939.9866666663</v>
      </c>
      <c r="AS90" s="32">
        <f t="shared" si="1"/>
        <v>18200</v>
      </c>
      <c r="AT90" s="32">
        <f t="shared" si="1"/>
        <v>172338</v>
      </c>
      <c r="AU90" s="32">
        <f t="shared" si="1"/>
        <v>53470.12</v>
      </c>
      <c r="AV90" s="32">
        <f t="shared" si="1"/>
        <v>331809.39999999997</v>
      </c>
      <c r="AW90" s="33">
        <f t="shared" si="1"/>
        <v>10823435.796666665</v>
      </c>
      <c r="AX90" s="31">
        <f t="shared" si="1"/>
        <v>12908182.51</v>
      </c>
      <c r="AY90" s="32">
        <f t="shared" si="1"/>
        <v>1509000</v>
      </c>
      <c r="AZ90" s="32">
        <f t="shared" si="1"/>
        <v>2233170.15</v>
      </c>
      <c r="BA90" s="32">
        <f t="shared" si="1"/>
        <v>0</v>
      </c>
      <c r="BB90" s="32">
        <f t="shared" si="1"/>
        <v>2058171.45</v>
      </c>
      <c r="BC90" s="32">
        <f t="shared" si="1"/>
        <v>392755.14</v>
      </c>
      <c r="BD90" s="32">
        <f t="shared" si="1"/>
        <v>2243983.48</v>
      </c>
      <c r="BE90" s="33">
        <f t="shared" si="1"/>
        <v>21345262.73</v>
      </c>
      <c r="BF90" s="31">
        <f t="shared" si="1"/>
        <v>2772924.798206856</v>
      </c>
      <c r="BG90" s="32">
        <f t="shared" si="1"/>
        <v>26538937.539999999</v>
      </c>
      <c r="BH90" s="32">
        <f t="shared" si="1"/>
        <v>6492472.0848293807</v>
      </c>
      <c r="BI90" s="32">
        <f t="shared" si="1"/>
        <v>208622.69</v>
      </c>
      <c r="BJ90" s="32">
        <f t="shared" si="1"/>
        <v>664826</v>
      </c>
      <c r="BK90" s="32">
        <f t="shared" si="1"/>
        <v>1212760.1499999999</v>
      </c>
      <c r="BL90" s="32">
        <f t="shared" si="1"/>
        <v>908827.20999999985</v>
      </c>
      <c r="BM90" s="33">
        <f t="shared" si="1"/>
        <v>38799370.473036237</v>
      </c>
      <c r="BN90" s="31">
        <f t="shared" ref="BN90:CJ90" si="2">SUM(BN9:BN89)</f>
        <v>9822943.0561802778</v>
      </c>
      <c r="BO90" s="32">
        <f t="shared" si="2"/>
        <v>2611623.2200000002</v>
      </c>
      <c r="BP90" s="32">
        <f t="shared" si="2"/>
        <v>27992771.286495417</v>
      </c>
      <c r="BQ90" s="32">
        <f t="shared" si="2"/>
        <v>1779601.57</v>
      </c>
      <c r="BR90" s="32">
        <f t="shared" si="2"/>
        <v>2575558.2999999998</v>
      </c>
      <c r="BS90" s="32">
        <f t="shared" si="2"/>
        <v>1097846.58</v>
      </c>
      <c r="BT90" s="32">
        <f t="shared" si="2"/>
        <v>2073585.3019120069</v>
      </c>
      <c r="BU90" s="33">
        <f t="shared" si="2"/>
        <v>47953929.314587712</v>
      </c>
      <c r="BV90" s="31">
        <f t="shared" si="2"/>
        <v>3626094.0765758413</v>
      </c>
      <c r="BW90" s="32">
        <f t="shared" si="2"/>
        <v>2218860.11</v>
      </c>
      <c r="BX90" s="32">
        <f t="shared" si="2"/>
        <v>7733148.3475158019</v>
      </c>
      <c r="BY90" s="32">
        <f t="shared" si="2"/>
        <v>137669</v>
      </c>
      <c r="BZ90" s="32">
        <f t="shared" si="2"/>
        <v>1121353.73</v>
      </c>
      <c r="CA90" s="32">
        <f t="shared" si="2"/>
        <v>663022.91596227791</v>
      </c>
      <c r="CB90" s="32">
        <f t="shared" si="2"/>
        <v>697948.77999999991</v>
      </c>
      <c r="CC90" s="33">
        <f t="shared" si="2"/>
        <v>16198096.960053921</v>
      </c>
      <c r="CD90" s="31">
        <f t="shared" si="2"/>
        <v>12315497.438160405</v>
      </c>
      <c r="CE90" s="32">
        <f t="shared" si="2"/>
        <v>1681343.75</v>
      </c>
      <c r="CF90" s="32">
        <f t="shared" si="2"/>
        <v>2241146.7430268521</v>
      </c>
      <c r="CG90" s="32">
        <f t="shared" si="2"/>
        <v>2000</v>
      </c>
      <c r="CH90" s="32">
        <f t="shared" si="2"/>
        <v>130653.62</v>
      </c>
      <c r="CI90" s="32">
        <f t="shared" si="2"/>
        <v>425876.22041973943</v>
      </c>
      <c r="CJ90" s="32">
        <f t="shared" si="2"/>
        <v>1922220.5400597949</v>
      </c>
      <c r="CK90" s="33">
        <f t="shared" ref="CK90" si="3">SUM(CK9:CK89)</f>
        <v>18718738.311666787</v>
      </c>
    </row>
    <row r="91" spans="1:89"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AO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41" width="12.7265625" style="9"/>
    <col min="42" max="16384" width="12.7265625" style="6"/>
  </cols>
  <sheetData>
    <row r="1" spans="1:41"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1" x14ac:dyDescent="0.3">
      <c r="A3" s="28" t="str">
        <f>'Total Exp'!A3</f>
        <v>2021-22</v>
      </c>
    </row>
    <row r="4" spans="1:41" ht="15.5" x14ac:dyDescent="0.35">
      <c r="A4" s="82" t="s">
        <v>123</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4" t="s">
        <v>284</v>
      </c>
    </row>
    <row r="5" spans="1:41" s="60" customFormat="1" ht="13" x14ac:dyDescent="0.3">
      <c r="A5" s="49"/>
      <c r="B5" s="65" t="s">
        <v>178</v>
      </c>
      <c r="C5" s="62"/>
      <c r="D5" s="62"/>
      <c r="E5" s="62"/>
      <c r="F5" s="62"/>
      <c r="G5" s="62"/>
      <c r="H5" s="62"/>
      <c r="I5" s="63"/>
      <c r="J5" s="64" t="s">
        <v>171</v>
      </c>
      <c r="K5" s="65"/>
      <c r="L5" s="65"/>
      <c r="M5" s="65"/>
      <c r="N5" s="65"/>
      <c r="O5" s="65"/>
      <c r="P5" s="65"/>
      <c r="Q5" s="66"/>
      <c r="R5" s="65" t="s">
        <v>172</v>
      </c>
      <c r="S5" s="65"/>
      <c r="T5" s="65"/>
      <c r="U5" s="65"/>
      <c r="V5" s="65"/>
      <c r="W5" s="65"/>
      <c r="X5" s="65"/>
      <c r="Y5" s="66"/>
      <c r="Z5" s="65" t="s">
        <v>173</v>
      </c>
      <c r="AA5" s="65"/>
      <c r="AB5" s="65"/>
      <c r="AC5" s="65"/>
      <c r="AD5" s="65"/>
      <c r="AE5" s="65"/>
      <c r="AF5" s="65"/>
      <c r="AG5" s="66"/>
      <c r="AH5" s="64" t="s">
        <v>177</v>
      </c>
      <c r="AI5" s="65"/>
      <c r="AJ5" s="65"/>
      <c r="AK5" s="65"/>
      <c r="AL5" s="65"/>
      <c r="AM5" s="65"/>
      <c r="AN5" s="65"/>
      <c r="AO5" s="66"/>
    </row>
    <row r="6" spans="1:41" s="60" customFormat="1" ht="13" x14ac:dyDescent="0.3">
      <c r="A6" s="49"/>
      <c r="B6" s="50" t="str">
        <f>$A$4&amp;" Total"</f>
        <v>Waste Management Total</v>
      </c>
      <c r="C6" s="51"/>
      <c r="D6" s="51"/>
      <c r="E6" s="51"/>
      <c r="F6" s="51"/>
      <c r="G6" s="51"/>
      <c r="H6" s="51"/>
      <c r="I6" s="52"/>
      <c r="J6" s="50" t="s">
        <v>174</v>
      </c>
      <c r="K6" s="51"/>
      <c r="L6" s="51"/>
      <c r="M6" s="51"/>
      <c r="N6" s="51"/>
      <c r="O6" s="51"/>
      <c r="P6" s="51"/>
      <c r="Q6" s="52"/>
      <c r="R6" s="51" t="s">
        <v>175</v>
      </c>
      <c r="S6" s="51"/>
      <c r="T6" s="51"/>
      <c r="U6" s="51"/>
      <c r="V6" s="51"/>
      <c r="W6" s="51"/>
      <c r="X6" s="51"/>
      <c r="Y6" s="52"/>
      <c r="Z6" s="51" t="s">
        <v>176</v>
      </c>
      <c r="AA6" s="51"/>
      <c r="AB6" s="51"/>
      <c r="AC6" s="51"/>
      <c r="AD6" s="51"/>
      <c r="AE6" s="51"/>
      <c r="AF6" s="51"/>
      <c r="AG6" s="52"/>
      <c r="AH6" s="53" t="s">
        <v>140</v>
      </c>
      <c r="AI6" s="51"/>
      <c r="AJ6" s="51"/>
      <c r="AK6" s="51"/>
      <c r="AL6" s="51"/>
      <c r="AM6" s="51"/>
      <c r="AN6" s="51"/>
      <c r="AO6" s="52"/>
    </row>
    <row r="7" spans="1:41"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c r="Z7" s="42" t="s">
        <v>104</v>
      </c>
      <c r="AA7" s="43" t="s">
        <v>270</v>
      </c>
      <c r="AB7" s="43" t="s">
        <v>271</v>
      </c>
      <c r="AC7" s="43" t="s">
        <v>272</v>
      </c>
      <c r="AD7" s="43" t="s">
        <v>273</v>
      </c>
      <c r="AE7" s="43" t="s">
        <v>106</v>
      </c>
      <c r="AF7" s="43" t="s">
        <v>107</v>
      </c>
      <c r="AG7" s="58" t="s">
        <v>274</v>
      </c>
      <c r="AH7" s="42" t="s">
        <v>104</v>
      </c>
      <c r="AI7" s="43" t="s">
        <v>270</v>
      </c>
      <c r="AJ7" s="43" t="s">
        <v>271</v>
      </c>
      <c r="AK7" s="43" t="s">
        <v>272</v>
      </c>
      <c r="AL7" s="43" t="s">
        <v>273</v>
      </c>
      <c r="AM7" s="43" t="s">
        <v>106</v>
      </c>
      <c r="AN7" s="43" t="s">
        <v>107</v>
      </c>
      <c r="AO7" s="58" t="s">
        <v>274</v>
      </c>
    </row>
    <row r="8" spans="1:41"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c r="Z8" s="46" t="s">
        <v>108</v>
      </c>
      <c r="AA8" s="47" t="s">
        <v>109</v>
      </c>
      <c r="AB8" s="47" t="s">
        <v>110</v>
      </c>
      <c r="AC8" s="47" t="s">
        <v>111</v>
      </c>
      <c r="AD8" s="47" t="s">
        <v>112</v>
      </c>
      <c r="AE8" s="47" t="s">
        <v>113</v>
      </c>
      <c r="AF8" s="47" t="s">
        <v>114</v>
      </c>
      <c r="AG8" s="48" t="s">
        <v>115</v>
      </c>
      <c r="AH8" s="46" t="s">
        <v>108</v>
      </c>
      <c r="AI8" s="47" t="s">
        <v>109</v>
      </c>
      <c r="AJ8" s="47" t="s">
        <v>110</v>
      </c>
      <c r="AK8" s="47" t="s">
        <v>111</v>
      </c>
      <c r="AL8" s="47" t="s">
        <v>112</v>
      </c>
      <c r="AM8" s="47" t="s">
        <v>113</v>
      </c>
      <c r="AN8" s="47" t="s">
        <v>114</v>
      </c>
      <c r="AO8" s="48" t="s">
        <v>115</v>
      </c>
    </row>
    <row r="9" spans="1:41"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row>
    <row r="10" spans="1:41" x14ac:dyDescent="0.3">
      <c r="A10" s="4" t="s">
        <v>0</v>
      </c>
      <c r="B10" s="92">
        <v>603749.45000000007</v>
      </c>
      <c r="C10" s="87">
        <v>0</v>
      </c>
      <c r="D10" s="87">
        <v>38107.269999999997</v>
      </c>
      <c r="E10" s="87">
        <v>0</v>
      </c>
      <c r="F10" s="87">
        <v>0</v>
      </c>
      <c r="G10" s="87">
        <v>0</v>
      </c>
      <c r="H10" s="87">
        <v>0</v>
      </c>
      <c r="I10" s="93">
        <v>641856.72000000009</v>
      </c>
      <c r="J10" s="16">
        <v>603749.45000000007</v>
      </c>
      <c r="K10" s="17">
        <v>0</v>
      </c>
      <c r="L10" s="17">
        <v>38107.269999999997</v>
      </c>
      <c r="M10" s="17">
        <v>0</v>
      </c>
      <c r="N10" s="17">
        <v>0</v>
      </c>
      <c r="O10" s="17">
        <v>0</v>
      </c>
      <c r="P10" s="17">
        <v>0</v>
      </c>
      <c r="Q10" s="12">
        <v>641856.72000000009</v>
      </c>
      <c r="R10" s="16">
        <v>0</v>
      </c>
      <c r="S10" s="17">
        <v>0</v>
      </c>
      <c r="T10" s="17">
        <v>0</v>
      </c>
      <c r="U10" s="17">
        <v>0</v>
      </c>
      <c r="V10" s="17">
        <v>0</v>
      </c>
      <c r="W10" s="17">
        <v>0</v>
      </c>
      <c r="X10" s="17">
        <v>0</v>
      </c>
      <c r="Y10" s="12">
        <v>0</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row>
    <row r="11" spans="1:41" x14ac:dyDescent="0.3">
      <c r="A11" s="4" t="s">
        <v>1</v>
      </c>
      <c r="B11" s="92">
        <v>274398</v>
      </c>
      <c r="C11" s="87">
        <v>0</v>
      </c>
      <c r="D11" s="87">
        <v>6769</v>
      </c>
      <c r="E11" s="87">
        <v>0</v>
      </c>
      <c r="F11" s="87">
        <v>0</v>
      </c>
      <c r="G11" s="87">
        <v>0</v>
      </c>
      <c r="H11" s="87">
        <v>0</v>
      </c>
      <c r="I11" s="93">
        <v>281167</v>
      </c>
      <c r="J11" s="16">
        <v>274398</v>
      </c>
      <c r="K11" s="17">
        <v>0</v>
      </c>
      <c r="L11" s="17">
        <v>6769</v>
      </c>
      <c r="M11" s="17">
        <v>0</v>
      </c>
      <c r="N11" s="17">
        <v>0</v>
      </c>
      <c r="O11" s="17">
        <v>0</v>
      </c>
      <c r="P11" s="17">
        <v>0</v>
      </c>
      <c r="Q11" s="12">
        <v>281167</v>
      </c>
      <c r="R11" s="16">
        <v>0</v>
      </c>
      <c r="S11" s="17">
        <v>0</v>
      </c>
      <c r="T11" s="17">
        <v>0</v>
      </c>
      <c r="U11" s="17">
        <v>0</v>
      </c>
      <c r="V11" s="17">
        <v>0</v>
      </c>
      <c r="W11" s="17">
        <v>0</v>
      </c>
      <c r="X11" s="17">
        <v>0</v>
      </c>
      <c r="Y11" s="12">
        <v>0</v>
      </c>
      <c r="Z11" s="16">
        <v>0</v>
      </c>
      <c r="AA11" s="17">
        <v>0</v>
      </c>
      <c r="AB11" s="17">
        <v>0</v>
      </c>
      <c r="AC11" s="17">
        <v>0</v>
      </c>
      <c r="AD11" s="17">
        <v>0</v>
      </c>
      <c r="AE11" s="17">
        <v>0</v>
      </c>
      <c r="AF11" s="17">
        <v>0</v>
      </c>
      <c r="AG11" s="12">
        <v>0</v>
      </c>
      <c r="AH11" s="16">
        <v>0</v>
      </c>
      <c r="AI11" s="17">
        <v>0</v>
      </c>
      <c r="AJ11" s="17">
        <v>0</v>
      </c>
      <c r="AK11" s="17">
        <v>0</v>
      </c>
      <c r="AL11" s="17">
        <v>0</v>
      </c>
      <c r="AM11" s="17">
        <v>0</v>
      </c>
      <c r="AN11" s="17">
        <v>0</v>
      </c>
      <c r="AO11" s="12">
        <v>0</v>
      </c>
    </row>
    <row r="12" spans="1:41" x14ac:dyDescent="0.3">
      <c r="A12" s="4" t="s">
        <v>2</v>
      </c>
      <c r="B12" s="92">
        <v>9091276.6999999993</v>
      </c>
      <c r="C12" s="87">
        <v>0</v>
      </c>
      <c r="D12" s="87">
        <v>0</v>
      </c>
      <c r="E12" s="87">
        <v>0</v>
      </c>
      <c r="F12" s="87">
        <v>0</v>
      </c>
      <c r="G12" s="87">
        <v>0</v>
      </c>
      <c r="H12" s="87">
        <v>162539.72999999998</v>
      </c>
      <c r="I12" s="93">
        <v>9253816.4299999978</v>
      </c>
      <c r="J12" s="16">
        <v>9091276.6999999993</v>
      </c>
      <c r="K12" s="17">
        <v>0</v>
      </c>
      <c r="L12" s="17">
        <v>0</v>
      </c>
      <c r="M12" s="17">
        <v>0</v>
      </c>
      <c r="N12" s="17">
        <v>0</v>
      </c>
      <c r="O12" s="17">
        <v>0</v>
      </c>
      <c r="P12" s="17">
        <v>105236.53</v>
      </c>
      <c r="Q12" s="12">
        <v>9196513.2299999986</v>
      </c>
      <c r="R12" s="16">
        <v>0</v>
      </c>
      <c r="S12" s="17">
        <v>0</v>
      </c>
      <c r="T12" s="17">
        <v>0</v>
      </c>
      <c r="U12" s="17">
        <v>0</v>
      </c>
      <c r="V12" s="17">
        <v>0</v>
      </c>
      <c r="W12" s="17">
        <v>0</v>
      </c>
      <c r="X12" s="17">
        <v>57303.199999999997</v>
      </c>
      <c r="Y12" s="12">
        <v>57303.199999999997</v>
      </c>
      <c r="Z12" s="16">
        <v>0</v>
      </c>
      <c r="AA12" s="17">
        <v>0</v>
      </c>
      <c r="AB12" s="17">
        <v>0</v>
      </c>
      <c r="AC12" s="17">
        <v>0</v>
      </c>
      <c r="AD12" s="17">
        <v>0</v>
      </c>
      <c r="AE12" s="17">
        <v>0</v>
      </c>
      <c r="AF12" s="17">
        <v>0</v>
      </c>
      <c r="AG12" s="12">
        <v>0</v>
      </c>
      <c r="AH12" s="16">
        <v>0</v>
      </c>
      <c r="AI12" s="17">
        <v>0</v>
      </c>
      <c r="AJ12" s="17">
        <v>0</v>
      </c>
      <c r="AK12" s="17">
        <v>0</v>
      </c>
      <c r="AL12" s="17">
        <v>0</v>
      </c>
      <c r="AM12" s="17">
        <v>0</v>
      </c>
      <c r="AN12" s="17">
        <v>0</v>
      </c>
      <c r="AO12" s="12">
        <v>0</v>
      </c>
    </row>
    <row r="13" spans="1:41" x14ac:dyDescent="0.3">
      <c r="A13" s="4" t="s">
        <v>3</v>
      </c>
      <c r="B13" s="92">
        <v>7600000</v>
      </c>
      <c r="C13" s="87">
        <v>45000</v>
      </c>
      <c r="D13" s="87">
        <v>156000</v>
      </c>
      <c r="E13" s="87">
        <v>0</v>
      </c>
      <c r="F13" s="87">
        <v>0</v>
      </c>
      <c r="G13" s="87">
        <v>52000</v>
      </c>
      <c r="H13" s="87">
        <v>902000</v>
      </c>
      <c r="I13" s="93">
        <v>8755000</v>
      </c>
      <c r="J13" s="16">
        <v>7127000</v>
      </c>
      <c r="K13" s="17">
        <v>0</v>
      </c>
      <c r="L13" s="17">
        <v>0</v>
      </c>
      <c r="M13" s="17">
        <v>0</v>
      </c>
      <c r="N13" s="17">
        <v>0</v>
      </c>
      <c r="O13" s="17">
        <v>0</v>
      </c>
      <c r="P13" s="17">
        <v>53000</v>
      </c>
      <c r="Q13" s="12">
        <v>7180000</v>
      </c>
      <c r="R13" s="16">
        <v>0</v>
      </c>
      <c r="S13" s="17">
        <v>45000</v>
      </c>
      <c r="T13" s="17">
        <v>156000</v>
      </c>
      <c r="U13" s="17">
        <v>0</v>
      </c>
      <c r="V13" s="17">
        <v>0</v>
      </c>
      <c r="W13" s="17">
        <v>0</v>
      </c>
      <c r="X13" s="17">
        <v>832000</v>
      </c>
      <c r="Y13" s="12">
        <v>1033000</v>
      </c>
      <c r="Z13" s="16">
        <v>418000</v>
      </c>
      <c r="AA13" s="17">
        <v>0</v>
      </c>
      <c r="AB13" s="17">
        <v>0</v>
      </c>
      <c r="AC13" s="17">
        <v>0</v>
      </c>
      <c r="AD13" s="17">
        <v>0</v>
      </c>
      <c r="AE13" s="17">
        <v>0</v>
      </c>
      <c r="AF13" s="17">
        <v>0</v>
      </c>
      <c r="AG13" s="12">
        <v>418000</v>
      </c>
      <c r="AH13" s="16">
        <v>55000</v>
      </c>
      <c r="AI13" s="17">
        <v>0</v>
      </c>
      <c r="AJ13" s="17">
        <v>0</v>
      </c>
      <c r="AK13" s="17">
        <v>0</v>
      </c>
      <c r="AL13" s="17">
        <v>0</v>
      </c>
      <c r="AM13" s="17">
        <v>52000</v>
      </c>
      <c r="AN13" s="17">
        <v>17000</v>
      </c>
      <c r="AO13" s="12">
        <v>124000</v>
      </c>
    </row>
    <row r="14" spans="1:41" x14ac:dyDescent="0.3">
      <c r="A14" s="4" t="s">
        <v>4</v>
      </c>
      <c r="B14" s="92">
        <v>2625275.7999999998</v>
      </c>
      <c r="C14" s="87">
        <v>0</v>
      </c>
      <c r="D14" s="87">
        <v>184871.72999999998</v>
      </c>
      <c r="E14" s="87">
        <v>0</v>
      </c>
      <c r="F14" s="87">
        <v>0</v>
      </c>
      <c r="G14" s="87">
        <v>55250</v>
      </c>
      <c r="H14" s="87">
        <v>169086.37</v>
      </c>
      <c r="I14" s="93">
        <v>3034483.9</v>
      </c>
      <c r="J14" s="16">
        <v>2625275.7999999998</v>
      </c>
      <c r="K14" s="17">
        <v>0</v>
      </c>
      <c r="L14" s="17">
        <v>184871.72999999998</v>
      </c>
      <c r="M14" s="17">
        <v>0</v>
      </c>
      <c r="N14" s="17">
        <v>0</v>
      </c>
      <c r="O14" s="17">
        <v>0</v>
      </c>
      <c r="P14" s="17">
        <v>168339.88</v>
      </c>
      <c r="Q14" s="12">
        <v>2978487.4099999997</v>
      </c>
      <c r="R14" s="16" t="s">
        <v>327</v>
      </c>
      <c r="S14" s="17" t="s">
        <v>327</v>
      </c>
      <c r="T14" s="17" t="s">
        <v>327</v>
      </c>
      <c r="U14" s="17" t="s">
        <v>327</v>
      </c>
      <c r="V14" s="17" t="s">
        <v>327</v>
      </c>
      <c r="W14" s="17" t="s">
        <v>327</v>
      </c>
      <c r="X14" s="17" t="s">
        <v>327</v>
      </c>
      <c r="Y14" s="12">
        <v>0</v>
      </c>
      <c r="Z14" s="16" t="s">
        <v>327</v>
      </c>
      <c r="AA14" s="17" t="s">
        <v>327</v>
      </c>
      <c r="AB14" s="17" t="s">
        <v>327</v>
      </c>
      <c r="AC14" s="17" t="s">
        <v>327</v>
      </c>
      <c r="AD14" s="17" t="s">
        <v>327</v>
      </c>
      <c r="AE14" s="17" t="s">
        <v>327</v>
      </c>
      <c r="AF14" s="17" t="s">
        <v>327</v>
      </c>
      <c r="AG14" s="12">
        <v>0</v>
      </c>
      <c r="AH14" s="16">
        <v>0</v>
      </c>
      <c r="AI14" s="17">
        <v>0</v>
      </c>
      <c r="AJ14" s="17">
        <v>0</v>
      </c>
      <c r="AK14" s="17">
        <v>0</v>
      </c>
      <c r="AL14" s="17">
        <v>0</v>
      </c>
      <c r="AM14" s="17">
        <v>55250</v>
      </c>
      <c r="AN14" s="17">
        <v>746.49</v>
      </c>
      <c r="AO14" s="12">
        <v>55996.49</v>
      </c>
    </row>
    <row r="15" spans="1:41" x14ac:dyDescent="0.3">
      <c r="A15" s="4" t="s">
        <v>5</v>
      </c>
      <c r="B15" s="92">
        <v>489271</v>
      </c>
      <c r="C15" s="87">
        <v>0</v>
      </c>
      <c r="D15" s="87">
        <v>64527</v>
      </c>
      <c r="E15" s="87">
        <v>0</v>
      </c>
      <c r="F15" s="87">
        <v>0</v>
      </c>
      <c r="G15" s="87">
        <v>0</v>
      </c>
      <c r="H15" s="87">
        <v>7965.66</v>
      </c>
      <c r="I15" s="93">
        <v>561763.66</v>
      </c>
      <c r="J15" s="16">
        <v>489271</v>
      </c>
      <c r="K15" s="17">
        <v>0</v>
      </c>
      <c r="L15" s="17">
        <v>64527</v>
      </c>
      <c r="M15" s="17">
        <v>0</v>
      </c>
      <c r="N15" s="17">
        <v>0</v>
      </c>
      <c r="O15" s="17">
        <v>0</v>
      </c>
      <c r="P15" s="17">
        <v>3305</v>
      </c>
      <c r="Q15" s="12">
        <v>557103</v>
      </c>
      <c r="R15" s="16">
        <v>0</v>
      </c>
      <c r="S15" s="17">
        <v>0</v>
      </c>
      <c r="T15" s="17">
        <v>0</v>
      </c>
      <c r="U15" s="17">
        <v>0</v>
      </c>
      <c r="V15" s="17">
        <v>0</v>
      </c>
      <c r="W15" s="17">
        <v>0</v>
      </c>
      <c r="X15" s="17">
        <v>0</v>
      </c>
      <c r="Y15" s="12">
        <v>0</v>
      </c>
      <c r="Z15" s="16">
        <v>0</v>
      </c>
      <c r="AA15" s="17">
        <v>0</v>
      </c>
      <c r="AB15" s="17">
        <v>0</v>
      </c>
      <c r="AC15" s="17">
        <v>0</v>
      </c>
      <c r="AD15" s="17">
        <v>0</v>
      </c>
      <c r="AE15" s="17">
        <v>0</v>
      </c>
      <c r="AF15" s="17">
        <v>0</v>
      </c>
      <c r="AG15" s="12">
        <v>0</v>
      </c>
      <c r="AH15" s="16">
        <v>0</v>
      </c>
      <c r="AI15" s="17">
        <v>0</v>
      </c>
      <c r="AJ15" s="17">
        <v>0</v>
      </c>
      <c r="AK15" s="17">
        <v>0</v>
      </c>
      <c r="AL15" s="17">
        <v>0</v>
      </c>
      <c r="AM15" s="17">
        <v>0</v>
      </c>
      <c r="AN15" s="17">
        <v>4660.66</v>
      </c>
      <c r="AO15" s="12">
        <v>4660.66</v>
      </c>
    </row>
    <row r="16" spans="1:41" x14ac:dyDescent="0.3">
      <c r="A16" s="4" t="s">
        <v>6</v>
      </c>
      <c r="B16" s="92">
        <v>124544.66</v>
      </c>
      <c r="C16" s="87">
        <v>0</v>
      </c>
      <c r="D16" s="87">
        <v>148853</v>
      </c>
      <c r="E16" s="87">
        <v>0</v>
      </c>
      <c r="F16" s="87">
        <v>0</v>
      </c>
      <c r="G16" s="87">
        <v>93026</v>
      </c>
      <c r="H16" s="87">
        <v>317226.2</v>
      </c>
      <c r="I16" s="93">
        <v>683649.86</v>
      </c>
      <c r="J16" s="16">
        <v>0</v>
      </c>
      <c r="K16" s="17">
        <v>0</v>
      </c>
      <c r="L16" s="17">
        <v>0</v>
      </c>
      <c r="M16" s="17">
        <v>0</v>
      </c>
      <c r="N16" s="17">
        <v>0</v>
      </c>
      <c r="O16" s="17">
        <v>0</v>
      </c>
      <c r="P16" s="17">
        <v>317082.61</v>
      </c>
      <c r="Q16" s="12">
        <v>317082.61</v>
      </c>
      <c r="R16" s="16">
        <v>124544.66</v>
      </c>
      <c r="S16" s="17">
        <v>0</v>
      </c>
      <c r="T16" s="17">
        <v>0</v>
      </c>
      <c r="U16" s="17">
        <v>0</v>
      </c>
      <c r="V16" s="17">
        <v>0</v>
      </c>
      <c r="W16" s="17">
        <v>93026</v>
      </c>
      <c r="X16" s="17">
        <v>143.59</v>
      </c>
      <c r="Y16" s="12">
        <v>217714.25</v>
      </c>
      <c r="Z16" s="16">
        <v>0</v>
      </c>
      <c r="AA16" s="17">
        <v>0</v>
      </c>
      <c r="AB16" s="17">
        <v>0</v>
      </c>
      <c r="AC16" s="17">
        <v>0</v>
      </c>
      <c r="AD16" s="17">
        <v>0</v>
      </c>
      <c r="AE16" s="17">
        <v>0</v>
      </c>
      <c r="AF16" s="17">
        <v>0</v>
      </c>
      <c r="AG16" s="12">
        <v>0</v>
      </c>
      <c r="AH16" s="16">
        <v>0</v>
      </c>
      <c r="AI16" s="17">
        <v>0</v>
      </c>
      <c r="AJ16" s="17">
        <v>148853</v>
      </c>
      <c r="AK16" s="17">
        <v>0</v>
      </c>
      <c r="AL16" s="17">
        <v>0</v>
      </c>
      <c r="AM16" s="17">
        <v>0</v>
      </c>
      <c r="AN16" s="17">
        <v>0</v>
      </c>
      <c r="AO16" s="12">
        <v>148853</v>
      </c>
    </row>
    <row r="17" spans="1:41" x14ac:dyDescent="0.3">
      <c r="A17" s="4" t="s">
        <v>7</v>
      </c>
      <c r="B17" s="92">
        <v>2208018</v>
      </c>
      <c r="C17" s="87">
        <v>0</v>
      </c>
      <c r="D17" s="87">
        <v>101122</v>
      </c>
      <c r="E17" s="87">
        <v>0</v>
      </c>
      <c r="F17" s="87">
        <v>0</v>
      </c>
      <c r="G17" s="87">
        <v>33362</v>
      </c>
      <c r="H17" s="87">
        <v>0</v>
      </c>
      <c r="I17" s="93">
        <v>2342502</v>
      </c>
      <c r="J17" s="16">
        <v>1103807</v>
      </c>
      <c r="K17" s="17">
        <v>0</v>
      </c>
      <c r="L17" s="17">
        <v>50561</v>
      </c>
      <c r="M17" s="17">
        <v>0</v>
      </c>
      <c r="N17" s="17">
        <v>0</v>
      </c>
      <c r="O17" s="17">
        <v>16681</v>
      </c>
      <c r="P17" s="17">
        <v>0</v>
      </c>
      <c r="Q17" s="12">
        <v>1171049</v>
      </c>
      <c r="R17" s="16">
        <v>0</v>
      </c>
      <c r="S17" s="17">
        <v>0</v>
      </c>
      <c r="T17" s="17">
        <v>0</v>
      </c>
      <c r="U17" s="17">
        <v>0</v>
      </c>
      <c r="V17" s="17">
        <v>0</v>
      </c>
      <c r="W17" s="17">
        <v>0</v>
      </c>
      <c r="X17" s="17">
        <v>0</v>
      </c>
      <c r="Y17" s="12">
        <v>0</v>
      </c>
      <c r="Z17" s="16">
        <v>1104211</v>
      </c>
      <c r="AA17" s="17">
        <v>0</v>
      </c>
      <c r="AB17" s="17">
        <v>50561</v>
      </c>
      <c r="AC17" s="17">
        <v>0</v>
      </c>
      <c r="AD17" s="17">
        <v>0</v>
      </c>
      <c r="AE17" s="17">
        <v>16681</v>
      </c>
      <c r="AF17" s="17">
        <v>0</v>
      </c>
      <c r="AG17" s="12">
        <v>1171453</v>
      </c>
      <c r="AH17" s="16">
        <v>0</v>
      </c>
      <c r="AI17" s="17">
        <v>0</v>
      </c>
      <c r="AJ17" s="17">
        <v>0</v>
      </c>
      <c r="AK17" s="17">
        <v>0</v>
      </c>
      <c r="AL17" s="17">
        <v>0</v>
      </c>
      <c r="AM17" s="17">
        <v>0</v>
      </c>
      <c r="AN17" s="17">
        <v>0</v>
      </c>
      <c r="AO17" s="12">
        <v>0</v>
      </c>
    </row>
    <row r="18" spans="1:41" x14ac:dyDescent="0.3">
      <c r="A18" s="4" t="s">
        <v>8</v>
      </c>
      <c r="B18" s="92">
        <v>936426</v>
      </c>
      <c r="C18" s="87">
        <v>0</v>
      </c>
      <c r="D18" s="87">
        <v>0</v>
      </c>
      <c r="E18" s="87">
        <v>0</v>
      </c>
      <c r="F18" s="87">
        <v>0</v>
      </c>
      <c r="G18" s="87">
        <v>141786</v>
      </c>
      <c r="H18" s="87">
        <v>96695</v>
      </c>
      <c r="I18" s="93">
        <v>1174907</v>
      </c>
      <c r="J18" s="16">
        <v>910840</v>
      </c>
      <c r="K18" s="17">
        <v>0</v>
      </c>
      <c r="L18" s="17">
        <v>0</v>
      </c>
      <c r="M18" s="17">
        <v>0</v>
      </c>
      <c r="N18" s="17">
        <v>0</v>
      </c>
      <c r="O18" s="17">
        <v>123759</v>
      </c>
      <c r="P18" s="17">
        <v>96695</v>
      </c>
      <c r="Q18" s="12">
        <v>1131294</v>
      </c>
      <c r="R18" s="16">
        <v>0</v>
      </c>
      <c r="S18" s="17">
        <v>0</v>
      </c>
      <c r="T18" s="17">
        <v>0</v>
      </c>
      <c r="U18" s="17">
        <v>0</v>
      </c>
      <c r="V18" s="17">
        <v>0</v>
      </c>
      <c r="W18" s="17">
        <v>0</v>
      </c>
      <c r="X18" s="17">
        <v>0</v>
      </c>
      <c r="Y18" s="12">
        <v>0</v>
      </c>
      <c r="Z18" s="16">
        <v>0</v>
      </c>
      <c r="AA18" s="17">
        <v>0</v>
      </c>
      <c r="AB18" s="17">
        <v>0</v>
      </c>
      <c r="AC18" s="17">
        <v>0</v>
      </c>
      <c r="AD18" s="17">
        <v>0</v>
      </c>
      <c r="AE18" s="17">
        <v>0</v>
      </c>
      <c r="AF18" s="17">
        <v>0</v>
      </c>
      <c r="AG18" s="12">
        <v>0</v>
      </c>
      <c r="AH18" s="16">
        <v>25586</v>
      </c>
      <c r="AI18" s="17">
        <v>0</v>
      </c>
      <c r="AJ18" s="17">
        <v>0</v>
      </c>
      <c r="AK18" s="17">
        <v>0</v>
      </c>
      <c r="AL18" s="17">
        <v>0</v>
      </c>
      <c r="AM18" s="17">
        <v>18027</v>
      </c>
      <c r="AN18" s="17">
        <v>0</v>
      </c>
      <c r="AO18" s="12">
        <v>43613</v>
      </c>
    </row>
    <row r="19" spans="1:41" x14ac:dyDescent="0.3">
      <c r="A19" s="4" t="s">
        <v>9</v>
      </c>
      <c r="B19" s="92">
        <v>6372</v>
      </c>
      <c r="C19" s="87">
        <v>0</v>
      </c>
      <c r="D19" s="87">
        <v>0</v>
      </c>
      <c r="E19" s="87">
        <v>0</v>
      </c>
      <c r="F19" s="87">
        <v>0</v>
      </c>
      <c r="G19" s="87">
        <v>0</v>
      </c>
      <c r="H19" s="87">
        <v>88497</v>
      </c>
      <c r="I19" s="93">
        <v>94869</v>
      </c>
      <c r="J19" s="16">
        <v>0</v>
      </c>
      <c r="K19" s="17">
        <v>0</v>
      </c>
      <c r="L19" s="17">
        <v>0</v>
      </c>
      <c r="M19" s="17">
        <v>0</v>
      </c>
      <c r="N19" s="17">
        <v>0</v>
      </c>
      <c r="O19" s="17">
        <v>0</v>
      </c>
      <c r="P19" s="17">
        <v>75445</v>
      </c>
      <c r="Q19" s="12">
        <v>75445</v>
      </c>
      <c r="R19" s="16">
        <v>5036</v>
      </c>
      <c r="S19" s="17">
        <v>0</v>
      </c>
      <c r="T19" s="17">
        <v>0</v>
      </c>
      <c r="U19" s="17">
        <v>0</v>
      </c>
      <c r="V19" s="17">
        <v>0</v>
      </c>
      <c r="W19" s="17">
        <v>0</v>
      </c>
      <c r="X19" s="17">
        <v>13052</v>
      </c>
      <c r="Y19" s="12">
        <v>18088</v>
      </c>
      <c r="Z19" s="16">
        <v>0</v>
      </c>
      <c r="AA19" s="17">
        <v>0</v>
      </c>
      <c r="AB19" s="17">
        <v>0</v>
      </c>
      <c r="AC19" s="17">
        <v>0</v>
      </c>
      <c r="AD19" s="17">
        <v>0</v>
      </c>
      <c r="AE19" s="17">
        <v>0</v>
      </c>
      <c r="AF19" s="17">
        <v>0</v>
      </c>
      <c r="AG19" s="12">
        <v>0</v>
      </c>
      <c r="AH19" s="16">
        <v>1336</v>
      </c>
      <c r="AI19" s="17">
        <v>0</v>
      </c>
      <c r="AJ19" s="17">
        <v>0</v>
      </c>
      <c r="AK19" s="17">
        <v>0</v>
      </c>
      <c r="AL19" s="17">
        <v>0</v>
      </c>
      <c r="AM19" s="17">
        <v>0</v>
      </c>
      <c r="AN19" s="17">
        <v>0</v>
      </c>
      <c r="AO19" s="12">
        <v>1336</v>
      </c>
    </row>
    <row r="20" spans="1:41" x14ac:dyDescent="0.3">
      <c r="A20" s="4" t="s">
        <v>10</v>
      </c>
      <c r="B20" s="92">
        <v>180865</v>
      </c>
      <c r="C20" s="87">
        <v>0</v>
      </c>
      <c r="D20" s="87">
        <v>48842</v>
      </c>
      <c r="E20" s="87">
        <v>0</v>
      </c>
      <c r="F20" s="87">
        <v>0</v>
      </c>
      <c r="G20" s="87">
        <v>62847</v>
      </c>
      <c r="H20" s="87">
        <v>0</v>
      </c>
      <c r="I20" s="93">
        <v>292554</v>
      </c>
      <c r="J20" s="16">
        <v>180865</v>
      </c>
      <c r="K20" s="17">
        <v>0</v>
      </c>
      <c r="L20" s="17">
        <v>0</v>
      </c>
      <c r="M20" s="17">
        <v>0</v>
      </c>
      <c r="N20" s="17">
        <v>0</v>
      </c>
      <c r="O20" s="17">
        <v>8959</v>
      </c>
      <c r="P20" s="17">
        <v>0</v>
      </c>
      <c r="Q20" s="12">
        <v>189824</v>
      </c>
      <c r="R20" s="16">
        <v>0</v>
      </c>
      <c r="S20" s="17">
        <v>0</v>
      </c>
      <c r="T20" s="17">
        <v>31342</v>
      </c>
      <c r="U20" s="17">
        <v>0</v>
      </c>
      <c r="V20" s="17">
        <v>0</v>
      </c>
      <c r="W20" s="17">
        <v>47645</v>
      </c>
      <c r="X20" s="17">
        <v>0</v>
      </c>
      <c r="Y20" s="12">
        <v>78987</v>
      </c>
      <c r="Z20" s="16">
        <v>0</v>
      </c>
      <c r="AA20" s="17">
        <v>0</v>
      </c>
      <c r="AB20" s="17">
        <v>0</v>
      </c>
      <c r="AC20" s="17">
        <v>0</v>
      </c>
      <c r="AD20" s="17">
        <v>0</v>
      </c>
      <c r="AE20" s="17">
        <v>0</v>
      </c>
      <c r="AF20" s="17">
        <v>0</v>
      </c>
      <c r="AG20" s="12">
        <v>0</v>
      </c>
      <c r="AH20" s="16">
        <v>0</v>
      </c>
      <c r="AI20" s="17">
        <v>0</v>
      </c>
      <c r="AJ20" s="17">
        <v>17500</v>
      </c>
      <c r="AK20" s="17">
        <v>0</v>
      </c>
      <c r="AL20" s="17">
        <v>0</v>
      </c>
      <c r="AM20" s="17">
        <v>6243</v>
      </c>
      <c r="AN20" s="17">
        <v>0</v>
      </c>
      <c r="AO20" s="12">
        <v>23743</v>
      </c>
    </row>
    <row r="21" spans="1:41" x14ac:dyDescent="0.3">
      <c r="A21" s="4" t="s">
        <v>11</v>
      </c>
      <c r="B21" s="92">
        <v>737667.76</v>
      </c>
      <c r="C21" s="87">
        <v>69783</v>
      </c>
      <c r="D21" s="87">
        <v>12180</v>
      </c>
      <c r="E21" s="87">
        <v>0</v>
      </c>
      <c r="F21" s="87">
        <v>0</v>
      </c>
      <c r="G21" s="87">
        <v>0</v>
      </c>
      <c r="H21" s="87">
        <v>0</v>
      </c>
      <c r="I21" s="93">
        <v>819630.76</v>
      </c>
      <c r="J21" s="16">
        <v>736276.88</v>
      </c>
      <c r="K21" s="17">
        <v>0</v>
      </c>
      <c r="L21" s="17">
        <v>0</v>
      </c>
      <c r="M21" s="17">
        <v>0</v>
      </c>
      <c r="N21" s="17">
        <v>0</v>
      </c>
      <c r="O21" s="17">
        <v>0</v>
      </c>
      <c r="P21" s="17">
        <v>0</v>
      </c>
      <c r="Q21" s="12">
        <v>736276.88</v>
      </c>
      <c r="R21" s="16">
        <v>1390.88</v>
      </c>
      <c r="S21" s="17">
        <v>69783</v>
      </c>
      <c r="T21" s="17">
        <v>12180</v>
      </c>
      <c r="U21" s="17">
        <v>0</v>
      </c>
      <c r="V21" s="17">
        <v>0</v>
      </c>
      <c r="W21" s="17">
        <v>0</v>
      </c>
      <c r="X21" s="17">
        <v>0</v>
      </c>
      <c r="Y21" s="12">
        <v>83353.88</v>
      </c>
      <c r="Z21" s="16">
        <v>0</v>
      </c>
      <c r="AA21" s="17">
        <v>0</v>
      </c>
      <c r="AB21" s="17">
        <v>0</v>
      </c>
      <c r="AC21" s="17">
        <v>0</v>
      </c>
      <c r="AD21" s="17">
        <v>0</v>
      </c>
      <c r="AE21" s="17">
        <v>0</v>
      </c>
      <c r="AF21" s="17">
        <v>0</v>
      </c>
      <c r="AG21" s="12">
        <v>0</v>
      </c>
      <c r="AH21" s="16">
        <v>0</v>
      </c>
      <c r="AI21" s="17">
        <v>0</v>
      </c>
      <c r="AJ21" s="17">
        <v>0</v>
      </c>
      <c r="AK21" s="17">
        <v>0</v>
      </c>
      <c r="AL21" s="17">
        <v>0</v>
      </c>
      <c r="AM21" s="17">
        <v>0</v>
      </c>
      <c r="AN21" s="17">
        <v>0</v>
      </c>
      <c r="AO21" s="12">
        <v>0</v>
      </c>
    </row>
    <row r="22" spans="1:41" x14ac:dyDescent="0.3">
      <c r="A22" s="4" t="s">
        <v>12</v>
      </c>
      <c r="B22" s="92">
        <v>381.82</v>
      </c>
      <c r="C22" s="87">
        <v>0</v>
      </c>
      <c r="D22" s="87">
        <v>0</v>
      </c>
      <c r="E22" s="87">
        <v>0</v>
      </c>
      <c r="F22" s="87">
        <v>0</v>
      </c>
      <c r="G22" s="87">
        <v>0</v>
      </c>
      <c r="H22" s="87">
        <v>5857.79</v>
      </c>
      <c r="I22" s="93">
        <v>6239.61</v>
      </c>
      <c r="J22" s="16">
        <v>0</v>
      </c>
      <c r="K22" s="17">
        <v>0</v>
      </c>
      <c r="L22" s="17">
        <v>0</v>
      </c>
      <c r="M22" s="17">
        <v>0</v>
      </c>
      <c r="N22" s="17">
        <v>0</v>
      </c>
      <c r="O22" s="17">
        <v>0</v>
      </c>
      <c r="P22" s="17">
        <v>334.49</v>
      </c>
      <c r="Q22" s="12">
        <v>334.49</v>
      </c>
      <c r="R22" s="16">
        <v>0</v>
      </c>
      <c r="S22" s="17">
        <v>0</v>
      </c>
      <c r="T22" s="17">
        <v>0</v>
      </c>
      <c r="U22" s="17">
        <v>0</v>
      </c>
      <c r="V22" s="17">
        <v>0</v>
      </c>
      <c r="W22" s="17">
        <v>0</v>
      </c>
      <c r="X22" s="17">
        <v>5523.3</v>
      </c>
      <c r="Y22" s="12">
        <v>5523.3</v>
      </c>
      <c r="Z22" s="16">
        <v>381.82</v>
      </c>
      <c r="AA22" s="17">
        <v>0</v>
      </c>
      <c r="AB22" s="17">
        <v>0</v>
      </c>
      <c r="AC22" s="17">
        <v>0</v>
      </c>
      <c r="AD22" s="17">
        <v>0</v>
      </c>
      <c r="AE22" s="17">
        <v>0</v>
      </c>
      <c r="AF22" s="17">
        <v>0</v>
      </c>
      <c r="AG22" s="12">
        <v>381.82</v>
      </c>
      <c r="AH22" s="16">
        <v>0</v>
      </c>
      <c r="AI22" s="17">
        <v>0</v>
      </c>
      <c r="AJ22" s="17">
        <v>0</v>
      </c>
      <c r="AK22" s="17">
        <v>0</v>
      </c>
      <c r="AL22" s="17">
        <v>0</v>
      </c>
      <c r="AM22" s="17">
        <v>0</v>
      </c>
      <c r="AN22" s="17">
        <v>0</v>
      </c>
      <c r="AO22" s="12">
        <v>0</v>
      </c>
    </row>
    <row r="23" spans="1:41" x14ac:dyDescent="0.3">
      <c r="A23" s="4" t="s">
        <v>13</v>
      </c>
      <c r="B23" s="92">
        <v>305523</v>
      </c>
      <c r="C23" s="87">
        <v>0</v>
      </c>
      <c r="D23" s="87">
        <v>0</v>
      </c>
      <c r="E23" s="87">
        <v>0</v>
      </c>
      <c r="F23" s="87">
        <v>0</v>
      </c>
      <c r="G23" s="87">
        <v>0</v>
      </c>
      <c r="H23" s="87">
        <v>0</v>
      </c>
      <c r="I23" s="93">
        <v>305523</v>
      </c>
      <c r="J23" s="16">
        <v>305523</v>
      </c>
      <c r="K23" s="17">
        <v>0</v>
      </c>
      <c r="L23" s="17">
        <v>0</v>
      </c>
      <c r="M23" s="17">
        <v>0</v>
      </c>
      <c r="N23" s="17">
        <v>0</v>
      </c>
      <c r="O23" s="17">
        <v>0</v>
      </c>
      <c r="P23" s="17">
        <v>0</v>
      </c>
      <c r="Q23" s="12">
        <v>305523</v>
      </c>
      <c r="R23" s="16">
        <v>0</v>
      </c>
      <c r="S23" s="17">
        <v>0</v>
      </c>
      <c r="T23" s="17">
        <v>0</v>
      </c>
      <c r="U23" s="17">
        <v>0</v>
      </c>
      <c r="V23" s="17">
        <v>0</v>
      </c>
      <c r="W23" s="17">
        <v>0</v>
      </c>
      <c r="X23" s="17">
        <v>0</v>
      </c>
      <c r="Y23" s="12">
        <v>0</v>
      </c>
      <c r="Z23" s="16">
        <v>0</v>
      </c>
      <c r="AA23" s="17">
        <v>0</v>
      </c>
      <c r="AB23" s="17">
        <v>0</v>
      </c>
      <c r="AC23" s="17">
        <v>0</v>
      </c>
      <c r="AD23" s="17">
        <v>0</v>
      </c>
      <c r="AE23" s="17">
        <v>0</v>
      </c>
      <c r="AF23" s="17">
        <v>0</v>
      </c>
      <c r="AG23" s="12">
        <v>0</v>
      </c>
      <c r="AH23" s="16">
        <v>0</v>
      </c>
      <c r="AI23" s="17">
        <v>0</v>
      </c>
      <c r="AJ23" s="17">
        <v>0</v>
      </c>
      <c r="AK23" s="17">
        <v>0</v>
      </c>
      <c r="AL23" s="17">
        <v>0</v>
      </c>
      <c r="AM23" s="17">
        <v>0</v>
      </c>
      <c r="AN23" s="17">
        <v>0</v>
      </c>
      <c r="AO23" s="12">
        <v>0</v>
      </c>
    </row>
    <row r="24" spans="1:41" x14ac:dyDescent="0.3">
      <c r="A24" s="4" t="s">
        <v>14</v>
      </c>
      <c r="B24" s="92">
        <v>211191</v>
      </c>
      <c r="C24" s="87">
        <v>0</v>
      </c>
      <c r="D24" s="87">
        <v>4311</v>
      </c>
      <c r="E24" s="87">
        <v>0</v>
      </c>
      <c r="F24" s="87">
        <v>0</v>
      </c>
      <c r="G24" s="87">
        <v>0</v>
      </c>
      <c r="H24" s="87">
        <v>0</v>
      </c>
      <c r="I24" s="93">
        <v>215502</v>
      </c>
      <c r="J24" s="16">
        <v>200129</v>
      </c>
      <c r="K24" s="17">
        <v>0</v>
      </c>
      <c r="L24" s="17">
        <v>4311</v>
      </c>
      <c r="M24" s="17">
        <v>0</v>
      </c>
      <c r="N24" s="17">
        <v>0</v>
      </c>
      <c r="O24" s="17">
        <v>0</v>
      </c>
      <c r="P24" s="17">
        <v>0</v>
      </c>
      <c r="Q24" s="12">
        <v>204440</v>
      </c>
      <c r="R24" s="16">
        <v>11062</v>
      </c>
      <c r="S24" s="17">
        <v>0</v>
      </c>
      <c r="T24" s="17">
        <v>0</v>
      </c>
      <c r="U24" s="17">
        <v>0</v>
      </c>
      <c r="V24" s="17">
        <v>0</v>
      </c>
      <c r="W24" s="17">
        <v>0</v>
      </c>
      <c r="X24" s="17">
        <v>0</v>
      </c>
      <c r="Y24" s="12">
        <v>11062</v>
      </c>
      <c r="Z24" s="16">
        <v>0</v>
      </c>
      <c r="AA24" s="17">
        <v>0</v>
      </c>
      <c r="AB24" s="17">
        <v>0</v>
      </c>
      <c r="AC24" s="17">
        <v>0</v>
      </c>
      <c r="AD24" s="17">
        <v>0</v>
      </c>
      <c r="AE24" s="17">
        <v>0</v>
      </c>
      <c r="AF24" s="17">
        <v>0</v>
      </c>
      <c r="AG24" s="12">
        <v>0</v>
      </c>
      <c r="AH24" s="16">
        <v>0</v>
      </c>
      <c r="AI24" s="17">
        <v>0</v>
      </c>
      <c r="AJ24" s="17">
        <v>0</v>
      </c>
      <c r="AK24" s="17">
        <v>0</v>
      </c>
      <c r="AL24" s="17">
        <v>0</v>
      </c>
      <c r="AM24" s="17">
        <v>0</v>
      </c>
      <c r="AN24" s="17">
        <v>0</v>
      </c>
      <c r="AO24" s="12">
        <v>0</v>
      </c>
    </row>
    <row r="25" spans="1:41" x14ac:dyDescent="0.3">
      <c r="A25" s="4" t="s">
        <v>15</v>
      </c>
      <c r="B25" s="92">
        <v>288610</v>
      </c>
      <c r="C25" s="87">
        <v>0</v>
      </c>
      <c r="D25" s="87">
        <v>0</v>
      </c>
      <c r="E25" s="87">
        <v>0</v>
      </c>
      <c r="F25" s="87">
        <v>229000</v>
      </c>
      <c r="G25" s="87">
        <v>0</v>
      </c>
      <c r="H25" s="87">
        <v>0</v>
      </c>
      <c r="I25" s="93">
        <v>517610</v>
      </c>
      <c r="J25" s="16">
        <v>129562</v>
      </c>
      <c r="K25" s="17">
        <v>0</v>
      </c>
      <c r="L25" s="17">
        <v>0</v>
      </c>
      <c r="M25" s="17">
        <v>0</v>
      </c>
      <c r="N25" s="17">
        <v>229000</v>
      </c>
      <c r="O25" s="17">
        <v>0</v>
      </c>
      <c r="P25" s="17">
        <v>0</v>
      </c>
      <c r="Q25" s="12">
        <v>358562</v>
      </c>
      <c r="R25" s="16">
        <v>159048</v>
      </c>
      <c r="S25" s="17">
        <v>0</v>
      </c>
      <c r="T25" s="17">
        <v>0</v>
      </c>
      <c r="U25" s="17">
        <v>0</v>
      </c>
      <c r="V25" s="17">
        <v>0</v>
      </c>
      <c r="W25" s="17">
        <v>0</v>
      </c>
      <c r="X25" s="17">
        <v>0</v>
      </c>
      <c r="Y25" s="12">
        <v>159048</v>
      </c>
      <c r="Z25" s="16">
        <v>0</v>
      </c>
      <c r="AA25" s="17">
        <v>0</v>
      </c>
      <c r="AB25" s="17">
        <v>0</v>
      </c>
      <c r="AC25" s="17">
        <v>0</v>
      </c>
      <c r="AD25" s="17">
        <v>0</v>
      </c>
      <c r="AE25" s="17">
        <v>0</v>
      </c>
      <c r="AF25" s="17">
        <v>0</v>
      </c>
      <c r="AG25" s="12">
        <v>0</v>
      </c>
      <c r="AH25" s="16">
        <v>0</v>
      </c>
      <c r="AI25" s="17">
        <v>0</v>
      </c>
      <c r="AJ25" s="17">
        <v>0</v>
      </c>
      <c r="AK25" s="17">
        <v>0</v>
      </c>
      <c r="AL25" s="17">
        <v>0</v>
      </c>
      <c r="AM25" s="17">
        <v>0</v>
      </c>
      <c r="AN25" s="17">
        <v>0</v>
      </c>
      <c r="AO25" s="12">
        <v>0</v>
      </c>
    </row>
    <row r="26" spans="1:41" x14ac:dyDescent="0.3">
      <c r="A26" s="4" t="s">
        <v>16</v>
      </c>
      <c r="B26" s="92">
        <v>3640433.5399999996</v>
      </c>
      <c r="C26" s="87">
        <v>0</v>
      </c>
      <c r="D26" s="87">
        <v>316163.96999999997</v>
      </c>
      <c r="E26" s="87">
        <v>0</v>
      </c>
      <c r="F26" s="87">
        <v>0</v>
      </c>
      <c r="G26" s="87">
        <v>0</v>
      </c>
      <c r="H26" s="87">
        <v>0</v>
      </c>
      <c r="I26" s="93">
        <v>3956597.51</v>
      </c>
      <c r="J26" s="16">
        <v>3639362.11</v>
      </c>
      <c r="K26" s="17">
        <v>0</v>
      </c>
      <c r="L26" s="17">
        <v>296163.96999999997</v>
      </c>
      <c r="M26" s="17">
        <v>0</v>
      </c>
      <c r="N26" s="17">
        <v>0</v>
      </c>
      <c r="O26" s="17">
        <v>0</v>
      </c>
      <c r="P26" s="17">
        <v>0</v>
      </c>
      <c r="Q26" s="12">
        <v>3935526.08</v>
      </c>
      <c r="R26" s="16">
        <v>569.09</v>
      </c>
      <c r="S26" s="17">
        <v>0</v>
      </c>
      <c r="T26" s="17">
        <v>0</v>
      </c>
      <c r="U26" s="17">
        <v>0</v>
      </c>
      <c r="V26" s="17">
        <v>0</v>
      </c>
      <c r="W26" s="17">
        <v>0</v>
      </c>
      <c r="X26" s="17">
        <v>0</v>
      </c>
      <c r="Y26" s="12">
        <v>569.09</v>
      </c>
      <c r="Z26" s="16">
        <v>0</v>
      </c>
      <c r="AA26" s="17">
        <v>0</v>
      </c>
      <c r="AB26" s="17">
        <v>0</v>
      </c>
      <c r="AC26" s="17">
        <v>0</v>
      </c>
      <c r="AD26" s="17">
        <v>0</v>
      </c>
      <c r="AE26" s="17">
        <v>0</v>
      </c>
      <c r="AF26" s="17">
        <v>0</v>
      </c>
      <c r="AG26" s="12">
        <v>0</v>
      </c>
      <c r="AH26" s="16">
        <v>502.34</v>
      </c>
      <c r="AI26" s="17">
        <v>0</v>
      </c>
      <c r="AJ26" s="17">
        <v>20000</v>
      </c>
      <c r="AK26" s="17">
        <v>0</v>
      </c>
      <c r="AL26" s="17">
        <v>0</v>
      </c>
      <c r="AM26" s="17">
        <v>0</v>
      </c>
      <c r="AN26" s="17">
        <v>0</v>
      </c>
      <c r="AO26" s="12">
        <v>20502.34</v>
      </c>
    </row>
    <row r="27" spans="1:41" x14ac:dyDescent="0.3">
      <c r="A27" s="4" t="s">
        <v>17</v>
      </c>
      <c r="B27" s="92">
        <v>117617.74</v>
      </c>
      <c r="C27" s="87">
        <v>0</v>
      </c>
      <c r="D27" s="87">
        <v>326789</v>
      </c>
      <c r="E27" s="87">
        <v>0</v>
      </c>
      <c r="F27" s="87">
        <v>0</v>
      </c>
      <c r="G27" s="87">
        <v>0</v>
      </c>
      <c r="H27" s="87">
        <v>12543.36</v>
      </c>
      <c r="I27" s="93">
        <v>456950.1</v>
      </c>
      <c r="J27" s="16">
        <v>117617.74</v>
      </c>
      <c r="K27" s="17">
        <v>0</v>
      </c>
      <c r="L27" s="17">
        <v>0</v>
      </c>
      <c r="M27" s="17">
        <v>0</v>
      </c>
      <c r="N27" s="17">
        <v>0</v>
      </c>
      <c r="O27" s="17">
        <v>0</v>
      </c>
      <c r="P27" s="17">
        <v>12543.36</v>
      </c>
      <c r="Q27" s="12">
        <v>130161.1</v>
      </c>
      <c r="R27" s="16">
        <v>0</v>
      </c>
      <c r="S27" s="17">
        <v>0</v>
      </c>
      <c r="T27" s="17">
        <v>0</v>
      </c>
      <c r="U27" s="17">
        <v>0</v>
      </c>
      <c r="V27" s="17">
        <v>0</v>
      </c>
      <c r="W27" s="17">
        <v>0</v>
      </c>
      <c r="X27" s="17">
        <v>0</v>
      </c>
      <c r="Y27" s="12">
        <v>0</v>
      </c>
      <c r="Z27" s="16">
        <v>0</v>
      </c>
      <c r="AA27" s="17">
        <v>0</v>
      </c>
      <c r="AB27" s="17">
        <v>0</v>
      </c>
      <c r="AC27" s="17">
        <v>0</v>
      </c>
      <c r="AD27" s="17">
        <v>0</v>
      </c>
      <c r="AE27" s="17">
        <v>0</v>
      </c>
      <c r="AF27" s="17">
        <v>0</v>
      </c>
      <c r="AG27" s="12">
        <v>0</v>
      </c>
      <c r="AH27" s="16">
        <v>0</v>
      </c>
      <c r="AI27" s="17">
        <v>0</v>
      </c>
      <c r="AJ27" s="17">
        <v>326789</v>
      </c>
      <c r="AK27" s="17">
        <v>0</v>
      </c>
      <c r="AL27" s="17">
        <v>0</v>
      </c>
      <c r="AM27" s="17">
        <v>0</v>
      </c>
      <c r="AN27" s="17">
        <v>0</v>
      </c>
      <c r="AO27" s="12">
        <v>326789</v>
      </c>
    </row>
    <row r="28" spans="1:41" x14ac:dyDescent="0.3">
      <c r="A28" s="4" t="s">
        <v>18</v>
      </c>
      <c r="B28" s="92">
        <v>3866975</v>
      </c>
      <c r="C28" s="87">
        <v>0</v>
      </c>
      <c r="D28" s="87">
        <v>319735</v>
      </c>
      <c r="E28" s="87">
        <v>0</v>
      </c>
      <c r="F28" s="87">
        <v>0</v>
      </c>
      <c r="G28" s="87">
        <v>28888</v>
      </c>
      <c r="H28" s="87">
        <v>8512</v>
      </c>
      <c r="I28" s="93">
        <v>4224110</v>
      </c>
      <c r="J28" s="16">
        <v>3866975</v>
      </c>
      <c r="K28" s="17">
        <v>0</v>
      </c>
      <c r="L28" s="17">
        <v>319735</v>
      </c>
      <c r="M28" s="17">
        <v>0</v>
      </c>
      <c r="N28" s="17">
        <v>0</v>
      </c>
      <c r="O28" s="17">
        <v>28888</v>
      </c>
      <c r="P28" s="17">
        <v>8512</v>
      </c>
      <c r="Q28" s="12">
        <v>4224110</v>
      </c>
      <c r="R28" s="16">
        <v>0</v>
      </c>
      <c r="S28" s="17">
        <v>0</v>
      </c>
      <c r="T28" s="17">
        <v>0</v>
      </c>
      <c r="U28" s="17">
        <v>0</v>
      </c>
      <c r="V28" s="17">
        <v>0</v>
      </c>
      <c r="W28" s="17">
        <v>0</v>
      </c>
      <c r="X28" s="17">
        <v>0</v>
      </c>
      <c r="Y28" s="12">
        <v>0</v>
      </c>
      <c r="Z28" s="16">
        <v>0</v>
      </c>
      <c r="AA28" s="17">
        <v>0</v>
      </c>
      <c r="AB28" s="17">
        <v>0</v>
      </c>
      <c r="AC28" s="17">
        <v>0</v>
      </c>
      <c r="AD28" s="17">
        <v>0</v>
      </c>
      <c r="AE28" s="17">
        <v>0</v>
      </c>
      <c r="AF28" s="17">
        <v>0</v>
      </c>
      <c r="AG28" s="12">
        <v>0</v>
      </c>
      <c r="AH28" s="16">
        <v>0</v>
      </c>
      <c r="AI28" s="17">
        <v>0</v>
      </c>
      <c r="AJ28" s="17">
        <v>0</v>
      </c>
      <c r="AK28" s="17">
        <v>0</v>
      </c>
      <c r="AL28" s="17">
        <v>0</v>
      </c>
      <c r="AM28" s="17">
        <v>0</v>
      </c>
      <c r="AN28" s="17">
        <v>0</v>
      </c>
      <c r="AO28" s="12">
        <v>0</v>
      </c>
    </row>
    <row r="29" spans="1:41" x14ac:dyDescent="0.3">
      <c r="A29" s="4" t="s">
        <v>19</v>
      </c>
      <c r="B29" s="92">
        <v>5943777.6600000001</v>
      </c>
      <c r="C29" s="87">
        <v>0</v>
      </c>
      <c r="D29" s="87">
        <v>158010.56</v>
      </c>
      <c r="E29" s="87">
        <v>0</v>
      </c>
      <c r="F29" s="87">
        <v>0</v>
      </c>
      <c r="G29" s="87">
        <v>0</v>
      </c>
      <c r="H29" s="87">
        <v>8433.73</v>
      </c>
      <c r="I29" s="93">
        <v>6110221.9500000002</v>
      </c>
      <c r="J29" s="16">
        <v>5943777.6600000001</v>
      </c>
      <c r="K29" s="17">
        <v>0</v>
      </c>
      <c r="L29" s="17">
        <v>158010.56</v>
      </c>
      <c r="M29" s="17">
        <v>0</v>
      </c>
      <c r="N29" s="17">
        <v>0</v>
      </c>
      <c r="O29" s="17">
        <v>0</v>
      </c>
      <c r="P29" s="17">
        <v>8433.73</v>
      </c>
      <c r="Q29" s="12">
        <v>6110221.9500000002</v>
      </c>
      <c r="R29" s="16">
        <v>0</v>
      </c>
      <c r="S29" s="17">
        <v>0</v>
      </c>
      <c r="T29" s="17">
        <v>0</v>
      </c>
      <c r="U29" s="17">
        <v>0</v>
      </c>
      <c r="V29" s="17">
        <v>0</v>
      </c>
      <c r="W29" s="17">
        <v>0</v>
      </c>
      <c r="X29" s="17">
        <v>0</v>
      </c>
      <c r="Y29" s="12">
        <v>0</v>
      </c>
      <c r="Z29" s="16">
        <v>0</v>
      </c>
      <c r="AA29" s="17">
        <v>0</v>
      </c>
      <c r="AB29" s="17">
        <v>0</v>
      </c>
      <c r="AC29" s="17">
        <v>0</v>
      </c>
      <c r="AD29" s="17">
        <v>0</v>
      </c>
      <c r="AE29" s="17">
        <v>0</v>
      </c>
      <c r="AF29" s="17">
        <v>0</v>
      </c>
      <c r="AG29" s="12">
        <v>0</v>
      </c>
      <c r="AH29" s="16">
        <v>0</v>
      </c>
      <c r="AI29" s="17">
        <v>0</v>
      </c>
      <c r="AJ29" s="17">
        <v>0</v>
      </c>
      <c r="AK29" s="17">
        <v>0</v>
      </c>
      <c r="AL29" s="17">
        <v>0</v>
      </c>
      <c r="AM29" s="17">
        <v>0</v>
      </c>
      <c r="AN29" s="17">
        <v>0</v>
      </c>
      <c r="AO29" s="12">
        <v>0</v>
      </c>
    </row>
    <row r="30" spans="1:41" x14ac:dyDescent="0.3">
      <c r="A30" s="4" t="s">
        <v>20</v>
      </c>
      <c r="B30" s="92">
        <v>169466</v>
      </c>
      <c r="C30" s="87">
        <v>0</v>
      </c>
      <c r="D30" s="87">
        <v>100184</v>
      </c>
      <c r="E30" s="87">
        <v>0</v>
      </c>
      <c r="F30" s="87">
        <v>0</v>
      </c>
      <c r="G30" s="87">
        <v>19387</v>
      </c>
      <c r="H30" s="87">
        <v>12825</v>
      </c>
      <c r="I30" s="93">
        <v>301862</v>
      </c>
      <c r="J30" s="16">
        <v>169466</v>
      </c>
      <c r="K30" s="17">
        <v>0</v>
      </c>
      <c r="L30" s="17">
        <v>0</v>
      </c>
      <c r="M30" s="17">
        <v>0</v>
      </c>
      <c r="N30" s="17">
        <v>0</v>
      </c>
      <c r="O30" s="17">
        <v>15736</v>
      </c>
      <c r="P30" s="17">
        <v>12825</v>
      </c>
      <c r="Q30" s="12">
        <v>198027</v>
      </c>
      <c r="R30" s="16">
        <v>0</v>
      </c>
      <c r="S30" s="17">
        <v>0</v>
      </c>
      <c r="T30" s="17">
        <v>100184</v>
      </c>
      <c r="U30" s="17">
        <v>0</v>
      </c>
      <c r="V30" s="17">
        <v>0</v>
      </c>
      <c r="W30" s="17">
        <v>0</v>
      </c>
      <c r="X30" s="17">
        <v>0</v>
      </c>
      <c r="Y30" s="12">
        <v>100184</v>
      </c>
      <c r="Z30" s="16">
        <v>0</v>
      </c>
      <c r="AA30" s="17">
        <v>0</v>
      </c>
      <c r="AB30" s="17">
        <v>0</v>
      </c>
      <c r="AC30" s="17">
        <v>0</v>
      </c>
      <c r="AD30" s="17">
        <v>0</v>
      </c>
      <c r="AE30" s="17">
        <v>3651</v>
      </c>
      <c r="AF30" s="17">
        <v>0</v>
      </c>
      <c r="AG30" s="12">
        <v>3651</v>
      </c>
      <c r="AH30" s="16">
        <v>0</v>
      </c>
      <c r="AI30" s="17">
        <v>0</v>
      </c>
      <c r="AJ30" s="17">
        <v>0</v>
      </c>
      <c r="AK30" s="17">
        <v>0</v>
      </c>
      <c r="AL30" s="17">
        <v>0</v>
      </c>
      <c r="AM30" s="17">
        <v>0</v>
      </c>
      <c r="AN30" s="17">
        <v>0</v>
      </c>
      <c r="AO30" s="12">
        <v>0</v>
      </c>
    </row>
    <row r="31" spans="1:41" x14ac:dyDescent="0.3">
      <c r="A31" s="4" t="s">
        <v>21</v>
      </c>
      <c r="B31" s="92">
        <v>157046.66</v>
      </c>
      <c r="C31" s="87">
        <v>15065.46</v>
      </c>
      <c r="D31" s="87">
        <v>271299</v>
      </c>
      <c r="E31" s="87">
        <v>0</v>
      </c>
      <c r="F31" s="87">
        <v>0</v>
      </c>
      <c r="G31" s="87">
        <v>0</v>
      </c>
      <c r="H31" s="87">
        <v>8694.06</v>
      </c>
      <c r="I31" s="93">
        <v>452105.18000000005</v>
      </c>
      <c r="J31" s="16">
        <v>0</v>
      </c>
      <c r="K31" s="17">
        <v>0</v>
      </c>
      <c r="L31" s="17">
        <v>0</v>
      </c>
      <c r="M31" s="17">
        <v>0</v>
      </c>
      <c r="N31" s="17">
        <v>0</v>
      </c>
      <c r="O31" s="17">
        <v>0</v>
      </c>
      <c r="P31" s="17">
        <v>0</v>
      </c>
      <c r="Q31" s="12">
        <v>0</v>
      </c>
      <c r="R31" s="16">
        <v>0</v>
      </c>
      <c r="S31" s="17">
        <v>0</v>
      </c>
      <c r="T31" s="17">
        <v>0</v>
      </c>
      <c r="U31" s="17">
        <v>0</v>
      </c>
      <c r="V31" s="17">
        <v>0</v>
      </c>
      <c r="W31" s="17">
        <v>0</v>
      </c>
      <c r="X31" s="17">
        <v>0</v>
      </c>
      <c r="Y31" s="12">
        <v>0</v>
      </c>
      <c r="Z31" s="16">
        <v>157046.66</v>
      </c>
      <c r="AA31" s="17">
        <v>0</v>
      </c>
      <c r="AB31" s="17">
        <v>0</v>
      </c>
      <c r="AC31" s="17">
        <v>0</v>
      </c>
      <c r="AD31" s="17">
        <v>0</v>
      </c>
      <c r="AE31" s="17">
        <v>0</v>
      </c>
      <c r="AF31" s="17">
        <v>0</v>
      </c>
      <c r="AG31" s="12">
        <v>157046.66</v>
      </c>
      <c r="AH31" s="16">
        <v>0</v>
      </c>
      <c r="AI31" s="17">
        <v>15065.46</v>
      </c>
      <c r="AJ31" s="17">
        <v>271299</v>
      </c>
      <c r="AK31" s="17">
        <v>0</v>
      </c>
      <c r="AL31" s="17">
        <v>0</v>
      </c>
      <c r="AM31" s="17">
        <v>0</v>
      </c>
      <c r="AN31" s="17">
        <v>8694.06</v>
      </c>
      <c r="AO31" s="12">
        <v>295058.52</v>
      </c>
    </row>
    <row r="32" spans="1:41" x14ac:dyDescent="0.3">
      <c r="A32" s="4" t="s">
        <v>22</v>
      </c>
      <c r="B32" s="92">
        <v>1194437.73</v>
      </c>
      <c r="C32" s="87">
        <v>0</v>
      </c>
      <c r="D32" s="87">
        <v>40873</v>
      </c>
      <c r="E32" s="87">
        <v>0</v>
      </c>
      <c r="F32" s="87">
        <v>0</v>
      </c>
      <c r="G32" s="87">
        <v>0</v>
      </c>
      <c r="H32" s="87">
        <v>0</v>
      </c>
      <c r="I32" s="93">
        <v>1235310.73</v>
      </c>
      <c r="J32" s="16">
        <v>1193033.83</v>
      </c>
      <c r="K32" s="17">
        <v>0</v>
      </c>
      <c r="L32" s="17">
        <v>0</v>
      </c>
      <c r="M32" s="17">
        <v>0</v>
      </c>
      <c r="N32" s="17">
        <v>0</v>
      </c>
      <c r="O32" s="17">
        <v>0</v>
      </c>
      <c r="P32" s="17">
        <v>0</v>
      </c>
      <c r="Q32" s="12">
        <v>1193033.83</v>
      </c>
      <c r="R32" s="16">
        <v>0</v>
      </c>
      <c r="S32" s="17">
        <v>0</v>
      </c>
      <c r="T32" s="17">
        <v>0</v>
      </c>
      <c r="U32" s="17">
        <v>0</v>
      </c>
      <c r="V32" s="17">
        <v>0</v>
      </c>
      <c r="W32" s="17">
        <v>0</v>
      </c>
      <c r="X32" s="17">
        <v>0</v>
      </c>
      <c r="Y32" s="12">
        <v>0</v>
      </c>
      <c r="Z32" s="16">
        <v>0</v>
      </c>
      <c r="AA32" s="17">
        <v>0</v>
      </c>
      <c r="AB32" s="17">
        <v>0</v>
      </c>
      <c r="AC32" s="17">
        <v>0</v>
      </c>
      <c r="AD32" s="17">
        <v>0</v>
      </c>
      <c r="AE32" s="17">
        <v>0</v>
      </c>
      <c r="AF32" s="17">
        <v>0</v>
      </c>
      <c r="AG32" s="12">
        <v>0</v>
      </c>
      <c r="AH32" s="16">
        <v>1403.9</v>
      </c>
      <c r="AI32" s="17">
        <v>0</v>
      </c>
      <c r="AJ32" s="17">
        <v>40873</v>
      </c>
      <c r="AK32" s="17">
        <v>0</v>
      </c>
      <c r="AL32" s="17">
        <v>0</v>
      </c>
      <c r="AM32" s="17">
        <v>0</v>
      </c>
      <c r="AN32" s="17">
        <v>0</v>
      </c>
      <c r="AO32" s="12">
        <v>42276.9</v>
      </c>
    </row>
    <row r="33" spans="1:41" x14ac:dyDescent="0.3">
      <c r="A33" s="4" t="s">
        <v>23</v>
      </c>
      <c r="B33" s="92">
        <v>28315.864962786269</v>
      </c>
      <c r="C33" s="87">
        <v>0</v>
      </c>
      <c r="D33" s="87">
        <v>38993</v>
      </c>
      <c r="E33" s="87">
        <v>0</v>
      </c>
      <c r="F33" s="87">
        <v>0</v>
      </c>
      <c r="G33" s="87">
        <v>50287.455198570286</v>
      </c>
      <c r="H33" s="87">
        <v>0</v>
      </c>
      <c r="I33" s="93">
        <v>117596.32016135656</v>
      </c>
      <c r="J33" s="16">
        <v>28315.864962786269</v>
      </c>
      <c r="K33" s="17">
        <v>0</v>
      </c>
      <c r="L33" s="17">
        <v>0</v>
      </c>
      <c r="M33" s="17">
        <v>0</v>
      </c>
      <c r="N33" s="17">
        <v>0</v>
      </c>
      <c r="O33" s="17">
        <v>50287.455198570286</v>
      </c>
      <c r="P33" s="17">
        <v>0</v>
      </c>
      <c r="Q33" s="12">
        <v>78603.320161356562</v>
      </c>
      <c r="R33" s="16">
        <v>0</v>
      </c>
      <c r="S33" s="17">
        <v>0</v>
      </c>
      <c r="T33" s="17">
        <v>38993</v>
      </c>
      <c r="U33" s="17">
        <v>0</v>
      </c>
      <c r="V33" s="17">
        <v>0</v>
      </c>
      <c r="W33" s="17">
        <v>0</v>
      </c>
      <c r="X33" s="17">
        <v>0</v>
      </c>
      <c r="Y33" s="12">
        <v>38993</v>
      </c>
      <c r="Z33" s="16">
        <v>0</v>
      </c>
      <c r="AA33" s="17">
        <v>0</v>
      </c>
      <c r="AB33" s="17">
        <v>0</v>
      </c>
      <c r="AC33" s="17">
        <v>0</v>
      </c>
      <c r="AD33" s="17">
        <v>0</v>
      </c>
      <c r="AE33" s="17">
        <v>0</v>
      </c>
      <c r="AF33" s="17">
        <v>0</v>
      </c>
      <c r="AG33" s="12">
        <v>0</v>
      </c>
      <c r="AH33" s="16">
        <v>0</v>
      </c>
      <c r="AI33" s="17">
        <v>0</v>
      </c>
      <c r="AJ33" s="17">
        <v>0</v>
      </c>
      <c r="AK33" s="17">
        <v>0</v>
      </c>
      <c r="AL33" s="17">
        <v>0</v>
      </c>
      <c r="AM33" s="17">
        <v>0</v>
      </c>
      <c r="AN33" s="17">
        <v>0</v>
      </c>
      <c r="AO33" s="12">
        <v>0</v>
      </c>
    </row>
    <row r="34" spans="1:41" ht="13.15" customHeight="1" x14ac:dyDescent="0.3">
      <c r="A34" s="4" t="s">
        <v>24</v>
      </c>
      <c r="B34" s="92">
        <v>7874702.9199999999</v>
      </c>
      <c r="C34" s="87">
        <v>0</v>
      </c>
      <c r="D34" s="87">
        <v>197393.18</v>
      </c>
      <c r="E34" s="87">
        <v>0</v>
      </c>
      <c r="F34" s="87">
        <v>0</v>
      </c>
      <c r="G34" s="87">
        <v>307376.35000000003</v>
      </c>
      <c r="H34" s="87">
        <v>1507088.68</v>
      </c>
      <c r="I34" s="93">
        <v>9886561.129999999</v>
      </c>
      <c r="J34" s="16">
        <v>0</v>
      </c>
      <c r="K34" s="17">
        <v>0</v>
      </c>
      <c r="L34" s="17">
        <v>197393.18</v>
      </c>
      <c r="M34" s="17">
        <v>0</v>
      </c>
      <c r="N34" s="17">
        <v>0</v>
      </c>
      <c r="O34" s="17">
        <v>0</v>
      </c>
      <c r="P34" s="17">
        <v>1404304</v>
      </c>
      <c r="Q34" s="12">
        <v>1601697.18</v>
      </c>
      <c r="R34" s="16">
        <v>0</v>
      </c>
      <c r="S34" s="17">
        <v>0</v>
      </c>
      <c r="T34" s="17">
        <v>0</v>
      </c>
      <c r="U34" s="17">
        <v>0</v>
      </c>
      <c r="V34" s="17">
        <v>0</v>
      </c>
      <c r="W34" s="17">
        <v>0</v>
      </c>
      <c r="X34" s="17">
        <v>0</v>
      </c>
      <c r="Y34" s="12">
        <v>0</v>
      </c>
      <c r="Z34" s="16">
        <v>7252246.5599999996</v>
      </c>
      <c r="AA34" s="17">
        <v>0</v>
      </c>
      <c r="AB34" s="17">
        <v>0</v>
      </c>
      <c r="AC34" s="17">
        <v>0</v>
      </c>
      <c r="AD34" s="17">
        <v>0</v>
      </c>
      <c r="AE34" s="17">
        <v>306512.71000000002</v>
      </c>
      <c r="AF34" s="17">
        <v>82595.48</v>
      </c>
      <c r="AG34" s="12">
        <v>7641354.75</v>
      </c>
      <c r="AH34" s="16">
        <v>622456.36</v>
      </c>
      <c r="AI34" s="17">
        <v>0</v>
      </c>
      <c r="AJ34" s="17">
        <v>0</v>
      </c>
      <c r="AK34" s="17">
        <v>0</v>
      </c>
      <c r="AL34" s="17">
        <v>0</v>
      </c>
      <c r="AM34" s="17">
        <v>863.64</v>
      </c>
      <c r="AN34" s="17">
        <v>20189.2</v>
      </c>
      <c r="AO34" s="12">
        <v>643509.19999999995</v>
      </c>
    </row>
    <row r="35" spans="1:41" x14ac:dyDescent="0.3">
      <c r="A35" s="4" t="s">
        <v>25</v>
      </c>
      <c r="B35" s="92">
        <v>0</v>
      </c>
      <c r="C35" s="87">
        <v>0</v>
      </c>
      <c r="D35" s="87">
        <v>166712</v>
      </c>
      <c r="E35" s="87">
        <v>0</v>
      </c>
      <c r="F35" s="87">
        <v>0</v>
      </c>
      <c r="G35" s="87">
        <v>0</v>
      </c>
      <c r="H35" s="87">
        <v>2431049.39</v>
      </c>
      <c r="I35" s="93">
        <v>2597761.39</v>
      </c>
      <c r="J35" s="16">
        <v>0</v>
      </c>
      <c r="K35" s="17">
        <v>0</v>
      </c>
      <c r="L35" s="17">
        <v>0</v>
      </c>
      <c r="M35" s="17">
        <v>0</v>
      </c>
      <c r="N35" s="17">
        <v>0</v>
      </c>
      <c r="O35" s="17">
        <v>0</v>
      </c>
      <c r="P35" s="17">
        <v>0</v>
      </c>
      <c r="Q35" s="12">
        <v>0</v>
      </c>
      <c r="R35" s="16">
        <v>0</v>
      </c>
      <c r="S35" s="17">
        <v>0</v>
      </c>
      <c r="T35" s="17">
        <v>0</v>
      </c>
      <c r="U35" s="17">
        <v>0</v>
      </c>
      <c r="V35" s="17">
        <v>0</v>
      </c>
      <c r="W35" s="17">
        <v>0</v>
      </c>
      <c r="X35" s="17">
        <v>0</v>
      </c>
      <c r="Y35" s="12">
        <v>0</v>
      </c>
      <c r="Z35" s="16">
        <v>0</v>
      </c>
      <c r="AA35" s="17">
        <v>0</v>
      </c>
      <c r="AB35" s="17">
        <v>0</v>
      </c>
      <c r="AC35" s="17">
        <v>0</v>
      </c>
      <c r="AD35" s="17">
        <v>0</v>
      </c>
      <c r="AE35" s="17">
        <v>0</v>
      </c>
      <c r="AF35" s="17">
        <v>0</v>
      </c>
      <c r="AG35" s="12">
        <v>0</v>
      </c>
      <c r="AH35" s="16">
        <v>0</v>
      </c>
      <c r="AI35" s="17">
        <v>0</v>
      </c>
      <c r="AJ35" s="17">
        <v>166712</v>
      </c>
      <c r="AK35" s="17">
        <v>0</v>
      </c>
      <c r="AL35" s="17">
        <v>0</v>
      </c>
      <c r="AM35" s="17">
        <v>0</v>
      </c>
      <c r="AN35" s="17">
        <v>2431049.39</v>
      </c>
      <c r="AO35" s="12">
        <v>2597761.39</v>
      </c>
    </row>
    <row r="36" spans="1:41" x14ac:dyDescent="0.3">
      <c r="A36" s="4" t="s">
        <v>26</v>
      </c>
      <c r="B36" s="92">
        <v>14696888.279999997</v>
      </c>
      <c r="C36" s="87">
        <v>80000</v>
      </c>
      <c r="D36" s="87">
        <v>173383.58</v>
      </c>
      <c r="E36" s="87">
        <v>0</v>
      </c>
      <c r="F36" s="87">
        <v>0</v>
      </c>
      <c r="G36" s="87">
        <v>0</v>
      </c>
      <c r="H36" s="87">
        <v>0</v>
      </c>
      <c r="I36" s="93">
        <v>14950271.859999998</v>
      </c>
      <c r="J36" s="16">
        <v>13039706.229999999</v>
      </c>
      <c r="K36" s="17">
        <v>75000</v>
      </c>
      <c r="L36" s="17">
        <v>173383.58</v>
      </c>
      <c r="M36" s="17">
        <v>0</v>
      </c>
      <c r="N36" s="17">
        <v>0</v>
      </c>
      <c r="O36" s="17">
        <v>0</v>
      </c>
      <c r="P36" s="17">
        <v>0</v>
      </c>
      <c r="Q36" s="12">
        <v>13288089.809999999</v>
      </c>
      <c r="R36" s="16">
        <v>199715.77</v>
      </c>
      <c r="S36" s="17">
        <v>0</v>
      </c>
      <c r="T36" s="17">
        <v>0</v>
      </c>
      <c r="U36" s="17">
        <v>0</v>
      </c>
      <c r="V36" s="17">
        <v>0</v>
      </c>
      <c r="W36" s="17">
        <v>0</v>
      </c>
      <c r="X36" s="17">
        <v>0</v>
      </c>
      <c r="Y36" s="12">
        <v>199715.77</v>
      </c>
      <c r="Z36" s="16">
        <v>1309647.0900000001</v>
      </c>
      <c r="AA36" s="17">
        <v>0</v>
      </c>
      <c r="AB36" s="17">
        <v>0</v>
      </c>
      <c r="AC36" s="17">
        <v>0</v>
      </c>
      <c r="AD36" s="17">
        <v>0</v>
      </c>
      <c r="AE36" s="17">
        <v>0</v>
      </c>
      <c r="AF36" s="17">
        <v>0</v>
      </c>
      <c r="AG36" s="12">
        <v>1309647.0900000001</v>
      </c>
      <c r="AH36" s="16">
        <v>147819.19</v>
      </c>
      <c r="AI36" s="17">
        <v>5000</v>
      </c>
      <c r="AJ36" s="17">
        <v>0</v>
      </c>
      <c r="AK36" s="17">
        <v>0</v>
      </c>
      <c r="AL36" s="17">
        <v>0</v>
      </c>
      <c r="AM36" s="17">
        <v>0</v>
      </c>
      <c r="AN36" s="17">
        <v>0</v>
      </c>
      <c r="AO36" s="12">
        <v>152819.19</v>
      </c>
    </row>
    <row r="37" spans="1:41" x14ac:dyDescent="0.3">
      <c r="A37" s="4" t="s">
        <v>27</v>
      </c>
      <c r="B37" s="92">
        <v>6884279</v>
      </c>
      <c r="C37" s="87">
        <v>0</v>
      </c>
      <c r="D37" s="87">
        <v>144663</v>
      </c>
      <c r="E37" s="87">
        <v>0</v>
      </c>
      <c r="F37" s="87">
        <v>0</v>
      </c>
      <c r="G37" s="87">
        <v>0</v>
      </c>
      <c r="H37" s="87">
        <v>207907</v>
      </c>
      <c r="I37" s="93">
        <v>7236849</v>
      </c>
      <c r="J37" s="16">
        <v>6884279</v>
      </c>
      <c r="K37" s="17">
        <v>0</v>
      </c>
      <c r="L37" s="17">
        <v>144663</v>
      </c>
      <c r="M37" s="17">
        <v>0</v>
      </c>
      <c r="N37" s="17">
        <v>0</v>
      </c>
      <c r="O37" s="17">
        <v>0</v>
      </c>
      <c r="P37" s="17">
        <v>207907</v>
      </c>
      <c r="Q37" s="12">
        <v>7236849</v>
      </c>
      <c r="R37" s="16">
        <v>0</v>
      </c>
      <c r="S37" s="17">
        <v>0</v>
      </c>
      <c r="T37" s="17">
        <v>0</v>
      </c>
      <c r="U37" s="17">
        <v>0</v>
      </c>
      <c r="V37" s="17">
        <v>0</v>
      </c>
      <c r="W37" s="17">
        <v>0</v>
      </c>
      <c r="X37" s="17">
        <v>0</v>
      </c>
      <c r="Y37" s="12">
        <v>0</v>
      </c>
      <c r="Z37" s="16">
        <v>0</v>
      </c>
      <c r="AA37" s="17">
        <v>0</v>
      </c>
      <c r="AB37" s="17">
        <v>0</v>
      </c>
      <c r="AC37" s="17">
        <v>0</v>
      </c>
      <c r="AD37" s="17">
        <v>0</v>
      </c>
      <c r="AE37" s="17">
        <v>0</v>
      </c>
      <c r="AF37" s="17">
        <v>0</v>
      </c>
      <c r="AG37" s="12">
        <v>0</v>
      </c>
      <c r="AH37" s="16">
        <v>0</v>
      </c>
      <c r="AI37" s="17">
        <v>0</v>
      </c>
      <c r="AJ37" s="17">
        <v>0</v>
      </c>
      <c r="AK37" s="17">
        <v>0</v>
      </c>
      <c r="AL37" s="17">
        <v>0</v>
      </c>
      <c r="AM37" s="17">
        <v>0</v>
      </c>
      <c r="AN37" s="17">
        <v>0</v>
      </c>
      <c r="AO37" s="12">
        <v>0</v>
      </c>
    </row>
    <row r="38" spans="1:41" x14ac:dyDescent="0.3">
      <c r="A38" s="4" t="s">
        <v>28</v>
      </c>
      <c r="B38" s="92">
        <v>387278</v>
      </c>
      <c r="C38" s="87">
        <v>0</v>
      </c>
      <c r="D38" s="87">
        <v>182000</v>
      </c>
      <c r="E38" s="87">
        <v>0</v>
      </c>
      <c r="F38" s="87">
        <v>0</v>
      </c>
      <c r="G38" s="87">
        <v>0</v>
      </c>
      <c r="H38" s="87">
        <v>127000</v>
      </c>
      <c r="I38" s="93">
        <v>696278</v>
      </c>
      <c r="J38" s="16">
        <v>387278</v>
      </c>
      <c r="K38" s="17">
        <v>0</v>
      </c>
      <c r="L38" s="17">
        <v>182000</v>
      </c>
      <c r="M38" s="17">
        <v>0</v>
      </c>
      <c r="N38" s="17">
        <v>0</v>
      </c>
      <c r="O38" s="17">
        <v>0</v>
      </c>
      <c r="P38" s="17">
        <v>127000</v>
      </c>
      <c r="Q38" s="12">
        <v>696278</v>
      </c>
      <c r="R38" s="16">
        <v>0</v>
      </c>
      <c r="S38" s="17">
        <v>0</v>
      </c>
      <c r="T38" s="17">
        <v>0</v>
      </c>
      <c r="U38" s="17">
        <v>0</v>
      </c>
      <c r="V38" s="17">
        <v>0</v>
      </c>
      <c r="W38" s="17">
        <v>0</v>
      </c>
      <c r="X38" s="17">
        <v>0</v>
      </c>
      <c r="Y38" s="12">
        <v>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row>
    <row r="39" spans="1:41" x14ac:dyDescent="0.3">
      <c r="A39" s="4" t="s">
        <v>29</v>
      </c>
      <c r="B39" s="92">
        <v>156526.01999999999</v>
      </c>
      <c r="C39" s="87">
        <v>0</v>
      </c>
      <c r="D39" s="87">
        <v>31646</v>
      </c>
      <c r="E39" s="87">
        <v>0</v>
      </c>
      <c r="F39" s="87">
        <v>0</v>
      </c>
      <c r="G39" s="87">
        <v>0</v>
      </c>
      <c r="H39" s="87">
        <v>0</v>
      </c>
      <c r="I39" s="93">
        <v>188172.02</v>
      </c>
      <c r="J39" s="16">
        <v>113444.54</v>
      </c>
      <c r="K39" s="17">
        <v>0</v>
      </c>
      <c r="L39" s="17">
        <v>0</v>
      </c>
      <c r="M39" s="17">
        <v>0</v>
      </c>
      <c r="N39" s="17">
        <v>0</v>
      </c>
      <c r="O39" s="17">
        <v>0</v>
      </c>
      <c r="P39" s="17">
        <v>0</v>
      </c>
      <c r="Q39" s="12">
        <v>113444.54</v>
      </c>
      <c r="R39" s="16">
        <v>0</v>
      </c>
      <c r="S39" s="17">
        <v>0</v>
      </c>
      <c r="T39" s="17">
        <v>10000</v>
      </c>
      <c r="U39" s="17">
        <v>0</v>
      </c>
      <c r="V39" s="17">
        <v>0</v>
      </c>
      <c r="W39" s="17">
        <v>0</v>
      </c>
      <c r="X39" s="17">
        <v>0</v>
      </c>
      <c r="Y39" s="12">
        <v>10000</v>
      </c>
      <c r="Z39" s="16">
        <v>43081.48</v>
      </c>
      <c r="AA39" s="17">
        <v>0</v>
      </c>
      <c r="AB39" s="17">
        <v>0</v>
      </c>
      <c r="AC39" s="17">
        <v>0</v>
      </c>
      <c r="AD39" s="17">
        <v>0</v>
      </c>
      <c r="AE39" s="17">
        <v>0</v>
      </c>
      <c r="AF39" s="17">
        <v>0</v>
      </c>
      <c r="AG39" s="12">
        <v>43081.48</v>
      </c>
      <c r="AH39" s="16">
        <v>0</v>
      </c>
      <c r="AI39" s="17">
        <v>0</v>
      </c>
      <c r="AJ39" s="17">
        <v>21646</v>
      </c>
      <c r="AK39" s="17">
        <v>0</v>
      </c>
      <c r="AL39" s="17">
        <v>0</v>
      </c>
      <c r="AM39" s="17">
        <v>0</v>
      </c>
      <c r="AN39" s="17">
        <v>0</v>
      </c>
      <c r="AO39" s="12">
        <v>21646</v>
      </c>
    </row>
    <row r="40" spans="1:41" x14ac:dyDescent="0.3">
      <c r="A40" s="4" t="s">
        <v>30</v>
      </c>
      <c r="B40" s="92">
        <v>56789</v>
      </c>
      <c r="C40" s="87">
        <v>0</v>
      </c>
      <c r="D40" s="87">
        <v>116024</v>
      </c>
      <c r="E40" s="87">
        <v>0</v>
      </c>
      <c r="F40" s="87">
        <v>0</v>
      </c>
      <c r="G40" s="87">
        <v>0</v>
      </c>
      <c r="H40" s="87">
        <v>0</v>
      </c>
      <c r="I40" s="93">
        <v>172813</v>
      </c>
      <c r="J40" s="16">
        <v>56789</v>
      </c>
      <c r="K40" s="17">
        <v>0</v>
      </c>
      <c r="L40" s="17">
        <v>0</v>
      </c>
      <c r="M40" s="17">
        <v>0</v>
      </c>
      <c r="N40" s="17">
        <v>0</v>
      </c>
      <c r="O40" s="17">
        <v>0</v>
      </c>
      <c r="P40" s="17">
        <v>0</v>
      </c>
      <c r="Q40" s="12">
        <v>56789</v>
      </c>
      <c r="R40" s="16">
        <v>0</v>
      </c>
      <c r="S40" s="17">
        <v>0</v>
      </c>
      <c r="T40" s="17">
        <v>116024</v>
      </c>
      <c r="U40" s="17">
        <v>0</v>
      </c>
      <c r="V40" s="17">
        <v>0</v>
      </c>
      <c r="W40" s="17">
        <v>0</v>
      </c>
      <c r="X40" s="17">
        <v>0</v>
      </c>
      <c r="Y40" s="12">
        <v>116024</v>
      </c>
      <c r="Z40" s="16">
        <v>0</v>
      </c>
      <c r="AA40" s="17">
        <v>0</v>
      </c>
      <c r="AB40" s="17">
        <v>0</v>
      </c>
      <c r="AC40" s="17">
        <v>0</v>
      </c>
      <c r="AD40" s="17">
        <v>0</v>
      </c>
      <c r="AE40" s="17">
        <v>0</v>
      </c>
      <c r="AF40" s="17">
        <v>0</v>
      </c>
      <c r="AG40" s="12">
        <v>0</v>
      </c>
      <c r="AH40" s="16">
        <v>0</v>
      </c>
      <c r="AI40" s="17">
        <v>0</v>
      </c>
      <c r="AJ40" s="17">
        <v>0</v>
      </c>
      <c r="AK40" s="17">
        <v>0</v>
      </c>
      <c r="AL40" s="17">
        <v>0</v>
      </c>
      <c r="AM40" s="17">
        <v>0</v>
      </c>
      <c r="AN40" s="17">
        <v>0</v>
      </c>
      <c r="AO40" s="12">
        <v>0</v>
      </c>
    </row>
    <row r="41" spans="1:41" x14ac:dyDescent="0.3">
      <c r="A41" s="4" t="s">
        <v>31</v>
      </c>
      <c r="B41" s="92">
        <v>3394759.19</v>
      </c>
      <c r="C41" s="87">
        <v>0</v>
      </c>
      <c r="D41" s="87">
        <v>147702.23000000001</v>
      </c>
      <c r="E41" s="87">
        <v>0</v>
      </c>
      <c r="F41" s="87">
        <v>0</v>
      </c>
      <c r="G41" s="87">
        <v>0</v>
      </c>
      <c r="H41" s="87">
        <v>0</v>
      </c>
      <c r="I41" s="93">
        <v>3542461.42</v>
      </c>
      <c r="J41" s="16">
        <v>3394759.19</v>
      </c>
      <c r="K41" s="17">
        <v>0</v>
      </c>
      <c r="L41" s="17">
        <v>14472.23</v>
      </c>
      <c r="M41" s="17">
        <v>0</v>
      </c>
      <c r="N41" s="17">
        <v>0</v>
      </c>
      <c r="O41" s="17">
        <v>0</v>
      </c>
      <c r="P41" s="17">
        <v>0</v>
      </c>
      <c r="Q41" s="12">
        <v>3409231.42</v>
      </c>
      <c r="R41" s="16">
        <v>0</v>
      </c>
      <c r="S41" s="17">
        <v>0</v>
      </c>
      <c r="T41" s="17">
        <v>133230</v>
      </c>
      <c r="U41" s="17">
        <v>0</v>
      </c>
      <c r="V41" s="17">
        <v>0</v>
      </c>
      <c r="W41" s="17">
        <v>0</v>
      </c>
      <c r="X41" s="17">
        <v>0</v>
      </c>
      <c r="Y41" s="12">
        <v>133230</v>
      </c>
      <c r="Z41" s="16">
        <v>0</v>
      </c>
      <c r="AA41" s="17">
        <v>0</v>
      </c>
      <c r="AB41" s="17">
        <v>0</v>
      </c>
      <c r="AC41" s="17">
        <v>0</v>
      </c>
      <c r="AD41" s="17">
        <v>0</v>
      </c>
      <c r="AE41" s="17">
        <v>0</v>
      </c>
      <c r="AF41" s="17">
        <v>0</v>
      </c>
      <c r="AG41" s="12">
        <v>0</v>
      </c>
      <c r="AH41" s="16">
        <v>0</v>
      </c>
      <c r="AI41" s="17">
        <v>0</v>
      </c>
      <c r="AJ41" s="17">
        <v>0</v>
      </c>
      <c r="AK41" s="17">
        <v>0</v>
      </c>
      <c r="AL41" s="17">
        <v>0</v>
      </c>
      <c r="AM41" s="17">
        <v>0</v>
      </c>
      <c r="AN41" s="17">
        <v>0</v>
      </c>
      <c r="AO41" s="12">
        <v>0</v>
      </c>
    </row>
    <row r="42" spans="1:41" x14ac:dyDescent="0.3">
      <c r="A42" s="4" t="s">
        <v>32</v>
      </c>
      <c r="B42" s="92">
        <v>3338541.91</v>
      </c>
      <c r="C42" s="87">
        <v>0</v>
      </c>
      <c r="D42" s="87">
        <v>306898</v>
      </c>
      <c r="E42" s="87">
        <v>0</v>
      </c>
      <c r="F42" s="87">
        <v>0</v>
      </c>
      <c r="G42" s="87">
        <v>0</v>
      </c>
      <c r="H42" s="87">
        <v>0</v>
      </c>
      <c r="I42" s="93">
        <v>3645439.91</v>
      </c>
      <c r="J42" s="16">
        <v>3338541.91</v>
      </c>
      <c r="K42" s="17">
        <v>0</v>
      </c>
      <c r="L42" s="17">
        <v>100000</v>
      </c>
      <c r="M42" s="17">
        <v>0</v>
      </c>
      <c r="N42" s="17">
        <v>0</v>
      </c>
      <c r="O42" s="17">
        <v>0</v>
      </c>
      <c r="P42" s="17">
        <v>0</v>
      </c>
      <c r="Q42" s="12">
        <v>3438541.91</v>
      </c>
      <c r="R42" s="16">
        <v>0</v>
      </c>
      <c r="S42" s="17">
        <v>0</v>
      </c>
      <c r="T42" s="17">
        <v>206898</v>
      </c>
      <c r="U42" s="17">
        <v>0</v>
      </c>
      <c r="V42" s="17">
        <v>0</v>
      </c>
      <c r="W42" s="17">
        <v>0</v>
      </c>
      <c r="X42" s="17">
        <v>0</v>
      </c>
      <c r="Y42" s="12">
        <v>206898</v>
      </c>
      <c r="Z42" s="16">
        <v>0</v>
      </c>
      <c r="AA42" s="17">
        <v>0</v>
      </c>
      <c r="AB42" s="17">
        <v>0</v>
      </c>
      <c r="AC42" s="17">
        <v>0</v>
      </c>
      <c r="AD42" s="17">
        <v>0</v>
      </c>
      <c r="AE42" s="17">
        <v>0</v>
      </c>
      <c r="AF42" s="17">
        <v>0</v>
      </c>
      <c r="AG42" s="12">
        <v>0</v>
      </c>
      <c r="AH42" s="16">
        <v>0</v>
      </c>
      <c r="AI42" s="17">
        <v>0</v>
      </c>
      <c r="AJ42" s="17">
        <v>0</v>
      </c>
      <c r="AK42" s="17">
        <v>0</v>
      </c>
      <c r="AL42" s="17">
        <v>0</v>
      </c>
      <c r="AM42" s="17">
        <v>0</v>
      </c>
      <c r="AN42" s="17">
        <v>0</v>
      </c>
      <c r="AO42" s="12">
        <v>0</v>
      </c>
    </row>
    <row r="43" spans="1:41" x14ac:dyDescent="0.3">
      <c r="A43" s="4" t="s">
        <v>33</v>
      </c>
      <c r="B43" s="92">
        <v>122341</v>
      </c>
      <c r="C43" s="87">
        <v>0</v>
      </c>
      <c r="D43" s="87">
        <v>31960</v>
      </c>
      <c r="E43" s="87">
        <v>0</v>
      </c>
      <c r="F43" s="87">
        <v>0</v>
      </c>
      <c r="G43" s="87">
        <v>4790</v>
      </c>
      <c r="H43" s="87">
        <v>184927</v>
      </c>
      <c r="I43" s="93">
        <v>344018</v>
      </c>
      <c r="J43" s="16">
        <v>73378</v>
      </c>
      <c r="K43" s="17">
        <v>0</v>
      </c>
      <c r="L43" s="17">
        <v>31960</v>
      </c>
      <c r="M43" s="17">
        <v>0</v>
      </c>
      <c r="N43" s="17">
        <v>0</v>
      </c>
      <c r="O43" s="17">
        <v>0</v>
      </c>
      <c r="P43" s="17">
        <v>72864</v>
      </c>
      <c r="Q43" s="12">
        <v>178202</v>
      </c>
      <c r="R43" s="16">
        <v>0</v>
      </c>
      <c r="S43" s="17">
        <v>0</v>
      </c>
      <c r="T43" s="17">
        <v>0</v>
      </c>
      <c r="U43" s="17">
        <v>0</v>
      </c>
      <c r="V43" s="17">
        <v>0</v>
      </c>
      <c r="W43" s="17">
        <v>0</v>
      </c>
      <c r="X43" s="17">
        <v>0</v>
      </c>
      <c r="Y43" s="12">
        <v>0</v>
      </c>
      <c r="Z43" s="16">
        <v>48963</v>
      </c>
      <c r="AA43" s="17">
        <v>0</v>
      </c>
      <c r="AB43" s="17">
        <v>0</v>
      </c>
      <c r="AC43" s="17">
        <v>0</v>
      </c>
      <c r="AD43" s="17">
        <v>0</v>
      </c>
      <c r="AE43" s="17">
        <v>4790</v>
      </c>
      <c r="AF43" s="17">
        <v>112063</v>
      </c>
      <c r="AG43" s="12">
        <v>165816</v>
      </c>
      <c r="AH43" s="16">
        <v>0</v>
      </c>
      <c r="AI43" s="17">
        <v>0</v>
      </c>
      <c r="AJ43" s="17">
        <v>0</v>
      </c>
      <c r="AK43" s="17">
        <v>0</v>
      </c>
      <c r="AL43" s="17">
        <v>0</v>
      </c>
      <c r="AM43" s="17">
        <v>0</v>
      </c>
      <c r="AN43" s="17">
        <v>0</v>
      </c>
      <c r="AO43" s="12">
        <v>0</v>
      </c>
    </row>
    <row r="44" spans="1:41" x14ac:dyDescent="0.3">
      <c r="A44" s="4" t="s">
        <v>34</v>
      </c>
      <c r="B44" s="92">
        <v>820715.52000000002</v>
      </c>
      <c r="C44" s="87">
        <v>0</v>
      </c>
      <c r="D44" s="87">
        <v>193452</v>
      </c>
      <c r="E44" s="87">
        <v>0</v>
      </c>
      <c r="F44" s="87">
        <v>0</v>
      </c>
      <c r="G44" s="87">
        <v>0</v>
      </c>
      <c r="H44" s="87">
        <v>0</v>
      </c>
      <c r="I44" s="93">
        <v>1014167.52</v>
      </c>
      <c r="J44" s="16">
        <v>820715.52000000002</v>
      </c>
      <c r="K44" s="17">
        <v>0</v>
      </c>
      <c r="L44" s="17">
        <v>0</v>
      </c>
      <c r="M44" s="17">
        <v>0</v>
      </c>
      <c r="N44" s="17">
        <v>0</v>
      </c>
      <c r="O44" s="17">
        <v>0</v>
      </c>
      <c r="P44" s="17">
        <v>0</v>
      </c>
      <c r="Q44" s="12">
        <v>820715.52000000002</v>
      </c>
      <c r="R44" s="16">
        <v>0</v>
      </c>
      <c r="S44" s="17">
        <v>0</v>
      </c>
      <c r="T44" s="17">
        <v>193452</v>
      </c>
      <c r="U44" s="17">
        <v>0</v>
      </c>
      <c r="V44" s="17">
        <v>0</v>
      </c>
      <c r="W44" s="17">
        <v>0</v>
      </c>
      <c r="X44" s="17">
        <v>0</v>
      </c>
      <c r="Y44" s="12">
        <v>193452</v>
      </c>
      <c r="Z44" s="16">
        <v>0</v>
      </c>
      <c r="AA44" s="17">
        <v>0</v>
      </c>
      <c r="AB44" s="17">
        <v>0</v>
      </c>
      <c r="AC44" s="17">
        <v>0</v>
      </c>
      <c r="AD44" s="17">
        <v>0</v>
      </c>
      <c r="AE44" s="17">
        <v>0</v>
      </c>
      <c r="AF44" s="17">
        <v>0</v>
      </c>
      <c r="AG44" s="12">
        <v>0</v>
      </c>
      <c r="AH44" s="16">
        <v>0</v>
      </c>
      <c r="AI44" s="17">
        <v>0</v>
      </c>
      <c r="AJ44" s="17">
        <v>0</v>
      </c>
      <c r="AK44" s="17">
        <v>0</v>
      </c>
      <c r="AL44" s="17">
        <v>0</v>
      </c>
      <c r="AM44" s="17">
        <v>0</v>
      </c>
      <c r="AN44" s="17">
        <v>0</v>
      </c>
      <c r="AO44" s="12">
        <v>0</v>
      </c>
    </row>
    <row r="45" spans="1:41" x14ac:dyDescent="0.3">
      <c r="A45" s="4" t="s">
        <v>35</v>
      </c>
      <c r="B45" s="92">
        <v>44347</v>
      </c>
      <c r="C45" s="87">
        <v>0</v>
      </c>
      <c r="D45" s="87">
        <v>38560</v>
      </c>
      <c r="E45" s="87">
        <v>0</v>
      </c>
      <c r="F45" s="87">
        <v>0</v>
      </c>
      <c r="G45" s="87">
        <v>100000</v>
      </c>
      <c r="H45" s="87">
        <v>0</v>
      </c>
      <c r="I45" s="93">
        <v>182907</v>
      </c>
      <c r="J45" s="16">
        <v>44347</v>
      </c>
      <c r="K45" s="17">
        <v>0</v>
      </c>
      <c r="L45" s="17">
        <v>38560</v>
      </c>
      <c r="M45" s="17">
        <v>0</v>
      </c>
      <c r="N45" s="17">
        <v>0</v>
      </c>
      <c r="O45" s="17">
        <v>100000</v>
      </c>
      <c r="P45" s="17">
        <v>0</v>
      </c>
      <c r="Q45" s="12">
        <v>182907</v>
      </c>
      <c r="R45" s="16">
        <v>0</v>
      </c>
      <c r="S45" s="17">
        <v>0</v>
      </c>
      <c r="T45" s="17">
        <v>0</v>
      </c>
      <c r="U45" s="17">
        <v>0</v>
      </c>
      <c r="V45" s="17">
        <v>0</v>
      </c>
      <c r="W45" s="17">
        <v>0</v>
      </c>
      <c r="X45" s="17">
        <v>0</v>
      </c>
      <c r="Y45" s="12">
        <v>0</v>
      </c>
      <c r="Z45" s="16">
        <v>0</v>
      </c>
      <c r="AA45" s="17">
        <v>0</v>
      </c>
      <c r="AB45" s="17">
        <v>0</v>
      </c>
      <c r="AC45" s="17">
        <v>0</v>
      </c>
      <c r="AD45" s="17">
        <v>0</v>
      </c>
      <c r="AE45" s="17">
        <v>0</v>
      </c>
      <c r="AF45" s="17">
        <v>0</v>
      </c>
      <c r="AG45" s="12">
        <v>0</v>
      </c>
      <c r="AH45" s="16">
        <v>0</v>
      </c>
      <c r="AI45" s="17">
        <v>0</v>
      </c>
      <c r="AJ45" s="17">
        <v>0</v>
      </c>
      <c r="AK45" s="17">
        <v>0</v>
      </c>
      <c r="AL45" s="17">
        <v>0</v>
      </c>
      <c r="AM45" s="17">
        <v>0</v>
      </c>
      <c r="AN45" s="17">
        <v>0</v>
      </c>
      <c r="AO45" s="12">
        <v>0</v>
      </c>
    </row>
    <row r="46" spans="1:41" x14ac:dyDescent="0.3">
      <c r="A46" s="4" t="s">
        <v>36</v>
      </c>
      <c r="B46" s="92">
        <v>2551538.2999999998</v>
      </c>
      <c r="C46" s="87">
        <v>131908</v>
      </c>
      <c r="D46" s="87">
        <v>0</v>
      </c>
      <c r="E46" s="87">
        <v>0</v>
      </c>
      <c r="F46" s="87">
        <v>0</v>
      </c>
      <c r="G46" s="87">
        <v>0</v>
      </c>
      <c r="H46" s="87">
        <v>127609.5</v>
      </c>
      <c r="I46" s="93">
        <v>2811055.8</v>
      </c>
      <c r="J46" s="16">
        <v>2551538.2999999998</v>
      </c>
      <c r="K46" s="17">
        <v>0</v>
      </c>
      <c r="L46" s="17">
        <v>0</v>
      </c>
      <c r="M46" s="17">
        <v>0</v>
      </c>
      <c r="N46" s="17">
        <v>0</v>
      </c>
      <c r="O46" s="17">
        <v>0</v>
      </c>
      <c r="P46" s="17">
        <v>127609.5</v>
      </c>
      <c r="Q46" s="12">
        <v>2679147.7999999998</v>
      </c>
      <c r="R46" s="16">
        <v>0</v>
      </c>
      <c r="S46" s="17">
        <v>131908</v>
      </c>
      <c r="T46" s="17">
        <v>0</v>
      </c>
      <c r="U46" s="17">
        <v>0</v>
      </c>
      <c r="V46" s="17">
        <v>0</v>
      </c>
      <c r="W46" s="17">
        <v>0</v>
      </c>
      <c r="X46" s="17">
        <v>0</v>
      </c>
      <c r="Y46" s="12">
        <v>131908</v>
      </c>
      <c r="Z46" s="16">
        <v>0</v>
      </c>
      <c r="AA46" s="17">
        <v>0</v>
      </c>
      <c r="AB46" s="17">
        <v>0</v>
      </c>
      <c r="AC46" s="17">
        <v>0</v>
      </c>
      <c r="AD46" s="17">
        <v>0</v>
      </c>
      <c r="AE46" s="17">
        <v>0</v>
      </c>
      <c r="AF46" s="17">
        <v>0</v>
      </c>
      <c r="AG46" s="12">
        <v>0</v>
      </c>
      <c r="AH46" s="16">
        <v>0</v>
      </c>
      <c r="AI46" s="17">
        <v>0</v>
      </c>
      <c r="AJ46" s="17">
        <v>0</v>
      </c>
      <c r="AK46" s="17">
        <v>0</v>
      </c>
      <c r="AL46" s="17">
        <v>0</v>
      </c>
      <c r="AM46" s="17">
        <v>0</v>
      </c>
      <c r="AN46" s="17">
        <v>0</v>
      </c>
      <c r="AO46" s="12">
        <v>0</v>
      </c>
    </row>
    <row r="47" spans="1:41" x14ac:dyDescent="0.3">
      <c r="A47" s="4" t="s">
        <v>37</v>
      </c>
      <c r="B47" s="92">
        <v>61314.06</v>
      </c>
      <c r="C47" s="87">
        <v>27252</v>
      </c>
      <c r="D47" s="87">
        <v>0</v>
      </c>
      <c r="E47" s="87">
        <v>0</v>
      </c>
      <c r="F47" s="87">
        <v>0</v>
      </c>
      <c r="G47" s="87">
        <v>0</v>
      </c>
      <c r="H47" s="87">
        <v>0</v>
      </c>
      <c r="I47" s="93">
        <v>88566.06</v>
      </c>
      <c r="J47" s="16">
        <v>42966.06</v>
      </c>
      <c r="K47" s="17">
        <v>0</v>
      </c>
      <c r="L47" s="17">
        <v>0</v>
      </c>
      <c r="M47" s="17">
        <v>0</v>
      </c>
      <c r="N47" s="17">
        <v>0</v>
      </c>
      <c r="O47" s="17">
        <v>0</v>
      </c>
      <c r="P47" s="17">
        <v>0</v>
      </c>
      <c r="Q47" s="12">
        <v>42966.06</v>
      </c>
      <c r="R47" s="16">
        <v>18348</v>
      </c>
      <c r="S47" s="17">
        <v>0</v>
      </c>
      <c r="T47" s="17">
        <v>0</v>
      </c>
      <c r="U47" s="17">
        <v>0</v>
      </c>
      <c r="V47" s="17">
        <v>0</v>
      </c>
      <c r="W47" s="17">
        <v>0</v>
      </c>
      <c r="X47" s="17">
        <v>0</v>
      </c>
      <c r="Y47" s="12">
        <v>18348</v>
      </c>
      <c r="Z47" s="16">
        <v>0</v>
      </c>
      <c r="AA47" s="17">
        <v>0</v>
      </c>
      <c r="AB47" s="17">
        <v>0</v>
      </c>
      <c r="AC47" s="17">
        <v>0</v>
      </c>
      <c r="AD47" s="17">
        <v>0</v>
      </c>
      <c r="AE47" s="17">
        <v>0</v>
      </c>
      <c r="AF47" s="17">
        <v>0</v>
      </c>
      <c r="AG47" s="12">
        <v>0</v>
      </c>
      <c r="AH47" s="16">
        <v>0</v>
      </c>
      <c r="AI47" s="17">
        <v>27252</v>
      </c>
      <c r="AJ47" s="17">
        <v>0</v>
      </c>
      <c r="AK47" s="17">
        <v>0</v>
      </c>
      <c r="AL47" s="17">
        <v>0</v>
      </c>
      <c r="AM47" s="17">
        <v>0</v>
      </c>
      <c r="AN47" s="17">
        <v>0</v>
      </c>
      <c r="AO47" s="12">
        <v>27252</v>
      </c>
    </row>
    <row r="48" spans="1:41" x14ac:dyDescent="0.3">
      <c r="A48" s="4" t="s">
        <v>38</v>
      </c>
      <c r="B48" s="92">
        <v>1149745.19</v>
      </c>
      <c r="C48" s="87">
        <v>77905</v>
      </c>
      <c r="D48" s="87">
        <v>22000</v>
      </c>
      <c r="E48" s="87">
        <v>0</v>
      </c>
      <c r="F48" s="87">
        <v>0</v>
      </c>
      <c r="G48" s="87">
        <v>2424.8850000000002</v>
      </c>
      <c r="H48" s="87">
        <v>426414.90399999992</v>
      </c>
      <c r="I48" s="93">
        <v>1678489.9789999998</v>
      </c>
      <c r="J48" s="16">
        <v>689847.11399999983</v>
      </c>
      <c r="K48" s="17">
        <v>46743</v>
      </c>
      <c r="L48" s="17">
        <v>13200</v>
      </c>
      <c r="M48" s="17">
        <v>0</v>
      </c>
      <c r="N48" s="17">
        <v>0</v>
      </c>
      <c r="O48" s="17">
        <v>2099.4290000000001</v>
      </c>
      <c r="P48" s="17">
        <v>263918.84799999994</v>
      </c>
      <c r="Q48" s="12">
        <v>1015808.3909999998</v>
      </c>
      <c r="R48" s="16">
        <v>459898.07600000006</v>
      </c>
      <c r="S48" s="17">
        <v>31162</v>
      </c>
      <c r="T48" s="17">
        <v>8800</v>
      </c>
      <c r="U48" s="17">
        <v>0</v>
      </c>
      <c r="V48" s="17">
        <v>0</v>
      </c>
      <c r="W48" s="17">
        <v>325.45600000000002</v>
      </c>
      <c r="X48" s="17">
        <v>162496.05599999998</v>
      </c>
      <c r="Y48" s="12">
        <v>662681.58799999999</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row>
    <row r="49" spans="1:41" x14ac:dyDescent="0.3">
      <c r="A49" s="4" t="s">
        <v>39</v>
      </c>
      <c r="B49" s="92">
        <v>29459.794181012679</v>
      </c>
      <c r="C49" s="87">
        <v>0</v>
      </c>
      <c r="D49" s="87">
        <v>139780</v>
      </c>
      <c r="E49" s="87">
        <v>0</v>
      </c>
      <c r="F49" s="87">
        <v>0</v>
      </c>
      <c r="G49" s="87">
        <v>0</v>
      </c>
      <c r="H49" s="87">
        <v>0</v>
      </c>
      <c r="I49" s="93">
        <v>169239.79418101266</v>
      </c>
      <c r="J49" s="16">
        <v>29459.794181012679</v>
      </c>
      <c r="K49" s="17">
        <v>0</v>
      </c>
      <c r="L49" s="17">
        <v>139780</v>
      </c>
      <c r="M49" s="17">
        <v>0</v>
      </c>
      <c r="N49" s="17">
        <v>0</v>
      </c>
      <c r="O49" s="17">
        <v>0</v>
      </c>
      <c r="P49" s="17">
        <v>0</v>
      </c>
      <c r="Q49" s="12">
        <v>169239.79418101266</v>
      </c>
      <c r="R49" s="16">
        <v>0</v>
      </c>
      <c r="S49" s="17">
        <v>0</v>
      </c>
      <c r="T49" s="17">
        <v>0</v>
      </c>
      <c r="U49" s="17">
        <v>0</v>
      </c>
      <c r="V49" s="17">
        <v>0</v>
      </c>
      <c r="W49" s="17">
        <v>0</v>
      </c>
      <c r="X49" s="17">
        <v>0</v>
      </c>
      <c r="Y49" s="12">
        <v>0</v>
      </c>
      <c r="Z49" s="16">
        <v>0</v>
      </c>
      <c r="AA49" s="17">
        <v>0</v>
      </c>
      <c r="AB49" s="17">
        <v>0</v>
      </c>
      <c r="AC49" s="17">
        <v>0</v>
      </c>
      <c r="AD49" s="17">
        <v>0</v>
      </c>
      <c r="AE49" s="17">
        <v>0</v>
      </c>
      <c r="AF49" s="17">
        <v>0</v>
      </c>
      <c r="AG49" s="12">
        <v>0</v>
      </c>
      <c r="AH49" s="16">
        <v>0</v>
      </c>
      <c r="AI49" s="17">
        <v>0</v>
      </c>
      <c r="AJ49" s="17">
        <v>0</v>
      </c>
      <c r="AK49" s="17">
        <v>0</v>
      </c>
      <c r="AL49" s="17">
        <v>0</v>
      </c>
      <c r="AM49" s="17">
        <v>0</v>
      </c>
      <c r="AN49" s="17">
        <v>0</v>
      </c>
      <c r="AO49" s="12">
        <v>0</v>
      </c>
    </row>
    <row r="50" spans="1:41" x14ac:dyDescent="0.3">
      <c r="A50" s="4" t="s">
        <v>40</v>
      </c>
      <c r="B50" s="92">
        <v>533386</v>
      </c>
      <c r="C50" s="87">
        <v>0</v>
      </c>
      <c r="D50" s="87">
        <v>49410</v>
      </c>
      <c r="E50" s="87">
        <v>0</v>
      </c>
      <c r="F50" s="87">
        <v>0</v>
      </c>
      <c r="G50" s="87">
        <v>0</v>
      </c>
      <c r="H50" s="87">
        <v>0</v>
      </c>
      <c r="I50" s="93">
        <v>582796</v>
      </c>
      <c r="J50" s="16">
        <v>453964</v>
      </c>
      <c r="K50" s="17">
        <v>0</v>
      </c>
      <c r="L50" s="17">
        <v>20000</v>
      </c>
      <c r="M50" s="17">
        <v>0</v>
      </c>
      <c r="N50" s="17">
        <v>0</v>
      </c>
      <c r="O50" s="17">
        <v>0</v>
      </c>
      <c r="P50" s="17">
        <v>0</v>
      </c>
      <c r="Q50" s="12">
        <v>473964</v>
      </c>
      <c r="R50" s="16">
        <v>0</v>
      </c>
      <c r="S50" s="17">
        <v>0</v>
      </c>
      <c r="T50" s="17">
        <v>0</v>
      </c>
      <c r="U50" s="17">
        <v>0</v>
      </c>
      <c r="V50" s="17">
        <v>0</v>
      </c>
      <c r="W50" s="17">
        <v>0</v>
      </c>
      <c r="X50" s="17">
        <v>0</v>
      </c>
      <c r="Y50" s="12">
        <v>0</v>
      </c>
      <c r="Z50" s="16">
        <v>79422</v>
      </c>
      <c r="AA50" s="17">
        <v>0</v>
      </c>
      <c r="AB50" s="17">
        <v>0</v>
      </c>
      <c r="AC50" s="17">
        <v>0</v>
      </c>
      <c r="AD50" s="17">
        <v>0</v>
      </c>
      <c r="AE50" s="17">
        <v>0</v>
      </c>
      <c r="AF50" s="17">
        <v>0</v>
      </c>
      <c r="AG50" s="12">
        <v>79422</v>
      </c>
      <c r="AH50" s="16">
        <v>0</v>
      </c>
      <c r="AI50" s="17">
        <v>0</v>
      </c>
      <c r="AJ50" s="17">
        <v>29410</v>
      </c>
      <c r="AK50" s="17">
        <v>0</v>
      </c>
      <c r="AL50" s="17">
        <v>0</v>
      </c>
      <c r="AM50" s="17">
        <v>0</v>
      </c>
      <c r="AN50" s="17">
        <v>0</v>
      </c>
      <c r="AO50" s="12">
        <v>29410</v>
      </c>
    </row>
    <row r="51" spans="1:41" x14ac:dyDescent="0.3">
      <c r="A51" s="4" t="s">
        <v>41</v>
      </c>
      <c r="B51" s="92">
        <v>56282</v>
      </c>
      <c r="C51" s="87">
        <v>0</v>
      </c>
      <c r="D51" s="87">
        <v>514013</v>
      </c>
      <c r="E51" s="87">
        <v>0</v>
      </c>
      <c r="F51" s="87">
        <v>0</v>
      </c>
      <c r="G51" s="87">
        <v>0</v>
      </c>
      <c r="H51" s="87">
        <v>0</v>
      </c>
      <c r="I51" s="93">
        <v>570295</v>
      </c>
      <c r="J51" s="16">
        <v>0</v>
      </c>
      <c r="K51" s="17">
        <v>0</v>
      </c>
      <c r="L51" s="17">
        <v>0</v>
      </c>
      <c r="M51" s="17">
        <v>0</v>
      </c>
      <c r="N51" s="17">
        <v>0</v>
      </c>
      <c r="O51" s="17">
        <v>0</v>
      </c>
      <c r="P51" s="17">
        <v>0</v>
      </c>
      <c r="Q51" s="12">
        <v>0</v>
      </c>
      <c r="R51" s="16">
        <v>56282</v>
      </c>
      <c r="S51" s="17">
        <v>0</v>
      </c>
      <c r="T51" s="17">
        <v>302671</v>
      </c>
      <c r="U51" s="17">
        <v>0</v>
      </c>
      <c r="V51" s="17">
        <v>0</v>
      </c>
      <c r="W51" s="17">
        <v>0</v>
      </c>
      <c r="X51" s="17">
        <v>0</v>
      </c>
      <c r="Y51" s="12">
        <v>358953</v>
      </c>
      <c r="Z51" s="16">
        <v>0</v>
      </c>
      <c r="AA51" s="17">
        <v>0</v>
      </c>
      <c r="AB51" s="17">
        <v>0</v>
      </c>
      <c r="AC51" s="17">
        <v>0</v>
      </c>
      <c r="AD51" s="17">
        <v>0</v>
      </c>
      <c r="AE51" s="17">
        <v>0</v>
      </c>
      <c r="AF51" s="17">
        <v>0</v>
      </c>
      <c r="AG51" s="12">
        <v>0</v>
      </c>
      <c r="AH51" s="16">
        <v>0</v>
      </c>
      <c r="AI51" s="17">
        <v>0</v>
      </c>
      <c r="AJ51" s="17">
        <v>211342</v>
      </c>
      <c r="AK51" s="17">
        <v>0</v>
      </c>
      <c r="AL51" s="17">
        <v>0</v>
      </c>
      <c r="AM51" s="17">
        <v>0</v>
      </c>
      <c r="AN51" s="17">
        <v>0</v>
      </c>
      <c r="AO51" s="12">
        <v>211342</v>
      </c>
    </row>
    <row r="52" spans="1:41" x14ac:dyDescent="0.3">
      <c r="A52" s="4" t="s">
        <v>42</v>
      </c>
      <c r="B52" s="92">
        <v>0</v>
      </c>
      <c r="C52" s="87">
        <v>0</v>
      </c>
      <c r="D52" s="87">
        <v>138904</v>
      </c>
      <c r="E52" s="87">
        <v>0</v>
      </c>
      <c r="F52" s="87">
        <v>0</v>
      </c>
      <c r="G52" s="87">
        <v>0</v>
      </c>
      <c r="H52" s="87">
        <v>0</v>
      </c>
      <c r="I52" s="93">
        <v>138904</v>
      </c>
      <c r="J52" s="16">
        <v>0</v>
      </c>
      <c r="K52" s="17">
        <v>0</v>
      </c>
      <c r="L52" s="17">
        <v>138904</v>
      </c>
      <c r="M52" s="17">
        <v>0</v>
      </c>
      <c r="N52" s="17">
        <v>0</v>
      </c>
      <c r="O52" s="17">
        <v>0</v>
      </c>
      <c r="P52" s="17">
        <v>0</v>
      </c>
      <c r="Q52" s="12">
        <v>138904</v>
      </c>
      <c r="R52" s="16">
        <v>0</v>
      </c>
      <c r="S52" s="17">
        <v>0</v>
      </c>
      <c r="T52" s="17">
        <v>0</v>
      </c>
      <c r="U52" s="17">
        <v>0</v>
      </c>
      <c r="V52" s="17">
        <v>0</v>
      </c>
      <c r="W52" s="17">
        <v>0</v>
      </c>
      <c r="X52" s="17">
        <v>0</v>
      </c>
      <c r="Y52" s="12">
        <v>0</v>
      </c>
      <c r="Z52" s="16">
        <v>0</v>
      </c>
      <c r="AA52" s="17">
        <v>0</v>
      </c>
      <c r="AB52" s="17">
        <v>0</v>
      </c>
      <c r="AC52" s="17">
        <v>0</v>
      </c>
      <c r="AD52" s="17">
        <v>0</v>
      </c>
      <c r="AE52" s="17">
        <v>0</v>
      </c>
      <c r="AF52" s="17">
        <v>0</v>
      </c>
      <c r="AG52" s="12">
        <v>0</v>
      </c>
      <c r="AH52" s="16">
        <v>0</v>
      </c>
      <c r="AI52" s="17">
        <v>0</v>
      </c>
      <c r="AJ52" s="17">
        <v>0</v>
      </c>
      <c r="AK52" s="17">
        <v>0</v>
      </c>
      <c r="AL52" s="17">
        <v>0</v>
      </c>
      <c r="AM52" s="17">
        <v>0</v>
      </c>
      <c r="AN52" s="17">
        <v>0</v>
      </c>
      <c r="AO52" s="12">
        <v>0</v>
      </c>
    </row>
    <row r="53" spans="1:41" x14ac:dyDescent="0.3">
      <c r="A53" s="4" t="s">
        <v>43</v>
      </c>
      <c r="B53" s="92">
        <v>325000</v>
      </c>
      <c r="C53" s="87">
        <v>151000</v>
      </c>
      <c r="D53" s="87">
        <v>254000</v>
      </c>
      <c r="E53" s="87">
        <v>0</v>
      </c>
      <c r="F53" s="87">
        <v>0</v>
      </c>
      <c r="G53" s="87">
        <v>0</v>
      </c>
      <c r="H53" s="87">
        <v>270000</v>
      </c>
      <c r="I53" s="93">
        <v>1000000</v>
      </c>
      <c r="J53" s="16">
        <v>325000</v>
      </c>
      <c r="K53" s="17">
        <v>151000</v>
      </c>
      <c r="L53" s="17">
        <v>254000</v>
      </c>
      <c r="M53" s="17">
        <v>0</v>
      </c>
      <c r="N53" s="17">
        <v>0</v>
      </c>
      <c r="O53" s="17">
        <v>0</v>
      </c>
      <c r="P53" s="17">
        <v>270000</v>
      </c>
      <c r="Q53" s="12">
        <v>1000000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row>
    <row r="54" spans="1:41" x14ac:dyDescent="0.3">
      <c r="A54" s="4" t="s">
        <v>262</v>
      </c>
      <c r="B54" s="92">
        <v>3150.07</v>
      </c>
      <c r="C54" s="87">
        <v>0</v>
      </c>
      <c r="D54" s="87">
        <v>161478</v>
      </c>
      <c r="E54" s="87">
        <v>0</v>
      </c>
      <c r="F54" s="87">
        <v>0</v>
      </c>
      <c r="G54" s="87">
        <v>0</v>
      </c>
      <c r="H54" s="87">
        <v>2140048.5099999998</v>
      </c>
      <c r="I54" s="93">
        <v>2304676.5799999996</v>
      </c>
      <c r="J54" s="16">
        <v>3150.07</v>
      </c>
      <c r="K54" s="17">
        <v>0</v>
      </c>
      <c r="L54" s="17">
        <v>0</v>
      </c>
      <c r="M54" s="17">
        <v>0</v>
      </c>
      <c r="N54" s="17">
        <v>0</v>
      </c>
      <c r="O54" s="17">
        <v>0</v>
      </c>
      <c r="P54" s="17">
        <v>2140048.5099999998</v>
      </c>
      <c r="Q54" s="12">
        <v>2143198.5799999996</v>
      </c>
      <c r="R54" s="16">
        <v>0</v>
      </c>
      <c r="S54" s="17">
        <v>0</v>
      </c>
      <c r="T54" s="17">
        <v>0</v>
      </c>
      <c r="U54" s="17">
        <v>0</v>
      </c>
      <c r="V54" s="17">
        <v>0</v>
      </c>
      <c r="W54" s="17">
        <v>0</v>
      </c>
      <c r="X54" s="17">
        <v>0</v>
      </c>
      <c r="Y54" s="12">
        <v>0</v>
      </c>
      <c r="Z54" s="16">
        <v>0</v>
      </c>
      <c r="AA54" s="17">
        <v>0</v>
      </c>
      <c r="AB54" s="17">
        <v>0</v>
      </c>
      <c r="AC54" s="17">
        <v>0</v>
      </c>
      <c r="AD54" s="17">
        <v>0</v>
      </c>
      <c r="AE54" s="17">
        <v>0</v>
      </c>
      <c r="AF54" s="17">
        <v>0</v>
      </c>
      <c r="AG54" s="12">
        <v>0</v>
      </c>
      <c r="AH54" s="16">
        <v>0</v>
      </c>
      <c r="AI54" s="17">
        <v>0</v>
      </c>
      <c r="AJ54" s="17">
        <v>161478</v>
      </c>
      <c r="AK54" s="17">
        <v>0</v>
      </c>
      <c r="AL54" s="17">
        <v>0</v>
      </c>
      <c r="AM54" s="17">
        <v>0</v>
      </c>
      <c r="AN54" s="17">
        <v>0</v>
      </c>
      <c r="AO54" s="12">
        <v>161478</v>
      </c>
    </row>
    <row r="55" spans="1:41" x14ac:dyDescent="0.3">
      <c r="A55" s="174" t="s">
        <v>326</v>
      </c>
      <c r="B55" s="92">
        <v>1839.7</v>
      </c>
      <c r="C55" s="87">
        <v>0</v>
      </c>
      <c r="D55" s="87">
        <v>0</v>
      </c>
      <c r="E55" s="87">
        <v>0</v>
      </c>
      <c r="F55" s="87">
        <v>0</v>
      </c>
      <c r="G55" s="87">
        <v>0</v>
      </c>
      <c r="H55" s="87">
        <v>0</v>
      </c>
      <c r="I55" s="93">
        <v>1839.7</v>
      </c>
      <c r="J55" s="16">
        <v>0</v>
      </c>
      <c r="K55" s="17">
        <v>0</v>
      </c>
      <c r="L55" s="17">
        <v>0</v>
      </c>
      <c r="M55" s="17">
        <v>0</v>
      </c>
      <c r="N55" s="17">
        <v>0</v>
      </c>
      <c r="O55" s="17">
        <v>0</v>
      </c>
      <c r="P55" s="17">
        <v>0</v>
      </c>
      <c r="Q55" s="12">
        <v>0</v>
      </c>
      <c r="R55" s="16">
        <v>1839.7</v>
      </c>
      <c r="S55" s="17">
        <v>0</v>
      </c>
      <c r="T55" s="17">
        <v>0</v>
      </c>
      <c r="U55" s="17">
        <v>0</v>
      </c>
      <c r="V55" s="17">
        <v>0</v>
      </c>
      <c r="W55" s="17">
        <v>0</v>
      </c>
      <c r="X55" s="17">
        <v>0</v>
      </c>
      <c r="Y55" s="12">
        <v>1839.7</v>
      </c>
      <c r="Z55" s="16">
        <v>0</v>
      </c>
      <c r="AA55" s="17">
        <v>0</v>
      </c>
      <c r="AB55" s="17">
        <v>0</v>
      </c>
      <c r="AC55" s="17">
        <v>0</v>
      </c>
      <c r="AD55" s="17">
        <v>0</v>
      </c>
      <c r="AE55" s="17">
        <v>0</v>
      </c>
      <c r="AF55" s="17">
        <v>0</v>
      </c>
      <c r="AG55" s="12">
        <v>0</v>
      </c>
      <c r="AH55" s="16">
        <v>0</v>
      </c>
      <c r="AI55" s="17">
        <v>0</v>
      </c>
      <c r="AJ55" s="17">
        <v>0</v>
      </c>
      <c r="AK55" s="17">
        <v>0</v>
      </c>
      <c r="AL55" s="17">
        <v>0</v>
      </c>
      <c r="AM55" s="17">
        <v>0</v>
      </c>
      <c r="AN55" s="17">
        <v>0</v>
      </c>
      <c r="AO55" s="12">
        <v>0</v>
      </c>
    </row>
    <row r="56" spans="1:41" x14ac:dyDescent="0.3">
      <c r="A56" s="4" t="s">
        <v>44</v>
      </c>
      <c r="B56" s="92">
        <v>2425000</v>
      </c>
      <c r="C56" s="87">
        <v>0</v>
      </c>
      <c r="D56" s="87">
        <v>103000</v>
      </c>
      <c r="E56" s="87">
        <v>0</v>
      </c>
      <c r="F56" s="87">
        <v>0</v>
      </c>
      <c r="G56" s="87">
        <v>86000</v>
      </c>
      <c r="H56" s="87">
        <v>0</v>
      </c>
      <c r="I56" s="93">
        <v>2614000</v>
      </c>
      <c r="J56" s="16">
        <v>1916000</v>
      </c>
      <c r="K56" s="17">
        <v>0</v>
      </c>
      <c r="L56" s="17">
        <v>12000</v>
      </c>
      <c r="M56" s="17">
        <v>0</v>
      </c>
      <c r="N56" s="17">
        <v>0</v>
      </c>
      <c r="O56" s="17">
        <v>68000</v>
      </c>
      <c r="P56" s="17">
        <v>0</v>
      </c>
      <c r="Q56" s="12">
        <v>1996000</v>
      </c>
      <c r="R56" s="16">
        <v>0</v>
      </c>
      <c r="S56" s="17">
        <v>0</v>
      </c>
      <c r="T56" s="17">
        <v>88000</v>
      </c>
      <c r="U56" s="17">
        <v>0</v>
      </c>
      <c r="V56" s="17">
        <v>0</v>
      </c>
      <c r="W56" s="17">
        <v>0</v>
      </c>
      <c r="X56" s="17">
        <v>0</v>
      </c>
      <c r="Y56" s="12">
        <v>88000</v>
      </c>
      <c r="Z56" s="16">
        <v>509000</v>
      </c>
      <c r="AA56" s="17">
        <v>0</v>
      </c>
      <c r="AB56" s="17">
        <v>3000</v>
      </c>
      <c r="AC56" s="17">
        <v>0</v>
      </c>
      <c r="AD56" s="17">
        <v>0</v>
      </c>
      <c r="AE56" s="17">
        <v>18000</v>
      </c>
      <c r="AF56" s="17">
        <v>0</v>
      </c>
      <c r="AG56" s="12">
        <v>530000</v>
      </c>
      <c r="AH56" s="16">
        <v>0</v>
      </c>
      <c r="AI56" s="17">
        <v>0</v>
      </c>
      <c r="AJ56" s="17">
        <v>0</v>
      </c>
      <c r="AK56" s="17">
        <v>0</v>
      </c>
      <c r="AL56" s="17">
        <v>0</v>
      </c>
      <c r="AM56" s="17">
        <v>0</v>
      </c>
      <c r="AN56" s="17">
        <v>0</v>
      </c>
      <c r="AO56" s="12">
        <v>0</v>
      </c>
    </row>
    <row r="57" spans="1:41" x14ac:dyDescent="0.3">
      <c r="A57" s="4" t="s">
        <v>45</v>
      </c>
      <c r="B57" s="92">
        <v>1930724.0799999998</v>
      </c>
      <c r="C57" s="87">
        <v>0</v>
      </c>
      <c r="D57" s="87">
        <v>195000</v>
      </c>
      <c r="E57" s="87">
        <v>0</v>
      </c>
      <c r="F57" s="87">
        <v>0</v>
      </c>
      <c r="G57" s="87">
        <v>319619.25</v>
      </c>
      <c r="H57" s="87">
        <v>5378.64</v>
      </c>
      <c r="I57" s="93">
        <v>2450721.9700000002</v>
      </c>
      <c r="J57" s="16">
        <v>1929990.45</v>
      </c>
      <c r="K57" s="17">
        <v>0</v>
      </c>
      <c r="L57" s="17">
        <v>195000</v>
      </c>
      <c r="M57" s="17">
        <v>0</v>
      </c>
      <c r="N57" s="17">
        <v>0</v>
      </c>
      <c r="O57" s="17">
        <v>229431.79</v>
      </c>
      <c r="P57" s="17">
        <v>0</v>
      </c>
      <c r="Q57" s="12">
        <v>2354422.2400000002</v>
      </c>
      <c r="R57" s="16">
        <v>0</v>
      </c>
      <c r="S57" s="17">
        <v>0</v>
      </c>
      <c r="T57" s="17">
        <v>0</v>
      </c>
      <c r="U57" s="17">
        <v>0</v>
      </c>
      <c r="V57" s="17">
        <v>0</v>
      </c>
      <c r="W57" s="17">
        <v>0</v>
      </c>
      <c r="X57" s="17">
        <v>0</v>
      </c>
      <c r="Y57" s="12">
        <v>0</v>
      </c>
      <c r="Z57" s="16">
        <v>0</v>
      </c>
      <c r="AA57" s="17">
        <v>0</v>
      </c>
      <c r="AB57" s="17">
        <v>0</v>
      </c>
      <c r="AC57" s="17">
        <v>0</v>
      </c>
      <c r="AD57" s="17">
        <v>0</v>
      </c>
      <c r="AE57" s="17">
        <v>0</v>
      </c>
      <c r="AF57" s="17">
        <v>0</v>
      </c>
      <c r="AG57" s="12">
        <v>0</v>
      </c>
      <c r="AH57" s="16">
        <v>733.63</v>
      </c>
      <c r="AI57" s="17">
        <v>0</v>
      </c>
      <c r="AJ57" s="17">
        <v>0</v>
      </c>
      <c r="AK57" s="17">
        <v>0</v>
      </c>
      <c r="AL57" s="17">
        <v>0</v>
      </c>
      <c r="AM57" s="17">
        <v>90187.459999999963</v>
      </c>
      <c r="AN57" s="17">
        <v>5378.64</v>
      </c>
      <c r="AO57" s="12">
        <v>96299.729999999967</v>
      </c>
    </row>
    <row r="58" spans="1:41" x14ac:dyDescent="0.3">
      <c r="A58" s="4" t="s">
        <v>46</v>
      </c>
      <c r="B58" s="92">
        <v>1554356</v>
      </c>
      <c r="C58" s="87">
        <v>0</v>
      </c>
      <c r="D58" s="87">
        <v>55086</v>
      </c>
      <c r="E58" s="87">
        <v>0</v>
      </c>
      <c r="F58" s="87">
        <v>0</v>
      </c>
      <c r="G58" s="87">
        <v>0</v>
      </c>
      <c r="H58" s="87">
        <v>235516</v>
      </c>
      <c r="I58" s="93">
        <v>1844958</v>
      </c>
      <c r="J58" s="16">
        <v>1542093</v>
      </c>
      <c r="K58" s="17">
        <v>0</v>
      </c>
      <c r="L58" s="17">
        <v>0</v>
      </c>
      <c r="M58" s="17">
        <v>0</v>
      </c>
      <c r="N58" s="17">
        <v>0</v>
      </c>
      <c r="O58" s="17">
        <v>0</v>
      </c>
      <c r="P58" s="17">
        <v>0</v>
      </c>
      <c r="Q58" s="12">
        <v>1542093</v>
      </c>
      <c r="R58" s="16">
        <v>12263</v>
      </c>
      <c r="S58" s="17">
        <v>0</v>
      </c>
      <c r="T58" s="17">
        <v>0</v>
      </c>
      <c r="U58" s="17">
        <v>0</v>
      </c>
      <c r="V58" s="17">
        <v>0</v>
      </c>
      <c r="W58" s="17">
        <v>0</v>
      </c>
      <c r="X58" s="17">
        <v>235516</v>
      </c>
      <c r="Y58" s="12">
        <v>247779</v>
      </c>
      <c r="Z58" s="16">
        <v>0</v>
      </c>
      <c r="AA58" s="17">
        <v>0</v>
      </c>
      <c r="AB58" s="17">
        <v>0</v>
      </c>
      <c r="AC58" s="17">
        <v>0</v>
      </c>
      <c r="AD58" s="17">
        <v>0</v>
      </c>
      <c r="AE58" s="17">
        <v>0</v>
      </c>
      <c r="AF58" s="17">
        <v>0</v>
      </c>
      <c r="AG58" s="12">
        <v>0</v>
      </c>
      <c r="AH58" s="16">
        <v>0</v>
      </c>
      <c r="AI58" s="17">
        <v>0</v>
      </c>
      <c r="AJ58" s="17">
        <v>55086</v>
      </c>
      <c r="AK58" s="17">
        <v>0</v>
      </c>
      <c r="AL58" s="17">
        <v>0</v>
      </c>
      <c r="AM58" s="17">
        <v>0</v>
      </c>
      <c r="AN58" s="17">
        <v>0</v>
      </c>
      <c r="AO58" s="12">
        <v>55086</v>
      </c>
    </row>
    <row r="59" spans="1:41" x14ac:dyDescent="0.3">
      <c r="A59" s="4" t="s">
        <v>47</v>
      </c>
      <c r="B59" s="92">
        <v>4713036</v>
      </c>
      <c r="C59" s="87">
        <v>20000</v>
      </c>
      <c r="D59" s="87">
        <v>0</v>
      </c>
      <c r="E59" s="87">
        <v>0</v>
      </c>
      <c r="F59" s="87">
        <v>0</v>
      </c>
      <c r="G59" s="87">
        <v>0</v>
      </c>
      <c r="H59" s="87">
        <v>893257</v>
      </c>
      <c r="I59" s="93">
        <v>5626293</v>
      </c>
      <c r="J59" s="16">
        <v>4713036</v>
      </c>
      <c r="K59" s="17">
        <v>0</v>
      </c>
      <c r="L59" s="17">
        <v>0</v>
      </c>
      <c r="M59" s="17">
        <v>0</v>
      </c>
      <c r="N59" s="17">
        <v>0</v>
      </c>
      <c r="O59" s="17">
        <v>0</v>
      </c>
      <c r="P59" s="17">
        <v>547011</v>
      </c>
      <c r="Q59" s="12">
        <v>5260047</v>
      </c>
      <c r="R59" s="16">
        <v>0</v>
      </c>
      <c r="S59" s="17">
        <v>0</v>
      </c>
      <c r="T59" s="17">
        <v>0</v>
      </c>
      <c r="U59" s="17">
        <v>0</v>
      </c>
      <c r="V59" s="17">
        <v>0</v>
      </c>
      <c r="W59" s="17">
        <v>0</v>
      </c>
      <c r="X59" s="17">
        <v>1436</v>
      </c>
      <c r="Y59" s="12">
        <v>1436</v>
      </c>
      <c r="Z59" s="16">
        <v>0</v>
      </c>
      <c r="AA59" s="17">
        <v>0</v>
      </c>
      <c r="AB59" s="17">
        <v>0</v>
      </c>
      <c r="AC59" s="17">
        <v>0</v>
      </c>
      <c r="AD59" s="17">
        <v>0</v>
      </c>
      <c r="AE59" s="17">
        <v>0</v>
      </c>
      <c r="AF59" s="17">
        <v>0</v>
      </c>
      <c r="AG59" s="12">
        <v>0</v>
      </c>
      <c r="AH59" s="16">
        <v>0</v>
      </c>
      <c r="AI59" s="17">
        <v>20000</v>
      </c>
      <c r="AJ59" s="17">
        <v>0</v>
      </c>
      <c r="AK59" s="17">
        <v>0</v>
      </c>
      <c r="AL59" s="17">
        <v>0</v>
      </c>
      <c r="AM59" s="17">
        <v>0</v>
      </c>
      <c r="AN59" s="17">
        <v>344810</v>
      </c>
      <c r="AO59" s="12">
        <v>364810</v>
      </c>
    </row>
    <row r="60" spans="1:41" x14ac:dyDescent="0.3">
      <c r="A60" s="4" t="s">
        <v>48</v>
      </c>
      <c r="B60" s="92">
        <v>940861.58</v>
      </c>
      <c r="C60" s="87">
        <v>0</v>
      </c>
      <c r="D60" s="87">
        <v>0</v>
      </c>
      <c r="E60" s="87">
        <v>0</v>
      </c>
      <c r="F60" s="87">
        <v>0</v>
      </c>
      <c r="G60" s="87">
        <v>0</v>
      </c>
      <c r="H60" s="87">
        <v>0</v>
      </c>
      <c r="I60" s="93">
        <v>940861.58</v>
      </c>
      <c r="J60" s="16">
        <v>940861.58</v>
      </c>
      <c r="K60" s="17">
        <v>0</v>
      </c>
      <c r="L60" s="17">
        <v>0</v>
      </c>
      <c r="M60" s="17">
        <v>0</v>
      </c>
      <c r="N60" s="17">
        <v>0</v>
      </c>
      <c r="O60" s="17">
        <v>0</v>
      </c>
      <c r="P60" s="17">
        <v>0</v>
      </c>
      <c r="Q60" s="12">
        <v>940861.58</v>
      </c>
      <c r="R60" s="16">
        <v>0</v>
      </c>
      <c r="S60" s="17">
        <v>0</v>
      </c>
      <c r="T60" s="17">
        <v>0</v>
      </c>
      <c r="U60" s="17">
        <v>0</v>
      </c>
      <c r="V60" s="17">
        <v>0</v>
      </c>
      <c r="W60" s="17">
        <v>0</v>
      </c>
      <c r="X60" s="17">
        <v>0</v>
      </c>
      <c r="Y60" s="12">
        <v>0</v>
      </c>
      <c r="Z60" s="16">
        <v>0</v>
      </c>
      <c r="AA60" s="17">
        <v>0</v>
      </c>
      <c r="AB60" s="17">
        <v>0</v>
      </c>
      <c r="AC60" s="17">
        <v>0</v>
      </c>
      <c r="AD60" s="17">
        <v>0</v>
      </c>
      <c r="AE60" s="17">
        <v>0</v>
      </c>
      <c r="AF60" s="17">
        <v>0</v>
      </c>
      <c r="AG60" s="12">
        <v>0</v>
      </c>
      <c r="AH60" s="16">
        <v>0</v>
      </c>
      <c r="AI60" s="17">
        <v>0</v>
      </c>
      <c r="AJ60" s="17">
        <v>0</v>
      </c>
      <c r="AK60" s="17">
        <v>0</v>
      </c>
      <c r="AL60" s="17">
        <v>0</v>
      </c>
      <c r="AM60" s="17">
        <v>0</v>
      </c>
      <c r="AN60" s="17">
        <v>0</v>
      </c>
      <c r="AO60" s="12">
        <v>0</v>
      </c>
    </row>
    <row r="61" spans="1:41" x14ac:dyDescent="0.3">
      <c r="A61" s="4" t="s">
        <v>49</v>
      </c>
      <c r="B61" s="92">
        <v>391806.53</v>
      </c>
      <c r="C61" s="87">
        <v>0</v>
      </c>
      <c r="D61" s="87">
        <v>64222</v>
      </c>
      <c r="E61" s="87">
        <v>0</v>
      </c>
      <c r="F61" s="87">
        <v>0</v>
      </c>
      <c r="G61" s="87">
        <v>0</v>
      </c>
      <c r="H61" s="87">
        <v>178874</v>
      </c>
      <c r="I61" s="93">
        <v>634902.53</v>
      </c>
      <c r="J61" s="16">
        <v>391806.53</v>
      </c>
      <c r="K61" s="17">
        <v>0</v>
      </c>
      <c r="L61" s="17">
        <v>0</v>
      </c>
      <c r="M61" s="17">
        <v>0</v>
      </c>
      <c r="N61" s="17">
        <v>0</v>
      </c>
      <c r="O61" s="17">
        <v>0</v>
      </c>
      <c r="P61" s="17">
        <v>178874</v>
      </c>
      <c r="Q61" s="12">
        <v>570680.53</v>
      </c>
      <c r="R61" s="16">
        <v>0</v>
      </c>
      <c r="S61" s="17">
        <v>0</v>
      </c>
      <c r="T61" s="17">
        <v>0</v>
      </c>
      <c r="U61" s="17">
        <v>0</v>
      </c>
      <c r="V61" s="17">
        <v>0</v>
      </c>
      <c r="W61" s="17">
        <v>0</v>
      </c>
      <c r="X61" s="17">
        <v>0</v>
      </c>
      <c r="Y61" s="12">
        <v>0</v>
      </c>
      <c r="Z61" s="16">
        <v>0</v>
      </c>
      <c r="AA61" s="17">
        <v>0</v>
      </c>
      <c r="AB61" s="17">
        <v>0</v>
      </c>
      <c r="AC61" s="17">
        <v>0</v>
      </c>
      <c r="AD61" s="17">
        <v>0</v>
      </c>
      <c r="AE61" s="17">
        <v>0</v>
      </c>
      <c r="AF61" s="17">
        <v>0</v>
      </c>
      <c r="AG61" s="12">
        <v>0</v>
      </c>
      <c r="AH61" s="16">
        <v>0</v>
      </c>
      <c r="AI61" s="17">
        <v>0</v>
      </c>
      <c r="AJ61" s="17">
        <v>64222</v>
      </c>
      <c r="AK61" s="17">
        <v>0</v>
      </c>
      <c r="AL61" s="17">
        <v>0</v>
      </c>
      <c r="AM61" s="17">
        <v>0</v>
      </c>
      <c r="AN61" s="17">
        <v>0</v>
      </c>
      <c r="AO61" s="12">
        <v>64222</v>
      </c>
    </row>
    <row r="62" spans="1:41" x14ac:dyDescent="0.3">
      <c r="A62" s="4" t="s">
        <v>50</v>
      </c>
      <c r="B62" s="92">
        <v>8383426.6699999999</v>
      </c>
      <c r="C62" s="87">
        <v>0</v>
      </c>
      <c r="D62" s="87">
        <v>0</v>
      </c>
      <c r="E62" s="87">
        <v>0</v>
      </c>
      <c r="F62" s="87">
        <v>0</v>
      </c>
      <c r="G62" s="87">
        <v>0</v>
      </c>
      <c r="H62" s="87">
        <v>120216.16</v>
      </c>
      <c r="I62" s="93">
        <v>8503642.8300000001</v>
      </c>
      <c r="J62" s="16">
        <v>8383106.5700000003</v>
      </c>
      <c r="K62" s="17">
        <v>0</v>
      </c>
      <c r="L62" s="17">
        <v>0</v>
      </c>
      <c r="M62" s="17">
        <v>0</v>
      </c>
      <c r="N62" s="17">
        <v>0</v>
      </c>
      <c r="O62" s="17">
        <v>0</v>
      </c>
      <c r="P62" s="17">
        <v>120216.16</v>
      </c>
      <c r="Q62" s="12">
        <v>8503322.7300000004</v>
      </c>
      <c r="R62" s="16">
        <v>210.1</v>
      </c>
      <c r="S62" s="17">
        <v>0</v>
      </c>
      <c r="T62" s="17">
        <v>0</v>
      </c>
      <c r="U62" s="17">
        <v>0</v>
      </c>
      <c r="V62" s="17">
        <v>0</v>
      </c>
      <c r="W62" s="17">
        <v>0</v>
      </c>
      <c r="X62" s="17">
        <v>0</v>
      </c>
      <c r="Y62" s="12">
        <v>210.1</v>
      </c>
      <c r="Z62" s="16">
        <v>0</v>
      </c>
      <c r="AA62" s="17">
        <v>0</v>
      </c>
      <c r="AB62" s="17">
        <v>0</v>
      </c>
      <c r="AC62" s="17">
        <v>0</v>
      </c>
      <c r="AD62" s="17">
        <v>0</v>
      </c>
      <c r="AE62" s="17">
        <v>0</v>
      </c>
      <c r="AF62" s="17">
        <v>0</v>
      </c>
      <c r="AG62" s="12">
        <v>0</v>
      </c>
      <c r="AH62" s="16">
        <v>110</v>
      </c>
      <c r="AI62" s="17">
        <v>0</v>
      </c>
      <c r="AJ62" s="17">
        <v>0</v>
      </c>
      <c r="AK62" s="17">
        <v>0</v>
      </c>
      <c r="AL62" s="17">
        <v>0</v>
      </c>
      <c r="AM62" s="17">
        <v>0</v>
      </c>
      <c r="AN62" s="17">
        <v>0</v>
      </c>
      <c r="AO62" s="12">
        <v>110</v>
      </c>
    </row>
    <row r="63" spans="1:41" x14ac:dyDescent="0.3">
      <c r="A63" s="4" t="s">
        <v>51</v>
      </c>
      <c r="B63" s="92">
        <v>469475</v>
      </c>
      <c r="C63" s="87">
        <v>0</v>
      </c>
      <c r="D63" s="87">
        <v>38630</v>
      </c>
      <c r="E63" s="87">
        <v>0</v>
      </c>
      <c r="F63" s="87">
        <v>0</v>
      </c>
      <c r="G63" s="87">
        <v>0</v>
      </c>
      <c r="H63" s="87">
        <v>0</v>
      </c>
      <c r="I63" s="93">
        <v>508105</v>
      </c>
      <c r="J63" s="16">
        <v>469475</v>
      </c>
      <c r="K63" s="17">
        <v>0</v>
      </c>
      <c r="L63" s="17">
        <v>0</v>
      </c>
      <c r="M63" s="17">
        <v>0</v>
      </c>
      <c r="N63" s="17">
        <v>0</v>
      </c>
      <c r="O63" s="17">
        <v>0</v>
      </c>
      <c r="P63" s="17">
        <v>0</v>
      </c>
      <c r="Q63" s="12">
        <v>469475</v>
      </c>
      <c r="R63" s="16">
        <v>0</v>
      </c>
      <c r="S63" s="17">
        <v>0</v>
      </c>
      <c r="T63" s="17">
        <v>38630</v>
      </c>
      <c r="U63" s="17">
        <v>0</v>
      </c>
      <c r="V63" s="17">
        <v>0</v>
      </c>
      <c r="W63" s="17">
        <v>0</v>
      </c>
      <c r="X63" s="17">
        <v>0</v>
      </c>
      <c r="Y63" s="12">
        <v>38630</v>
      </c>
      <c r="Z63" s="16">
        <v>0</v>
      </c>
      <c r="AA63" s="17">
        <v>0</v>
      </c>
      <c r="AB63" s="17">
        <v>0</v>
      </c>
      <c r="AC63" s="17">
        <v>0</v>
      </c>
      <c r="AD63" s="17">
        <v>0</v>
      </c>
      <c r="AE63" s="17">
        <v>0</v>
      </c>
      <c r="AF63" s="17">
        <v>0</v>
      </c>
      <c r="AG63" s="12">
        <v>0</v>
      </c>
      <c r="AH63" s="16">
        <v>0</v>
      </c>
      <c r="AI63" s="17">
        <v>0</v>
      </c>
      <c r="AJ63" s="17">
        <v>0</v>
      </c>
      <c r="AK63" s="17">
        <v>0</v>
      </c>
      <c r="AL63" s="17">
        <v>0</v>
      </c>
      <c r="AM63" s="17">
        <v>0</v>
      </c>
      <c r="AN63" s="17">
        <v>0</v>
      </c>
      <c r="AO63" s="12">
        <v>0</v>
      </c>
    </row>
    <row r="64" spans="1:41" x14ac:dyDescent="0.3">
      <c r="A64" s="4" t="s">
        <v>52</v>
      </c>
      <c r="B64" s="92">
        <v>371647</v>
      </c>
      <c r="C64" s="87">
        <v>0</v>
      </c>
      <c r="D64" s="87">
        <v>41931</v>
      </c>
      <c r="E64" s="87">
        <v>0</v>
      </c>
      <c r="F64" s="87">
        <v>0</v>
      </c>
      <c r="G64" s="87">
        <v>50000</v>
      </c>
      <c r="H64" s="87">
        <v>0</v>
      </c>
      <c r="I64" s="93">
        <v>463578</v>
      </c>
      <c r="J64" s="16">
        <v>260125</v>
      </c>
      <c r="K64" s="17">
        <v>0</v>
      </c>
      <c r="L64" s="17">
        <v>41931</v>
      </c>
      <c r="M64" s="17">
        <v>0</v>
      </c>
      <c r="N64" s="17">
        <v>0</v>
      </c>
      <c r="O64" s="17">
        <v>50000</v>
      </c>
      <c r="P64" s="17">
        <v>0</v>
      </c>
      <c r="Q64" s="12">
        <v>352056</v>
      </c>
      <c r="R64" s="16">
        <v>111522</v>
      </c>
      <c r="S64" s="17">
        <v>0</v>
      </c>
      <c r="T64" s="17">
        <v>0</v>
      </c>
      <c r="U64" s="17">
        <v>0</v>
      </c>
      <c r="V64" s="17">
        <v>0</v>
      </c>
      <c r="W64" s="17">
        <v>0</v>
      </c>
      <c r="X64" s="17">
        <v>0</v>
      </c>
      <c r="Y64" s="12">
        <v>111522</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row>
    <row r="65" spans="1:41" x14ac:dyDescent="0.3">
      <c r="A65" s="4" t="s">
        <v>53</v>
      </c>
      <c r="B65" s="92">
        <v>708457</v>
      </c>
      <c r="C65" s="87">
        <v>0</v>
      </c>
      <c r="D65" s="87">
        <v>10000</v>
      </c>
      <c r="E65" s="87">
        <v>0</v>
      </c>
      <c r="F65" s="87">
        <v>0</v>
      </c>
      <c r="G65" s="87">
        <v>301847</v>
      </c>
      <c r="H65" s="87">
        <v>0</v>
      </c>
      <c r="I65" s="93">
        <v>1020304</v>
      </c>
      <c r="J65" s="16">
        <v>586113</v>
      </c>
      <c r="K65" s="17">
        <v>0</v>
      </c>
      <c r="L65" s="17">
        <v>0</v>
      </c>
      <c r="M65" s="17">
        <v>0</v>
      </c>
      <c r="N65" s="17">
        <v>0</v>
      </c>
      <c r="O65" s="17">
        <v>0</v>
      </c>
      <c r="P65" s="17">
        <v>0</v>
      </c>
      <c r="Q65" s="12">
        <v>586113</v>
      </c>
      <c r="R65" s="16">
        <v>84374</v>
      </c>
      <c r="S65" s="17">
        <v>0</v>
      </c>
      <c r="T65" s="17">
        <v>10000</v>
      </c>
      <c r="U65" s="17">
        <v>0</v>
      </c>
      <c r="V65" s="17">
        <v>0</v>
      </c>
      <c r="W65" s="17">
        <v>279407</v>
      </c>
      <c r="X65" s="17">
        <v>0</v>
      </c>
      <c r="Y65" s="12">
        <v>373781</v>
      </c>
      <c r="Z65" s="16">
        <v>37970</v>
      </c>
      <c r="AA65" s="17">
        <v>0</v>
      </c>
      <c r="AB65" s="17">
        <v>0</v>
      </c>
      <c r="AC65" s="17">
        <v>0</v>
      </c>
      <c r="AD65" s="17">
        <v>0</v>
      </c>
      <c r="AE65" s="17">
        <v>0</v>
      </c>
      <c r="AF65" s="17">
        <v>0</v>
      </c>
      <c r="AG65" s="12">
        <v>37970</v>
      </c>
      <c r="AH65" s="16">
        <v>0</v>
      </c>
      <c r="AI65" s="17">
        <v>0</v>
      </c>
      <c r="AJ65" s="17">
        <v>0</v>
      </c>
      <c r="AK65" s="17">
        <v>0</v>
      </c>
      <c r="AL65" s="17">
        <v>0</v>
      </c>
      <c r="AM65" s="17">
        <v>22440</v>
      </c>
      <c r="AN65" s="17">
        <v>0</v>
      </c>
      <c r="AO65" s="12">
        <v>22440</v>
      </c>
    </row>
    <row r="66" spans="1:41" x14ac:dyDescent="0.3">
      <c r="A66" s="4" t="s">
        <v>54</v>
      </c>
      <c r="B66" s="92">
        <v>450000</v>
      </c>
      <c r="C66" s="87">
        <v>0</v>
      </c>
      <c r="D66" s="87">
        <v>0</v>
      </c>
      <c r="E66" s="87">
        <v>0</v>
      </c>
      <c r="F66" s="87">
        <v>0</v>
      </c>
      <c r="G66" s="87">
        <v>0</v>
      </c>
      <c r="H66" s="87">
        <v>27000</v>
      </c>
      <c r="I66" s="93">
        <v>477000</v>
      </c>
      <c r="J66" s="16">
        <v>54000</v>
      </c>
      <c r="K66" s="17">
        <v>0</v>
      </c>
      <c r="L66" s="17">
        <v>0</v>
      </c>
      <c r="M66" s="17">
        <v>0</v>
      </c>
      <c r="N66" s="17">
        <v>0</v>
      </c>
      <c r="O66" s="17">
        <v>0</v>
      </c>
      <c r="P66" s="17">
        <v>0</v>
      </c>
      <c r="Q66" s="12">
        <v>54000</v>
      </c>
      <c r="R66" s="16">
        <v>396000</v>
      </c>
      <c r="S66" s="17">
        <v>0</v>
      </c>
      <c r="T66" s="17">
        <v>0</v>
      </c>
      <c r="U66" s="17">
        <v>0</v>
      </c>
      <c r="V66" s="17">
        <v>0</v>
      </c>
      <c r="W66" s="17">
        <v>0</v>
      </c>
      <c r="X66" s="17">
        <v>6000</v>
      </c>
      <c r="Y66" s="12">
        <v>402000</v>
      </c>
      <c r="Z66" s="16">
        <v>0</v>
      </c>
      <c r="AA66" s="17">
        <v>0</v>
      </c>
      <c r="AB66" s="17">
        <v>0</v>
      </c>
      <c r="AC66" s="17">
        <v>0</v>
      </c>
      <c r="AD66" s="17">
        <v>0</v>
      </c>
      <c r="AE66" s="17">
        <v>0</v>
      </c>
      <c r="AF66" s="17">
        <v>0</v>
      </c>
      <c r="AG66" s="12">
        <v>0</v>
      </c>
      <c r="AH66" s="16">
        <v>0</v>
      </c>
      <c r="AI66" s="17">
        <v>0</v>
      </c>
      <c r="AJ66" s="17">
        <v>0</v>
      </c>
      <c r="AK66" s="17">
        <v>0</v>
      </c>
      <c r="AL66" s="17">
        <v>0</v>
      </c>
      <c r="AM66" s="17">
        <v>0</v>
      </c>
      <c r="AN66" s="17">
        <v>21000</v>
      </c>
      <c r="AO66" s="12">
        <v>21000</v>
      </c>
    </row>
    <row r="67" spans="1:41" x14ac:dyDescent="0.3">
      <c r="A67" s="4" t="s">
        <v>55</v>
      </c>
      <c r="B67" s="92">
        <v>65812</v>
      </c>
      <c r="C67" s="87">
        <v>0</v>
      </c>
      <c r="D67" s="87">
        <v>105800</v>
      </c>
      <c r="E67" s="87">
        <v>0</v>
      </c>
      <c r="F67" s="87">
        <v>0</v>
      </c>
      <c r="G67" s="87">
        <v>48820</v>
      </c>
      <c r="H67" s="87">
        <v>3869</v>
      </c>
      <c r="I67" s="93">
        <v>224301</v>
      </c>
      <c r="J67" s="16">
        <v>65812</v>
      </c>
      <c r="K67" s="17">
        <v>0</v>
      </c>
      <c r="L67" s="17">
        <v>0</v>
      </c>
      <c r="M67" s="17">
        <v>0</v>
      </c>
      <c r="N67" s="17">
        <v>0</v>
      </c>
      <c r="O67" s="17">
        <v>0</v>
      </c>
      <c r="P67" s="17">
        <v>3869</v>
      </c>
      <c r="Q67" s="12">
        <v>69681</v>
      </c>
      <c r="R67" s="16">
        <v>0</v>
      </c>
      <c r="S67" s="17">
        <v>0</v>
      </c>
      <c r="T67" s="17">
        <v>0</v>
      </c>
      <c r="U67" s="17">
        <v>0</v>
      </c>
      <c r="V67" s="17">
        <v>0</v>
      </c>
      <c r="W67" s="17">
        <v>0</v>
      </c>
      <c r="X67" s="17">
        <v>0</v>
      </c>
      <c r="Y67" s="12">
        <v>0</v>
      </c>
      <c r="Z67" s="16">
        <v>0</v>
      </c>
      <c r="AA67" s="17">
        <v>0</v>
      </c>
      <c r="AB67" s="17">
        <v>0</v>
      </c>
      <c r="AC67" s="17">
        <v>0</v>
      </c>
      <c r="AD67" s="17">
        <v>0</v>
      </c>
      <c r="AE67" s="17">
        <v>0</v>
      </c>
      <c r="AF67" s="17">
        <v>0</v>
      </c>
      <c r="AG67" s="12">
        <v>0</v>
      </c>
      <c r="AH67" s="16">
        <v>0</v>
      </c>
      <c r="AI67" s="17">
        <v>0</v>
      </c>
      <c r="AJ67" s="17">
        <v>105800</v>
      </c>
      <c r="AK67" s="17">
        <v>0</v>
      </c>
      <c r="AL67" s="17">
        <v>0</v>
      </c>
      <c r="AM67" s="17">
        <v>48820</v>
      </c>
      <c r="AN67" s="17">
        <v>0</v>
      </c>
      <c r="AO67" s="12">
        <v>154620</v>
      </c>
    </row>
    <row r="68" spans="1:41" x14ac:dyDescent="0.3">
      <c r="A68" s="4" t="s">
        <v>56</v>
      </c>
      <c r="B68" s="92">
        <v>293589</v>
      </c>
      <c r="C68" s="87">
        <v>0</v>
      </c>
      <c r="D68" s="87">
        <v>0</v>
      </c>
      <c r="E68" s="87">
        <v>0</v>
      </c>
      <c r="F68" s="87">
        <v>0</v>
      </c>
      <c r="G68" s="87">
        <v>0</v>
      </c>
      <c r="H68" s="87">
        <v>0</v>
      </c>
      <c r="I68" s="93">
        <v>293589</v>
      </c>
      <c r="J68" s="16">
        <v>293589</v>
      </c>
      <c r="K68" s="17">
        <v>0</v>
      </c>
      <c r="L68" s="17">
        <v>0</v>
      </c>
      <c r="M68" s="17">
        <v>0</v>
      </c>
      <c r="N68" s="17">
        <v>0</v>
      </c>
      <c r="O68" s="17">
        <v>0</v>
      </c>
      <c r="P68" s="17">
        <v>0</v>
      </c>
      <c r="Q68" s="12">
        <v>293589</v>
      </c>
      <c r="R68" s="16">
        <v>0</v>
      </c>
      <c r="S68" s="17">
        <v>0</v>
      </c>
      <c r="T68" s="17">
        <v>0</v>
      </c>
      <c r="U68" s="17">
        <v>0</v>
      </c>
      <c r="V68" s="17">
        <v>0</v>
      </c>
      <c r="W68" s="17">
        <v>0</v>
      </c>
      <c r="X68" s="17">
        <v>0</v>
      </c>
      <c r="Y68" s="12">
        <v>0</v>
      </c>
      <c r="Z68" s="16">
        <v>0</v>
      </c>
      <c r="AA68" s="17">
        <v>0</v>
      </c>
      <c r="AB68" s="17">
        <v>0</v>
      </c>
      <c r="AC68" s="17">
        <v>0</v>
      </c>
      <c r="AD68" s="17">
        <v>0</v>
      </c>
      <c r="AE68" s="17">
        <v>0</v>
      </c>
      <c r="AF68" s="17">
        <v>0</v>
      </c>
      <c r="AG68" s="12">
        <v>0</v>
      </c>
      <c r="AH68" s="16">
        <v>0</v>
      </c>
      <c r="AI68" s="17">
        <v>0</v>
      </c>
      <c r="AJ68" s="17">
        <v>0</v>
      </c>
      <c r="AK68" s="17">
        <v>0</v>
      </c>
      <c r="AL68" s="17">
        <v>0</v>
      </c>
      <c r="AM68" s="17">
        <v>0</v>
      </c>
      <c r="AN68" s="17">
        <v>0</v>
      </c>
      <c r="AO68" s="12">
        <v>0</v>
      </c>
    </row>
    <row r="69" spans="1:41" x14ac:dyDescent="0.3">
      <c r="A69" s="4" t="s">
        <v>57</v>
      </c>
      <c r="B69" s="92">
        <v>2723</v>
      </c>
      <c r="C69" s="87">
        <v>0</v>
      </c>
      <c r="D69" s="87">
        <v>29555</v>
      </c>
      <c r="E69" s="87">
        <v>0</v>
      </c>
      <c r="F69" s="87">
        <v>0</v>
      </c>
      <c r="G69" s="87">
        <v>0</v>
      </c>
      <c r="H69" s="87">
        <v>0</v>
      </c>
      <c r="I69" s="93">
        <v>32278</v>
      </c>
      <c r="J69" s="16">
        <v>2723</v>
      </c>
      <c r="K69" s="17">
        <v>0</v>
      </c>
      <c r="L69" s="17">
        <v>0</v>
      </c>
      <c r="M69" s="17">
        <v>0</v>
      </c>
      <c r="N69" s="17">
        <v>0</v>
      </c>
      <c r="O69" s="17">
        <v>0</v>
      </c>
      <c r="P69" s="17">
        <v>0</v>
      </c>
      <c r="Q69" s="12">
        <v>2723</v>
      </c>
      <c r="R69" s="16">
        <v>0</v>
      </c>
      <c r="S69" s="17">
        <v>0</v>
      </c>
      <c r="T69" s="17">
        <v>0</v>
      </c>
      <c r="U69" s="17">
        <v>0</v>
      </c>
      <c r="V69" s="17">
        <v>0</v>
      </c>
      <c r="W69" s="17">
        <v>0</v>
      </c>
      <c r="X69" s="17">
        <v>0</v>
      </c>
      <c r="Y69" s="12">
        <v>0</v>
      </c>
      <c r="Z69" s="16">
        <v>0</v>
      </c>
      <c r="AA69" s="17">
        <v>0</v>
      </c>
      <c r="AB69" s="17">
        <v>0</v>
      </c>
      <c r="AC69" s="17">
        <v>0</v>
      </c>
      <c r="AD69" s="17">
        <v>0</v>
      </c>
      <c r="AE69" s="17">
        <v>0</v>
      </c>
      <c r="AF69" s="17">
        <v>0</v>
      </c>
      <c r="AG69" s="12">
        <v>0</v>
      </c>
      <c r="AH69" s="16">
        <v>0</v>
      </c>
      <c r="AI69" s="17">
        <v>0</v>
      </c>
      <c r="AJ69" s="17">
        <v>29555</v>
      </c>
      <c r="AK69" s="17">
        <v>0</v>
      </c>
      <c r="AL69" s="17">
        <v>0</v>
      </c>
      <c r="AM69" s="17">
        <v>0</v>
      </c>
      <c r="AN69" s="17">
        <v>0</v>
      </c>
      <c r="AO69" s="12">
        <v>29555</v>
      </c>
    </row>
    <row r="70" spans="1:41" x14ac:dyDescent="0.3">
      <c r="A70" s="4" t="s">
        <v>58</v>
      </c>
      <c r="B70" s="92">
        <v>0</v>
      </c>
      <c r="C70" s="87">
        <v>0</v>
      </c>
      <c r="D70" s="87">
        <v>19227</v>
      </c>
      <c r="E70" s="87">
        <v>0</v>
      </c>
      <c r="F70" s="87">
        <v>0</v>
      </c>
      <c r="G70" s="87">
        <v>0</v>
      </c>
      <c r="H70" s="87">
        <v>0</v>
      </c>
      <c r="I70" s="93">
        <v>19227</v>
      </c>
      <c r="J70" s="16">
        <v>0</v>
      </c>
      <c r="K70" s="17">
        <v>0</v>
      </c>
      <c r="L70" s="17">
        <v>19227</v>
      </c>
      <c r="M70" s="17">
        <v>0</v>
      </c>
      <c r="N70" s="17">
        <v>0</v>
      </c>
      <c r="O70" s="17">
        <v>0</v>
      </c>
      <c r="P70" s="17">
        <v>0</v>
      </c>
      <c r="Q70" s="12">
        <v>19227</v>
      </c>
      <c r="R70" s="16">
        <v>0</v>
      </c>
      <c r="S70" s="17">
        <v>0</v>
      </c>
      <c r="T70" s="17">
        <v>0</v>
      </c>
      <c r="U70" s="17">
        <v>0</v>
      </c>
      <c r="V70" s="17">
        <v>0</v>
      </c>
      <c r="W70" s="17">
        <v>0</v>
      </c>
      <c r="X70" s="17">
        <v>0</v>
      </c>
      <c r="Y70" s="12">
        <v>0</v>
      </c>
      <c r="Z70" s="16">
        <v>0</v>
      </c>
      <c r="AA70" s="17">
        <v>0</v>
      </c>
      <c r="AB70" s="17">
        <v>0</v>
      </c>
      <c r="AC70" s="17">
        <v>0</v>
      </c>
      <c r="AD70" s="17">
        <v>0</v>
      </c>
      <c r="AE70" s="17">
        <v>0</v>
      </c>
      <c r="AF70" s="17">
        <v>0</v>
      </c>
      <c r="AG70" s="12">
        <v>0</v>
      </c>
      <c r="AH70" s="16">
        <v>0</v>
      </c>
      <c r="AI70" s="17">
        <v>0</v>
      </c>
      <c r="AJ70" s="17">
        <v>0</v>
      </c>
      <c r="AK70" s="17">
        <v>0</v>
      </c>
      <c r="AL70" s="17">
        <v>0</v>
      </c>
      <c r="AM70" s="17">
        <v>0</v>
      </c>
      <c r="AN70" s="17">
        <v>0</v>
      </c>
      <c r="AO70" s="12">
        <v>0</v>
      </c>
    </row>
    <row r="71" spans="1:41" x14ac:dyDescent="0.3">
      <c r="A71" s="4" t="s">
        <v>59</v>
      </c>
      <c r="B71" s="92">
        <v>2454708</v>
      </c>
      <c r="C71" s="87">
        <v>0</v>
      </c>
      <c r="D71" s="87">
        <v>192001</v>
      </c>
      <c r="E71" s="87">
        <v>0</v>
      </c>
      <c r="F71" s="87">
        <v>0</v>
      </c>
      <c r="G71" s="87">
        <v>18378</v>
      </c>
      <c r="H71" s="87">
        <v>0</v>
      </c>
      <c r="I71" s="93">
        <v>2665087</v>
      </c>
      <c r="J71" s="16">
        <v>2454708</v>
      </c>
      <c r="K71" s="17">
        <v>0</v>
      </c>
      <c r="L71" s="17">
        <v>110483</v>
      </c>
      <c r="M71" s="17">
        <v>0</v>
      </c>
      <c r="N71" s="17">
        <v>0</v>
      </c>
      <c r="O71" s="17">
        <v>18378</v>
      </c>
      <c r="P71" s="17">
        <v>0</v>
      </c>
      <c r="Q71" s="12">
        <v>2583569</v>
      </c>
      <c r="R71" s="16">
        <v>0</v>
      </c>
      <c r="S71" s="17">
        <v>0</v>
      </c>
      <c r="T71" s="17">
        <v>81518</v>
      </c>
      <c r="U71" s="17">
        <v>0</v>
      </c>
      <c r="V71" s="17">
        <v>0</v>
      </c>
      <c r="W71" s="17">
        <v>0</v>
      </c>
      <c r="X71" s="17">
        <v>0</v>
      </c>
      <c r="Y71" s="12">
        <v>81518</v>
      </c>
      <c r="Z71" s="16">
        <v>0</v>
      </c>
      <c r="AA71" s="17">
        <v>0</v>
      </c>
      <c r="AB71" s="17">
        <v>0</v>
      </c>
      <c r="AC71" s="17">
        <v>0</v>
      </c>
      <c r="AD71" s="17">
        <v>0</v>
      </c>
      <c r="AE71" s="17">
        <v>0</v>
      </c>
      <c r="AF71" s="17">
        <v>0</v>
      </c>
      <c r="AG71" s="12">
        <v>0</v>
      </c>
      <c r="AH71" s="16">
        <v>0</v>
      </c>
      <c r="AI71" s="17">
        <v>0</v>
      </c>
      <c r="AJ71" s="17">
        <v>0</v>
      </c>
      <c r="AK71" s="17">
        <v>0</v>
      </c>
      <c r="AL71" s="17">
        <v>0</v>
      </c>
      <c r="AM71" s="17">
        <v>0</v>
      </c>
      <c r="AN71" s="17">
        <v>0</v>
      </c>
      <c r="AO71" s="12">
        <v>0</v>
      </c>
    </row>
    <row r="72" spans="1:41" x14ac:dyDescent="0.3">
      <c r="A72" s="4" t="s">
        <v>60</v>
      </c>
      <c r="B72" s="92">
        <v>939801</v>
      </c>
      <c r="C72" s="87">
        <v>0</v>
      </c>
      <c r="D72" s="87">
        <v>330971</v>
      </c>
      <c r="E72" s="87">
        <v>0</v>
      </c>
      <c r="F72" s="87">
        <v>0</v>
      </c>
      <c r="G72" s="87">
        <v>2928</v>
      </c>
      <c r="H72" s="87">
        <v>609290</v>
      </c>
      <c r="I72" s="93">
        <v>1882990</v>
      </c>
      <c r="J72" s="16">
        <v>936192</v>
      </c>
      <c r="K72" s="17">
        <v>0</v>
      </c>
      <c r="L72" s="17">
        <v>300000</v>
      </c>
      <c r="M72" s="17">
        <v>0</v>
      </c>
      <c r="N72" s="17">
        <v>0</v>
      </c>
      <c r="O72" s="17">
        <v>2928</v>
      </c>
      <c r="P72" s="17">
        <v>609290</v>
      </c>
      <c r="Q72" s="12">
        <v>1848410</v>
      </c>
      <c r="R72" s="16">
        <v>3609</v>
      </c>
      <c r="S72" s="17">
        <v>0</v>
      </c>
      <c r="T72" s="17">
        <v>0</v>
      </c>
      <c r="U72" s="17">
        <v>0</v>
      </c>
      <c r="V72" s="17">
        <v>0</v>
      </c>
      <c r="W72" s="17">
        <v>0</v>
      </c>
      <c r="X72" s="17">
        <v>0</v>
      </c>
      <c r="Y72" s="12">
        <v>3609</v>
      </c>
      <c r="Z72" s="16">
        <v>0</v>
      </c>
      <c r="AA72" s="17">
        <v>0</v>
      </c>
      <c r="AB72" s="17">
        <v>0</v>
      </c>
      <c r="AC72" s="17">
        <v>0</v>
      </c>
      <c r="AD72" s="17">
        <v>0</v>
      </c>
      <c r="AE72" s="17">
        <v>0</v>
      </c>
      <c r="AF72" s="17">
        <v>0</v>
      </c>
      <c r="AG72" s="12">
        <v>0</v>
      </c>
      <c r="AH72" s="16">
        <v>0</v>
      </c>
      <c r="AI72" s="17">
        <v>0</v>
      </c>
      <c r="AJ72" s="17">
        <v>30971</v>
      </c>
      <c r="AK72" s="17">
        <v>0</v>
      </c>
      <c r="AL72" s="17">
        <v>0</v>
      </c>
      <c r="AM72" s="17">
        <v>0</v>
      </c>
      <c r="AN72" s="17">
        <v>0</v>
      </c>
      <c r="AO72" s="12">
        <v>30971</v>
      </c>
    </row>
    <row r="73" spans="1:41" x14ac:dyDescent="0.3">
      <c r="A73" s="4" t="s">
        <v>61</v>
      </c>
      <c r="B73" s="92">
        <v>1288383.1400000001</v>
      </c>
      <c r="C73" s="87">
        <v>0</v>
      </c>
      <c r="D73" s="87">
        <v>0</v>
      </c>
      <c r="E73" s="87">
        <v>0</v>
      </c>
      <c r="F73" s="87">
        <v>0</v>
      </c>
      <c r="G73" s="87">
        <v>188.72</v>
      </c>
      <c r="H73" s="87">
        <v>130757.8</v>
      </c>
      <c r="I73" s="93">
        <v>1419329.6600000001</v>
      </c>
      <c r="J73" s="16">
        <v>1214132.1000000001</v>
      </c>
      <c r="K73" s="17">
        <v>0</v>
      </c>
      <c r="L73" s="17">
        <v>0</v>
      </c>
      <c r="M73" s="17">
        <v>0</v>
      </c>
      <c r="N73" s="17">
        <v>0</v>
      </c>
      <c r="O73" s="17">
        <v>0</v>
      </c>
      <c r="P73" s="17">
        <v>50468.58</v>
      </c>
      <c r="Q73" s="12">
        <v>1264600.6800000002</v>
      </c>
      <c r="R73" s="16">
        <v>74251.039999999994</v>
      </c>
      <c r="S73" s="17">
        <v>0</v>
      </c>
      <c r="T73" s="17">
        <v>0</v>
      </c>
      <c r="U73" s="17">
        <v>0</v>
      </c>
      <c r="V73" s="17">
        <v>0</v>
      </c>
      <c r="W73" s="17">
        <v>0</v>
      </c>
      <c r="X73" s="17">
        <v>0</v>
      </c>
      <c r="Y73" s="12">
        <v>74251.039999999994</v>
      </c>
      <c r="Z73" s="16">
        <v>0</v>
      </c>
      <c r="AA73" s="17">
        <v>0</v>
      </c>
      <c r="AB73" s="17">
        <v>0</v>
      </c>
      <c r="AC73" s="17">
        <v>0</v>
      </c>
      <c r="AD73" s="17">
        <v>0</v>
      </c>
      <c r="AE73" s="17">
        <v>0</v>
      </c>
      <c r="AF73" s="17">
        <v>0</v>
      </c>
      <c r="AG73" s="12">
        <v>0</v>
      </c>
      <c r="AH73" s="16">
        <v>0</v>
      </c>
      <c r="AI73" s="17">
        <v>0</v>
      </c>
      <c r="AJ73" s="17">
        <v>0</v>
      </c>
      <c r="AK73" s="17">
        <v>0</v>
      </c>
      <c r="AL73" s="17">
        <v>0</v>
      </c>
      <c r="AM73" s="17">
        <v>188.72</v>
      </c>
      <c r="AN73" s="17">
        <v>80289.22</v>
      </c>
      <c r="AO73" s="12">
        <v>80477.94</v>
      </c>
    </row>
    <row r="74" spans="1:41" x14ac:dyDescent="0.3">
      <c r="A74" s="4" t="s">
        <v>62</v>
      </c>
      <c r="B74" s="92">
        <v>223675.59</v>
      </c>
      <c r="C74" s="87">
        <v>0</v>
      </c>
      <c r="D74" s="87">
        <v>0</v>
      </c>
      <c r="E74" s="87">
        <v>0</v>
      </c>
      <c r="F74" s="87">
        <v>0</v>
      </c>
      <c r="G74" s="87">
        <v>0</v>
      </c>
      <c r="H74" s="87">
        <v>145905.07999999999</v>
      </c>
      <c r="I74" s="93">
        <v>369580.67</v>
      </c>
      <c r="J74" s="16">
        <v>223675.59</v>
      </c>
      <c r="K74" s="17">
        <v>0</v>
      </c>
      <c r="L74" s="17">
        <v>0</v>
      </c>
      <c r="M74" s="17">
        <v>0</v>
      </c>
      <c r="N74" s="17">
        <v>0</v>
      </c>
      <c r="O74" s="17">
        <v>0</v>
      </c>
      <c r="P74" s="17">
        <v>145905.07999999999</v>
      </c>
      <c r="Q74" s="12">
        <v>369580.67</v>
      </c>
      <c r="R74" s="16">
        <v>0</v>
      </c>
      <c r="S74" s="17">
        <v>0</v>
      </c>
      <c r="T74" s="17">
        <v>0</v>
      </c>
      <c r="U74" s="17">
        <v>0</v>
      </c>
      <c r="V74" s="17">
        <v>0</v>
      </c>
      <c r="W74" s="17">
        <v>0</v>
      </c>
      <c r="X74" s="17">
        <v>0</v>
      </c>
      <c r="Y74" s="12">
        <v>0</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row>
    <row r="75" spans="1:41" x14ac:dyDescent="0.3">
      <c r="A75" s="4" t="s">
        <v>63</v>
      </c>
      <c r="B75" s="92">
        <v>3005062.37</v>
      </c>
      <c r="C75" s="87">
        <v>0</v>
      </c>
      <c r="D75" s="87">
        <v>107474.1</v>
      </c>
      <c r="E75" s="87">
        <v>0</v>
      </c>
      <c r="F75" s="87">
        <v>0</v>
      </c>
      <c r="G75" s="87">
        <v>1891.98</v>
      </c>
      <c r="H75" s="87">
        <v>0</v>
      </c>
      <c r="I75" s="93">
        <v>3114428.45</v>
      </c>
      <c r="J75" s="16">
        <v>2889472.47</v>
      </c>
      <c r="K75" s="17">
        <v>0</v>
      </c>
      <c r="L75" s="17">
        <v>107474.1</v>
      </c>
      <c r="M75" s="17">
        <v>0</v>
      </c>
      <c r="N75" s="17">
        <v>0</v>
      </c>
      <c r="O75" s="17">
        <v>1891.98</v>
      </c>
      <c r="P75" s="17">
        <v>0</v>
      </c>
      <c r="Q75" s="12">
        <v>2998838.5500000003</v>
      </c>
      <c r="R75" s="16">
        <v>115589.9</v>
      </c>
      <c r="S75" s="17">
        <v>0</v>
      </c>
      <c r="T75" s="17">
        <v>0</v>
      </c>
      <c r="U75" s="17">
        <v>0</v>
      </c>
      <c r="V75" s="17">
        <v>0</v>
      </c>
      <c r="W75" s="17">
        <v>0</v>
      </c>
      <c r="X75" s="17">
        <v>0</v>
      </c>
      <c r="Y75" s="12">
        <v>115589.9</v>
      </c>
      <c r="Z75" s="16">
        <v>0</v>
      </c>
      <c r="AA75" s="17">
        <v>0</v>
      </c>
      <c r="AB75" s="17">
        <v>0</v>
      </c>
      <c r="AC75" s="17">
        <v>0</v>
      </c>
      <c r="AD75" s="17">
        <v>0</v>
      </c>
      <c r="AE75" s="17">
        <v>0</v>
      </c>
      <c r="AF75" s="17">
        <v>0</v>
      </c>
      <c r="AG75" s="12">
        <v>0</v>
      </c>
      <c r="AH75" s="16">
        <v>0</v>
      </c>
      <c r="AI75" s="17">
        <v>0</v>
      </c>
      <c r="AJ75" s="17">
        <v>0</v>
      </c>
      <c r="AK75" s="17">
        <v>0</v>
      </c>
      <c r="AL75" s="17">
        <v>0</v>
      </c>
      <c r="AM75" s="17">
        <v>0</v>
      </c>
      <c r="AN75" s="17">
        <v>0</v>
      </c>
      <c r="AO75" s="12">
        <v>0</v>
      </c>
    </row>
    <row r="76" spans="1:41" x14ac:dyDescent="0.3">
      <c r="A76" s="4" t="s">
        <v>64</v>
      </c>
      <c r="B76" s="92">
        <v>13514.038716139201</v>
      </c>
      <c r="C76" s="87">
        <v>0</v>
      </c>
      <c r="D76" s="87">
        <v>103670</v>
      </c>
      <c r="E76" s="87">
        <v>0</v>
      </c>
      <c r="F76" s="87">
        <v>0</v>
      </c>
      <c r="G76" s="87">
        <v>0</v>
      </c>
      <c r="H76" s="87">
        <v>646858.10724056652</v>
      </c>
      <c r="I76" s="93">
        <v>764042.14595670567</v>
      </c>
      <c r="J76" s="16">
        <v>13508.41</v>
      </c>
      <c r="K76" s="17">
        <v>0</v>
      </c>
      <c r="L76" s="17">
        <v>103670</v>
      </c>
      <c r="M76" s="17">
        <v>0</v>
      </c>
      <c r="N76" s="17">
        <v>0</v>
      </c>
      <c r="O76" s="17">
        <v>0</v>
      </c>
      <c r="P76" s="17">
        <v>646074.39</v>
      </c>
      <c r="Q76" s="12">
        <v>763252.8</v>
      </c>
      <c r="R76" s="16">
        <v>0</v>
      </c>
      <c r="S76" s="17">
        <v>0</v>
      </c>
      <c r="T76" s="17">
        <v>0</v>
      </c>
      <c r="U76" s="17">
        <v>0</v>
      </c>
      <c r="V76" s="17">
        <v>0</v>
      </c>
      <c r="W76" s="17">
        <v>0</v>
      </c>
      <c r="X76" s="17">
        <v>0</v>
      </c>
      <c r="Y76" s="12">
        <v>0</v>
      </c>
      <c r="Z76" s="16">
        <v>0</v>
      </c>
      <c r="AA76" s="17">
        <v>0</v>
      </c>
      <c r="AB76" s="17">
        <v>0</v>
      </c>
      <c r="AC76" s="17">
        <v>0</v>
      </c>
      <c r="AD76" s="17">
        <v>0</v>
      </c>
      <c r="AE76" s="17">
        <v>0</v>
      </c>
      <c r="AF76" s="17">
        <v>0</v>
      </c>
      <c r="AG76" s="12">
        <v>0</v>
      </c>
      <c r="AH76" s="16">
        <v>5.6287161392015097</v>
      </c>
      <c r="AI76" s="17">
        <v>0</v>
      </c>
      <c r="AJ76" s="17">
        <v>0</v>
      </c>
      <c r="AK76" s="17">
        <v>0</v>
      </c>
      <c r="AL76" s="17">
        <v>0</v>
      </c>
      <c r="AM76" s="17">
        <v>0</v>
      </c>
      <c r="AN76" s="17">
        <v>783.71724056644905</v>
      </c>
      <c r="AO76" s="12">
        <v>789.34595670565056</v>
      </c>
    </row>
    <row r="77" spans="1:41" x14ac:dyDescent="0.3">
      <c r="A77" s="4" t="s">
        <v>65</v>
      </c>
      <c r="B77" s="92">
        <v>131578.76999999999</v>
      </c>
      <c r="C77" s="87">
        <v>0</v>
      </c>
      <c r="D77" s="87">
        <v>31064.37</v>
      </c>
      <c r="E77" s="87">
        <v>0</v>
      </c>
      <c r="F77" s="87">
        <v>0</v>
      </c>
      <c r="G77" s="87">
        <v>0</v>
      </c>
      <c r="H77" s="87">
        <v>0</v>
      </c>
      <c r="I77" s="93">
        <v>162643.13999999998</v>
      </c>
      <c r="J77" s="16">
        <v>97437.53</v>
      </c>
      <c r="K77" s="17">
        <v>0</v>
      </c>
      <c r="L77" s="17">
        <v>29758</v>
      </c>
      <c r="M77" s="17">
        <v>0</v>
      </c>
      <c r="N77" s="17">
        <v>0</v>
      </c>
      <c r="O77" s="17">
        <v>0</v>
      </c>
      <c r="P77" s="17">
        <v>0</v>
      </c>
      <c r="Q77" s="12">
        <v>127195.53</v>
      </c>
      <c r="R77" s="16">
        <v>34141.24</v>
      </c>
      <c r="S77" s="17">
        <v>0</v>
      </c>
      <c r="T77" s="17">
        <v>0</v>
      </c>
      <c r="U77" s="17">
        <v>0</v>
      </c>
      <c r="V77" s="17">
        <v>0</v>
      </c>
      <c r="W77" s="17">
        <v>0</v>
      </c>
      <c r="X77" s="17">
        <v>0</v>
      </c>
      <c r="Y77" s="12">
        <v>34141.24</v>
      </c>
      <c r="Z77" s="16">
        <v>0</v>
      </c>
      <c r="AA77" s="17">
        <v>0</v>
      </c>
      <c r="AB77" s="17">
        <v>0</v>
      </c>
      <c r="AC77" s="17">
        <v>0</v>
      </c>
      <c r="AD77" s="17">
        <v>0</v>
      </c>
      <c r="AE77" s="17">
        <v>0</v>
      </c>
      <c r="AF77" s="17">
        <v>0</v>
      </c>
      <c r="AG77" s="12">
        <v>0</v>
      </c>
      <c r="AH77" s="16">
        <v>0</v>
      </c>
      <c r="AI77" s="17">
        <v>0</v>
      </c>
      <c r="AJ77" s="17">
        <v>1306.3699999999999</v>
      </c>
      <c r="AK77" s="17">
        <v>0</v>
      </c>
      <c r="AL77" s="17">
        <v>0</v>
      </c>
      <c r="AM77" s="17">
        <v>0</v>
      </c>
      <c r="AN77" s="17">
        <v>0</v>
      </c>
      <c r="AO77" s="12">
        <v>1306.3699999999999</v>
      </c>
    </row>
    <row r="78" spans="1:41" x14ac:dyDescent="0.3">
      <c r="A78" s="4" t="s">
        <v>66</v>
      </c>
      <c r="B78" s="92">
        <v>2205724.96</v>
      </c>
      <c r="C78" s="87">
        <v>0</v>
      </c>
      <c r="D78" s="87">
        <v>84051</v>
      </c>
      <c r="E78" s="87">
        <v>0</v>
      </c>
      <c r="F78" s="87">
        <v>0</v>
      </c>
      <c r="G78" s="87">
        <v>10000</v>
      </c>
      <c r="H78" s="87">
        <v>2132222</v>
      </c>
      <c r="I78" s="93">
        <v>4431997.96</v>
      </c>
      <c r="J78" s="16">
        <v>2205724.96</v>
      </c>
      <c r="K78" s="17">
        <v>0</v>
      </c>
      <c r="L78" s="17">
        <v>30000</v>
      </c>
      <c r="M78" s="17">
        <v>0</v>
      </c>
      <c r="N78" s="17">
        <v>0</v>
      </c>
      <c r="O78" s="17">
        <v>10000</v>
      </c>
      <c r="P78" s="17">
        <v>0</v>
      </c>
      <c r="Q78" s="12">
        <v>2245724.96</v>
      </c>
      <c r="R78" s="16">
        <v>0</v>
      </c>
      <c r="S78" s="17">
        <v>0</v>
      </c>
      <c r="T78" s="17">
        <v>54051</v>
      </c>
      <c r="U78" s="17">
        <v>0</v>
      </c>
      <c r="V78" s="17">
        <v>0</v>
      </c>
      <c r="W78" s="17">
        <v>0</v>
      </c>
      <c r="X78" s="17">
        <v>0</v>
      </c>
      <c r="Y78" s="12">
        <v>54051</v>
      </c>
      <c r="Z78" s="16">
        <v>0</v>
      </c>
      <c r="AA78" s="17">
        <v>0</v>
      </c>
      <c r="AB78" s="17">
        <v>0</v>
      </c>
      <c r="AC78" s="17">
        <v>0</v>
      </c>
      <c r="AD78" s="17">
        <v>0</v>
      </c>
      <c r="AE78" s="17">
        <v>0</v>
      </c>
      <c r="AF78" s="17">
        <v>0</v>
      </c>
      <c r="AG78" s="12">
        <v>0</v>
      </c>
      <c r="AH78" s="16">
        <v>0</v>
      </c>
      <c r="AI78" s="17">
        <v>0</v>
      </c>
      <c r="AJ78" s="17">
        <v>0</v>
      </c>
      <c r="AK78" s="17">
        <v>0</v>
      </c>
      <c r="AL78" s="17">
        <v>0</v>
      </c>
      <c r="AM78" s="17">
        <v>0</v>
      </c>
      <c r="AN78" s="17">
        <v>2132222</v>
      </c>
      <c r="AO78" s="12">
        <v>2132222</v>
      </c>
    </row>
    <row r="79" spans="1:41" x14ac:dyDescent="0.3">
      <c r="A79" s="4" t="s">
        <v>67</v>
      </c>
      <c r="B79" s="92">
        <v>8043</v>
      </c>
      <c r="C79" s="87">
        <v>51898</v>
      </c>
      <c r="D79" s="87">
        <v>0</v>
      </c>
      <c r="E79" s="87">
        <v>0</v>
      </c>
      <c r="F79" s="87">
        <v>0</v>
      </c>
      <c r="G79" s="87">
        <v>0</v>
      </c>
      <c r="H79" s="87">
        <v>0</v>
      </c>
      <c r="I79" s="93">
        <v>59941</v>
      </c>
      <c r="J79" s="16">
        <v>24</v>
      </c>
      <c r="K79" s="17">
        <v>0</v>
      </c>
      <c r="L79" s="17">
        <v>0</v>
      </c>
      <c r="M79" s="17">
        <v>0</v>
      </c>
      <c r="N79" s="17">
        <v>0</v>
      </c>
      <c r="O79" s="17">
        <v>0</v>
      </c>
      <c r="P79" s="17">
        <v>0</v>
      </c>
      <c r="Q79" s="12">
        <v>24</v>
      </c>
      <c r="R79" s="16">
        <v>0</v>
      </c>
      <c r="S79" s="17">
        <v>0</v>
      </c>
      <c r="T79" s="17">
        <v>0</v>
      </c>
      <c r="U79" s="17">
        <v>0</v>
      </c>
      <c r="V79" s="17">
        <v>0</v>
      </c>
      <c r="W79" s="17">
        <v>0</v>
      </c>
      <c r="X79" s="17">
        <v>0</v>
      </c>
      <c r="Y79" s="12">
        <v>0</v>
      </c>
      <c r="Z79" s="16">
        <v>0</v>
      </c>
      <c r="AA79" s="17">
        <v>0</v>
      </c>
      <c r="AB79" s="17">
        <v>0</v>
      </c>
      <c r="AC79" s="17">
        <v>0</v>
      </c>
      <c r="AD79" s="17">
        <v>0</v>
      </c>
      <c r="AE79" s="17">
        <v>0</v>
      </c>
      <c r="AF79" s="17">
        <v>0</v>
      </c>
      <c r="AG79" s="12">
        <v>0</v>
      </c>
      <c r="AH79" s="16">
        <v>8019</v>
      </c>
      <c r="AI79" s="17">
        <v>51898</v>
      </c>
      <c r="AJ79" s="17">
        <v>0</v>
      </c>
      <c r="AK79" s="17">
        <v>0</v>
      </c>
      <c r="AL79" s="17">
        <v>0</v>
      </c>
      <c r="AM79" s="17">
        <v>0</v>
      </c>
      <c r="AN79" s="17">
        <v>0</v>
      </c>
      <c r="AO79" s="12">
        <v>59917</v>
      </c>
    </row>
    <row r="80" spans="1:41" x14ac:dyDescent="0.3">
      <c r="A80" s="4" t="s">
        <v>68</v>
      </c>
      <c r="B80" s="92">
        <v>3397649.73</v>
      </c>
      <c r="C80" s="87">
        <v>0</v>
      </c>
      <c r="D80" s="87">
        <v>198362.4</v>
      </c>
      <c r="E80" s="87">
        <v>0</v>
      </c>
      <c r="F80" s="87">
        <v>0</v>
      </c>
      <c r="G80" s="87">
        <v>21814.560000000001</v>
      </c>
      <c r="H80" s="87">
        <v>0</v>
      </c>
      <c r="I80" s="93">
        <v>3617826.69</v>
      </c>
      <c r="J80" s="16">
        <v>3244448.23</v>
      </c>
      <c r="K80" s="17">
        <v>0</v>
      </c>
      <c r="L80" s="17">
        <v>10000</v>
      </c>
      <c r="M80" s="17">
        <v>0</v>
      </c>
      <c r="N80" s="17">
        <v>0</v>
      </c>
      <c r="O80" s="17">
        <v>0</v>
      </c>
      <c r="P80" s="17">
        <v>0</v>
      </c>
      <c r="Q80" s="12">
        <v>3254448.23</v>
      </c>
      <c r="R80" s="16">
        <v>0</v>
      </c>
      <c r="S80" s="17">
        <v>0</v>
      </c>
      <c r="T80" s="17">
        <v>188362.4</v>
      </c>
      <c r="U80" s="17">
        <v>0</v>
      </c>
      <c r="V80" s="17">
        <v>0</v>
      </c>
      <c r="W80" s="17">
        <v>0</v>
      </c>
      <c r="X80" s="17">
        <v>0</v>
      </c>
      <c r="Y80" s="12">
        <v>188362.4</v>
      </c>
      <c r="Z80" s="16">
        <v>0</v>
      </c>
      <c r="AA80" s="17">
        <v>0</v>
      </c>
      <c r="AB80" s="17">
        <v>0</v>
      </c>
      <c r="AC80" s="17">
        <v>0</v>
      </c>
      <c r="AD80" s="17">
        <v>0</v>
      </c>
      <c r="AE80" s="17">
        <v>0</v>
      </c>
      <c r="AF80" s="17">
        <v>0</v>
      </c>
      <c r="AG80" s="12">
        <v>0</v>
      </c>
      <c r="AH80" s="16">
        <v>153201.5</v>
      </c>
      <c r="AI80" s="17">
        <v>0</v>
      </c>
      <c r="AJ80" s="17">
        <v>0</v>
      </c>
      <c r="AK80" s="17">
        <v>0</v>
      </c>
      <c r="AL80" s="17">
        <v>0</v>
      </c>
      <c r="AM80" s="17">
        <v>21814.560000000001</v>
      </c>
      <c r="AN80" s="17">
        <v>0</v>
      </c>
      <c r="AO80" s="12">
        <v>175016.06</v>
      </c>
    </row>
    <row r="81" spans="1:41" x14ac:dyDescent="0.3">
      <c r="A81" s="4" t="s">
        <v>69</v>
      </c>
      <c r="B81" s="92">
        <v>61551</v>
      </c>
      <c r="C81" s="87">
        <v>0</v>
      </c>
      <c r="D81" s="87">
        <v>0</v>
      </c>
      <c r="E81" s="87">
        <v>0</v>
      </c>
      <c r="F81" s="87">
        <v>0</v>
      </c>
      <c r="G81" s="87">
        <v>0</v>
      </c>
      <c r="H81" s="87">
        <v>21631</v>
      </c>
      <c r="I81" s="93">
        <v>83182</v>
      </c>
      <c r="J81" s="16">
        <v>61551</v>
      </c>
      <c r="K81" s="17">
        <v>0</v>
      </c>
      <c r="L81" s="17">
        <v>0</v>
      </c>
      <c r="M81" s="17">
        <v>0</v>
      </c>
      <c r="N81" s="17">
        <v>0</v>
      </c>
      <c r="O81" s="17">
        <v>0</v>
      </c>
      <c r="P81" s="17">
        <v>21631</v>
      </c>
      <c r="Q81" s="12">
        <v>83182</v>
      </c>
      <c r="R81" s="16">
        <v>0</v>
      </c>
      <c r="S81" s="17">
        <v>0</v>
      </c>
      <c r="T81" s="17">
        <v>0</v>
      </c>
      <c r="U81" s="17">
        <v>0</v>
      </c>
      <c r="V81" s="17">
        <v>0</v>
      </c>
      <c r="W81" s="17">
        <v>0</v>
      </c>
      <c r="X81" s="17">
        <v>0</v>
      </c>
      <c r="Y81" s="12">
        <v>0</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row>
    <row r="82" spans="1:41" x14ac:dyDescent="0.3">
      <c r="A82" s="4" t="s">
        <v>70</v>
      </c>
      <c r="B82" s="92">
        <v>15893921</v>
      </c>
      <c r="C82" s="87">
        <v>0</v>
      </c>
      <c r="D82" s="87">
        <v>201331</v>
      </c>
      <c r="E82" s="87">
        <v>18833</v>
      </c>
      <c r="F82" s="87">
        <v>0</v>
      </c>
      <c r="G82" s="87">
        <v>0</v>
      </c>
      <c r="H82" s="87">
        <v>514152</v>
      </c>
      <c r="I82" s="93">
        <v>16628237</v>
      </c>
      <c r="J82" s="16">
        <v>6462381</v>
      </c>
      <c r="K82" s="17">
        <v>0</v>
      </c>
      <c r="L82" s="17">
        <v>201331</v>
      </c>
      <c r="M82" s="17">
        <v>18833</v>
      </c>
      <c r="N82" s="17">
        <v>0</v>
      </c>
      <c r="O82" s="17">
        <v>0</v>
      </c>
      <c r="P82" s="17">
        <v>361</v>
      </c>
      <c r="Q82" s="12">
        <v>6682906</v>
      </c>
      <c r="R82" s="16">
        <v>5380252</v>
      </c>
      <c r="S82" s="17">
        <v>0</v>
      </c>
      <c r="T82" s="17">
        <v>0</v>
      </c>
      <c r="U82" s="17">
        <v>0</v>
      </c>
      <c r="V82" s="17">
        <v>0</v>
      </c>
      <c r="W82" s="17">
        <v>0</v>
      </c>
      <c r="X82" s="17">
        <v>513791</v>
      </c>
      <c r="Y82" s="12">
        <v>5894043</v>
      </c>
      <c r="Z82" s="16">
        <v>4051288</v>
      </c>
      <c r="AA82" s="17">
        <v>0</v>
      </c>
      <c r="AB82" s="17">
        <v>0</v>
      </c>
      <c r="AC82" s="17">
        <v>0</v>
      </c>
      <c r="AD82" s="17">
        <v>0</v>
      </c>
      <c r="AE82" s="17">
        <v>0</v>
      </c>
      <c r="AF82" s="17">
        <v>0</v>
      </c>
      <c r="AG82" s="12">
        <v>4051288</v>
      </c>
      <c r="AH82" s="16">
        <v>0</v>
      </c>
      <c r="AI82" s="17">
        <v>0</v>
      </c>
      <c r="AJ82" s="17">
        <v>0</v>
      </c>
      <c r="AK82" s="17">
        <v>0</v>
      </c>
      <c r="AL82" s="17">
        <v>0</v>
      </c>
      <c r="AM82" s="17">
        <v>0</v>
      </c>
      <c r="AN82" s="17">
        <v>0</v>
      </c>
      <c r="AO82" s="12">
        <v>0</v>
      </c>
    </row>
    <row r="83" spans="1:41" x14ac:dyDescent="0.3">
      <c r="A83" s="4" t="s">
        <v>71</v>
      </c>
      <c r="B83" s="92">
        <v>5727237.96</v>
      </c>
      <c r="C83" s="87">
        <v>0</v>
      </c>
      <c r="D83" s="87">
        <v>0</v>
      </c>
      <c r="E83" s="87">
        <v>0</v>
      </c>
      <c r="F83" s="87">
        <v>0</v>
      </c>
      <c r="G83" s="87">
        <v>0</v>
      </c>
      <c r="H83" s="87">
        <v>3933.7096457987809</v>
      </c>
      <c r="I83" s="93">
        <v>5731171.6696457993</v>
      </c>
      <c r="J83" s="16">
        <v>641501.00000000023</v>
      </c>
      <c r="K83" s="17">
        <v>0</v>
      </c>
      <c r="L83" s="17">
        <v>0</v>
      </c>
      <c r="M83" s="17">
        <v>0</v>
      </c>
      <c r="N83" s="17">
        <v>0</v>
      </c>
      <c r="O83" s="17">
        <v>0</v>
      </c>
      <c r="P83" s="17">
        <v>3073.1000000000004</v>
      </c>
      <c r="Q83" s="12">
        <v>644574.10000000021</v>
      </c>
      <c r="R83" s="16">
        <v>3796824</v>
      </c>
      <c r="S83" s="17">
        <v>0</v>
      </c>
      <c r="T83" s="17">
        <v>0</v>
      </c>
      <c r="U83" s="17">
        <v>0</v>
      </c>
      <c r="V83" s="17">
        <v>0</v>
      </c>
      <c r="W83" s="17">
        <v>0</v>
      </c>
      <c r="X83" s="17">
        <v>0</v>
      </c>
      <c r="Y83" s="12">
        <v>3796824</v>
      </c>
      <c r="Z83" s="16">
        <v>1150629</v>
      </c>
      <c r="AA83" s="17">
        <v>0</v>
      </c>
      <c r="AB83" s="17">
        <v>0</v>
      </c>
      <c r="AC83" s="17">
        <v>0</v>
      </c>
      <c r="AD83" s="17">
        <v>0</v>
      </c>
      <c r="AE83" s="17">
        <v>0</v>
      </c>
      <c r="AF83" s="17">
        <v>0</v>
      </c>
      <c r="AG83" s="12">
        <v>1150629</v>
      </c>
      <c r="AH83" s="16">
        <v>138283.96</v>
      </c>
      <c r="AI83" s="17">
        <v>0</v>
      </c>
      <c r="AJ83" s="17">
        <v>0</v>
      </c>
      <c r="AK83" s="17">
        <v>0</v>
      </c>
      <c r="AL83" s="17">
        <v>0</v>
      </c>
      <c r="AM83" s="17">
        <v>0</v>
      </c>
      <c r="AN83" s="17">
        <v>860.60964579878066</v>
      </c>
      <c r="AO83" s="12">
        <v>139144.56964579877</v>
      </c>
    </row>
    <row r="84" spans="1:41" x14ac:dyDescent="0.3">
      <c r="A84" s="4" t="s">
        <v>72</v>
      </c>
      <c r="B84" s="92">
        <v>885628</v>
      </c>
      <c r="C84" s="87">
        <v>0</v>
      </c>
      <c r="D84" s="87">
        <v>91546</v>
      </c>
      <c r="E84" s="87">
        <v>0</v>
      </c>
      <c r="F84" s="87">
        <v>0</v>
      </c>
      <c r="G84" s="87">
        <v>0</v>
      </c>
      <c r="H84" s="87">
        <v>0</v>
      </c>
      <c r="I84" s="93">
        <v>977174</v>
      </c>
      <c r="J84" s="16">
        <v>620016</v>
      </c>
      <c r="K84" s="17">
        <v>0</v>
      </c>
      <c r="L84" s="17">
        <v>0</v>
      </c>
      <c r="M84" s="17">
        <v>0</v>
      </c>
      <c r="N84" s="17">
        <v>0</v>
      </c>
      <c r="O84" s="17">
        <v>0</v>
      </c>
      <c r="P84" s="17">
        <v>0</v>
      </c>
      <c r="Q84" s="12">
        <v>620016</v>
      </c>
      <c r="R84" s="16">
        <v>265612</v>
      </c>
      <c r="S84" s="17">
        <v>0</v>
      </c>
      <c r="T84" s="17">
        <v>0</v>
      </c>
      <c r="U84" s="17">
        <v>0</v>
      </c>
      <c r="V84" s="17">
        <v>0</v>
      </c>
      <c r="W84" s="17">
        <v>0</v>
      </c>
      <c r="X84" s="17">
        <v>0</v>
      </c>
      <c r="Y84" s="12">
        <v>265612</v>
      </c>
      <c r="Z84" s="16">
        <v>0</v>
      </c>
      <c r="AA84" s="17">
        <v>0</v>
      </c>
      <c r="AB84" s="17">
        <v>0</v>
      </c>
      <c r="AC84" s="17">
        <v>0</v>
      </c>
      <c r="AD84" s="17">
        <v>0</v>
      </c>
      <c r="AE84" s="17">
        <v>0</v>
      </c>
      <c r="AF84" s="17">
        <v>0</v>
      </c>
      <c r="AG84" s="12">
        <v>0</v>
      </c>
      <c r="AH84" s="16">
        <v>0</v>
      </c>
      <c r="AI84" s="17">
        <v>0</v>
      </c>
      <c r="AJ84" s="17">
        <v>91546</v>
      </c>
      <c r="AK84" s="17">
        <v>0</v>
      </c>
      <c r="AL84" s="17">
        <v>0</v>
      </c>
      <c r="AM84" s="17">
        <v>0</v>
      </c>
      <c r="AN84" s="17">
        <v>0</v>
      </c>
      <c r="AO84" s="12">
        <v>91546</v>
      </c>
    </row>
    <row r="85" spans="1:41" x14ac:dyDescent="0.3">
      <c r="A85" s="4" t="s">
        <v>73</v>
      </c>
      <c r="B85" s="92">
        <v>33048253.056489903</v>
      </c>
      <c r="C85" s="87">
        <v>0</v>
      </c>
      <c r="D85" s="87">
        <v>97974.268215742166</v>
      </c>
      <c r="E85" s="87">
        <v>0</v>
      </c>
      <c r="F85" s="87">
        <v>0</v>
      </c>
      <c r="G85" s="87">
        <v>0</v>
      </c>
      <c r="H85" s="87">
        <v>1229786.9738767401</v>
      </c>
      <c r="I85" s="93">
        <v>34376014.29858239</v>
      </c>
      <c r="J85" s="16">
        <v>29356848.176033698</v>
      </c>
      <c r="K85" s="17">
        <v>0</v>
      </c>
      <c r="L85" s="17">
        <v>82504.64691851972</v>
      </c>
      <c r="M85" s="17">
        <v>0</v>
      </c>
      <c r="N85" s="17">
        <v>0</v>
      </c>
      <c r="O85" s="17">
        <v>0</v>
      </c>
      <c r="P85" s="17">
        <v>1229786.9738767401</v>
      </c>
      <c r="Q85" s="12">
        <v>30669139.796828959</v>
      </c>
      <c r="R85" s="16">
        <v>3690469.488519114</v>
      </c>
      <c r="S85" s="17">
        <v>0</v>
      </c>
      <c r="T85" s="17">
        <v>0</v>
      </c>
      <c r="U85" s="17">
        <v>0</v>
      </c>
      <c r="V85" s="17">
        <v>0</v>
      </c>
      <c r="W85" s="17">
        <v>0</v>
      </c>
      <c r="X85" s="17">
        <v>0</v>
      </c>
      <c r="Y85" s="12">
        <v>3690469.488519114</v>
      </c>
      <c r="Z85" s="16">
        <v>0</v>
      </c>
      <c r="AA85" s="17">
        <v>0</v>
      </c>
      <c r="AB85" s="17">
        <v>0</v>
      </c>
      <c r="AC85" s="17">
        <v>0</v>
      </c>
      <c r="AD85" s="17">
        <v>0</v>
      </c>
      <c r="AE85" s="17">
        <v>0</v>
      </c>
      <c r="AF85" s="17">
        <v>0</v>
      </c>
      <c r="AG85" s="12">
        <v>0</v>
      </c>
      <c r="AH85" s="16">
        <v>935.39193709233837</v>
      </c>
      <c r="AI85" s="17">
        <v>0</v>
      </c>
      <c r="AJ85" s="17">
        <v>15469.621297222448</v>
      </c>
      <c r="AK85" s="17">
        <v>0</v>
      </c>
      <c r="AL85" s="17">
        <v>0</v>
      </c>
      <c r="AM85" s="17">
        <v>0</v>
      </c>
      <c r="AN85" s="17">
        <v>0</v>
      </c>
      <c r="AO85" s="12">
        <v>16405.013234314785</v>
      </c>
    </row>
    <row r="86" spans="1:41" x14ac:dyDescent="0.3">
      <c r="A86" s="4" t="s">
        <v>74</v>
      </c>
      <c r="B86" s="92">
        <v>0</v>
      </c>
      <c r="C86" s="87">
        <v>0</v>
      </c>
      <c r="D86" s="87">
        <v>0</v>
      </c>
      <c r="E86" s="87">
        <v>0</v>
      </c>
      <c r="F86" s="87">
        <v>0</v>
      </c>
      <c r="G86" s="87">
        <v>0</v>
      </c>
      <c r="H86" s="87">
        <v>0</v>
      </c>
      <c r="I86" s="93">
        <v>0</v>
      </c>
      <c r="J86" s="16">
        <v>0</v>
      </c>
      <c r="K86" s="17">
        <v>0</v>
      </c>
      <c r="L86" s="17">
        <v>0</v>
      </c>
      <c r="M86" s="17">
        <v>0</v>
      </c>
      <c r="N86" s="17">
        <v>0</v>
      </c>
      <c r="O86" s="17">
        <v>0</v>
      </c>
      <c r="P86" s="17">
        <v>0</v>
      </c>
      <c r="Q86" s="12">
        <v>0</v>
      </c>
      <c r="R86" s="16">
        <v>0</v>
      </c>
      <c r="S86" s="17">
        <v>0</v>
      </c>
      <c r="T86" s="17">
        <v>0</v>
      </c>
      <c r="U86" s="17">
        <v>0</v>
      </c>
      <c r="V86" s="17">
        <v>0</v>
      </c>
      <c r="W86" s="17">
        <v>0</v>
      </c>
      <c r="X86" s="17">
        <v>0</v>
      </c>
      <c r="Y86" s="12">
        <v>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row>
    <row r="87" spans="1:41" x14ac:dyDescent="0.3">
      <c r="A87" s="4" t="s">
        <v>75</v>
      </c>
      <c r="B87" s="92">
        <v>0</v>
      </c>
      <c r="C87" s="87">
        <v>0</v>
      </c>
      <c r="D87" s="87">
        <v>0</v>
      </c>
      <c r="E87" s="87">
        <v>0</v>
      </c>
      <c r="F87" s="87">
        <v>0</v>
      </c>
      <c r="G87" s="87">
        <v>0</v>
      </c>
      <c r="H87" s="87">
        <v>46171.659999999996</v>
      </c>
      <c r="I87" s="93">
        <v>46171.659999999996</v>
      </c>
      <c r="J87" s="16">
        <v>0</v>
      </c>
      <c r="K87" s="17">
        <v>0</v>
      </c>
      <c r="L87" s="17">
        <v>0</v>
      </c>
      <c r="M87" s="17">
        <v>0</v>
      </c>
      <c r="N87" s="17">
        <v>0</v>
      </c>
      <c r="O87" s="17">
        <v>0</v>
      </c>
      <c r="P87" s="17">
        <v>46171.659999999996</v>
      </c>
      <c r="Q87" s="12">
        <v>46171.659999999996</v>
      </c>
      <c r="R87" s="16">
        <v>0</v>
      </c>
      <c r="S87" s="17">
        <v>0</v>
      </c>
      <c r="T87" s="17">
        <v>0</v>
      </c>
      <c r="U87" s="17">
        <v>0</v>
      </c>
      <c r="V87" s="17">
        <v>0</v>
      </c>
      <c r="W87" s="17">
        <v>0</v>
      </c>
      <c r="X87" s="17">
        <v>0</v>
      </c>
      <c r="Y87" s="12">
        <v>0</v>
      </c>
      <c r="Z87" s="16">
        <v>0</v>
      </c>
      <c r="AA87" s="17">
        <v>0</v>
      </c>
      <c r="AB87" s="17">
        <v>0</v>
      </c>
      <c r="AC87" s="17">
        <v>0</v>
      </c>
      <c r="AD87" s="17">
        <v>0</v>
      </c>
      <c r="AE87" s="17">
        <v>0</v>
      </c>
      <c r="AF87" s="17">
        <v>0</v>
      </c>
      <c r="AG87" s="12">
        <v>0</v>
      </c>
      <c r="AH87" s="16">
        <v>0</v>
      </c>
      <c r="AI87" s="17">
        <v>0</v>
      </c>
      <c r="AJ87" s="17">
        <v>0</v>
      </c>
      <c r="AK87" s="17">
        <v>0</v>
      </c>
      <c r="AL87" s="17">
        <v>0</v>
      </c>
      <c r="AM87" s="17">
        <v>0</v>
      </c>
      <c r="AN87" s="17">
        <v>0</v>
      </c>
      <c r="AO87" s="12">
        <v>0</v>
      </c>
    </row>
    <row r="88" spans="1:41" x14ac:dyDescent="0.3">
      <c r="A88" s="4" t="s">
        <v>76</v>
      </c>
      <c r="B88" s="92">
        <v>85252.96</v>
      </c>
      <c r="C88" s="87">
        <v>27090</v>
      </c>
      <c r="D88" s="87">
        <v>70000</v>
      </c>
      <c r="E88" s="87">
        <v>0</v>
      </c>
      <c r="F88" s="87">
        <v>0</v>
      </c>
      <c r="G88" s="87">
        <v>0</v>
      </c>
      <c r="H88" s="87">
        <v>49271.15</v>
      </c>
      <c r="I88" s="93">
        <v>231614.11000000002</v>
      </c>
      <c r="J88" s="16">
        <v>85252.96</v>
      </c>
      <c r="K88" s="17">
        <v>27090</v>
      </c>
      <c r="L88" s="17">
        <v>70000</v>
      </c>
      <c r="M88" s="17">
        <v>0</v>
      </c>
      <c r="N88" s="17">
        <v>0</v>
      </c>
      <c r="O88" s="17">
        <v>0</v>
      </c>
      <c r="P88" s="17">
        <v>49271.15</v>
      </c>
      <c r="Q88" s="12">
        <v>231614.11000000002</v>
      </c>
      <c r="R88" s="16">
        <v>0</v>
      </c>
      <c r="S88" s="17">
        <v>0</v>
      </c>
      <c r="T88" s="17">
        <v>0</v>
      </c>
      <c r="U88" s="17">
        <v>0</v>
      </c>
      <c r="V88" s="17">
        <v>0</v>
      </c>
      <c r="W88" s="17">
        <v>0</v>
      </c>
      <c r="X88" s="17">
        <v>0</v>
      </c>
      <c r="Y88" s="12">
        <v>0</v>
      </c>
      <c r="Z88" s="16">
        <v>0</v>
      </c>
      <c r="AA88" s="17">
        <v>0</v>
      </c>
      <c r="AB88" s="17">
        <v>0</v>
      </c>
      <c r="AC88" s="17">
        <v>0</v>
      </c>
      <c r="AD88" s="17">
        <v>0</v>
      </c>
      <c r="AE88" s="17">
        <v>0</v>
      </c>
      <c r="AF88" s="17">
        <v>0</v>
      </c>
      <c r="AG88" s="12">
        <v>0</v>
      </c>
      <c r="AH88" s="16">
        <v>0</v>
      </c>
      <c r="AI88" s="17">
        <v>0</v>
      </c>
      <c r="AJ88" s="17">
        <v>0</v>
      </c>
      <c r="AK88" s="17">
        <v>0</v>
      </c>
      <c r="AL88" s="17">
        <v>0</v>
      </c>
      <c r="AM88" s="17">
        <v>0</v>
      </c>
      <c r="AN88" s="17">
        <v>0</v>
      </c>
      <c r="AO88" s="12">
        <v>0</v>
      </c>
    </row>
    <row r="89" spans="1:4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row>
    <row r="90" spans="1:41" x14ac:dyDescent="0.3">
      <c r="A90" s="30"/>
      <c r="B90" s="31">
        <f t="shared" ref="B90:AI90" si="0">SUM(B9:B89)</f>
        <v>175361421.77434984</v>
      </c>
      <c r="C90" s="32">
        <f t="shared" si="0"/>
        <v>696901.46</v>
      </c>
      <c r="D90" s="32">
        <f t="shared" si="0"/>
        <v>7518505.6582157426</v>
      </c>
      <c r="E90" s="32">
        <f t="shared" si="0"/>
        <v>18833</v>
      </c>
      <c r="F90" s="32">
        <f t="shared" si="0"/>
        <v>229000</v>
      </c>
      <c r="G90" s="32">
        <f t="shared" si="0"/>
        <v>1812912.2001985703</v>
      </c>
      <c r="H90" s="32">
        <f t="shared" si="0"/>
        <v>16217011.164763108</v>
      </c>
      <c r="I90" s="33">
        <f t="shared" si="0"/>
        <v>201854585.2575272</v>
      </c>
      <c r="J90" s="31">
        <f t="shared" si="0"/>
        <v>143041290.31917751</v>
      </c>
      <c r="K90" s="32">
        <f t="shared" si="0"/>
        <v>299833</v>
      </c>
      <c r="L90" s="32">
        <f t="shared" si="0"/>
        <v>3884751.26691852</v>
      </c>
      <c r="M90" s="32">
        <f t="shared" si="0"/>
        <v>18833</v>
      </c>
      <c r="N90" s="32">
        <f t="shared" si="0"/>
        <v>229000</v>
      </c>
      <c r="O90" s="32">
        <f t="shared" si="0"/>
        <v>727039.65419857029</v>
      </c>
      <c r="P90" s="32">
        <f t="shared" si="0"/>
        <v>9127407.5518767405</v>
      </c>
      <c r="Q90" s="33">
        <f t="shared" si="0"/>
        <v>157328154.79217133</v>
      </c>
      <c r="R90" s="31">
        <f t="shared" si="0"/>
        <v>15002851.944519114</v>
      </c>
      <c r="S90" s="32">
        <f t="shared" si="0"/>
        <v>277853</v>
      </c>
      <c r="T90" s="32">
        <f t="shared" si="0"/>
        <v>1770335.4</v>
      </c>
      <c r="U90" s="32">
        <f t="shared" si="0"/>
        <v>0</v>
      </c>
      <c r="V90" s="32">
        <f t="shared" si="0"/>
        <v>0</v>
      </c>
      <c r="W90" s="32">
        <f t="shared" si="0"/>
        <v>420403.45600000001</v>
      </c>
      <c r="X90" s="32">
        <f t="shared" si="0"/>
        <v>1827261.1459999999</v>
      </c>
      <c r="Y90" s="33">
        <f t="shared" si="0"/>
        <v>19298704.946519114</v>
      </c>
      <c r="Z90" s="31">
        <f t="shared" si="0"/>
        <v>16161886.609999999</v>
      </c>
      <c r="AA90" s="32">
        <f t="shared" si="0"/>
        <v>0</v>
      </c>
      <c r="AB90" s="32">
        <f t="shared" si="0"/>
        <v>53561</v>
      </c>
      <c r="AC90" s="32">
        <f t="shared" si="0"/>
        <v>0</v>
      </c>
      <c r="AD90" s="32">
        <f t="shared" si="0"/>
        <v>0</v>
      </c>
      <c r="AE90" s="32">
        <f t="shared" si="0"/>
        <v>349634.71</v>
      </c>
      <c r="AF90" s="32">
        <f t="shared" si="0"/>
        <v>194658.47999999998</v>
      </c>
      <c r="AG90" s="33">
        <f t="shared" si="0"/>
        <v>16759740.800000001</v>
      </c>
      <c r="AH90" s="31">
        <f t="shared" si="0"/>
        <v>1155392.9006532317</v>
      </c>
      <c r="AI90" s="32">
        <f t="shared" si="0"/>
        <v>119215.45999999999</v>
      </c>
      <c r="AJ90" s="32">
        <f t="shared" ref="AJ90:AK90" si="1">SUM(AJ9:AJ89)</f>
        <v>1809857.9912972227</v>
      </c>
      <c r="AK90" s="32">
        <f t="shared" si="1"/>
        <v>0</v>
      </c>
      <c r="AL90" s="32">
        <f>SUM(AL9:AL89)</f>
        <v>0</v>
      </c>
      <c r="AM90" s="32">
        <f>SUM(AM9:AM89)</f>
        <v>315834.37999999995</v>
      </c>
      <c r="AN90" s="32">
        <f>SUM(AN9:AN89)</f>
        <v>5067683.9868863653</v>
      </c>
      <c r="AO90" s="33">
        <f>SUM(AO9:AO89)</f>
        <v>8467984.7188368198</v>
      </c>
    </row>
    <row r="91" spans="1:4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CC106"/>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81" width="12.7265625" style="9"/>
    <col min="82" max="16384" width="12.7265625" style="6"/>
  </cols>
  <sheetData>
    <row r="1" spans="1:81"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1" x14ac:dyDescent="0.3">
      <c r="A3" s="28" t="str">
        <f>'Total Exp'!A3</f>
        <v>2021-22</v>
      </c>
    </row>
    <row r="4" spans="1:81" ht="15.5" x14ac:dyDescent="0.35">
      <c r="A4" s="82" t="s">
        <v>128</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3"/>
      <c r="BF4" s="85"/>
      <c r="BG4" s="83"/>
      <c r="BH4" s="83"/>
      <c r="BI4" s="83"/>
      <c r="BJ4" s="83"/>
      <c r="BK4" s="83"/>
      <c r="BL4" s="83"/>
      <c r="BM4" s="83"/>
      <c r="BN4" s="85"/>
      <c r="BO4" s="83"/>
      <c r="BP4" s="83"/>
      <c r="BQ4" s="83"/>
      <c r="BR4" s="83"/>
      <c r="BS4" s="83"/>
      <c r="BT4" s="83"/>
      <c r="BU4" s="83"/>
      <c r="BV4" s="85"/>
      <c r="BW4" s="83"/>
      <c r="BX4" s="83"/>
      <c r="BY4" s="83"/>
      <c r="BZ4" s="83"/>
      <c r="CA4" s="83"/>
      <c r="CB4" s="83"/>
      <c r="CC4" s="84" t="s">
        <v>284</v>
      </c>
    </row>
    <row r="5" spans="1:81" s="60" customFormat="1" ht="13" x14ac:dyDescent="0.3">
      <c r="A5" s="49"/>
      <c r="B5" s="65" t="s">
        <v>196</v>
      </c>
      <c r="C5" s="62"/>
      <c r="D5" s="62"/>
      <c r="E5" s="62"/>
      <c r="F5" s="62"/>
      <c r="G5" s="62"/>
      <c r="H5" s="62"/>
      <c r="I5" s="63"/>
      <c r="J5" s="64" t="s">
        <v>179</v>
      </c>
      <c r="K5" s="65"/>
      <c r="L5" s="65"/>
      <c r="M5" s="65"/>
      <c r="N5" s="65"/>
      <c r="O5" s="65"/>
      <c r="P5" s="65"/>
      <c r="Q5" s="66"/>
      <c r="R5" s="65" t="s">
        <v>180</v>
      </c>
      <c r="S5" s="65"/>
      <c r="T5" s="65"/>
      <c r="U5" s="65"/>
      <c r="V5" s="65"/>
      <c r="W5" s="65"/>
      <c r="X5" s="65"/>
      <c r="Y5" s="66"/>
      <c r="Z5" s="65" t="s">
        <v>181</v>
      </c>
      <c r="AA5" s="65"/>
      <c r="AB5" s="65"/>
      <c r="AC5" s="65"/>
      <c r="AD5" s="65"/>
      <c r="AE5" s="65"/>
      <c r="AF5" s="65"/>
      <c r="AG5" s="66"/>
      <c r="AH5" s="64" t="s">
        <v>185</v>
      </c>
      <c r="AI5" s="65"/>
      <c r="AJ5" s="65"/>
      <c r="AK5" s="65"/>
      <c r="AL5" s="65"/>
      <c r="AM5" s="65"/>
      <c r="AN5" s="65"/>
      <c r="AO5" s="66"/>
      <c r="AP5" s="65" t="s">
        <v>186</v>
      </c>
      <c r="AQ5" s="65"/>
      <c r="AR5" s="65"/>
      <c r="AS5" s="65"/>
      <c r="AT5" s="65"/>
      <c r="AU5" s="65"/>
      <c r="AV5" s="65"/>
      <c r="AW5" s="66"/>
      <c r="AX5" s="65" t="s">
        <v>187</v>
      </c>
      <c r="AY5" s="65"/>
      <c r="AZ5" s="65"/>
      <c r="BA5" s="65"/>
      <c r="BB5" s="65"/>
      <c r="BC5" s="65"/>
      <c r="BD5" s="65"/>
      <c r="BE5" s="66"/>
      <c r="BF5" s="64" t="s">
        <v>191</v>
      </c>
      <c r="BG5" s="65"/>
      <c r="BH5" s="65"/>
      <c r="BI5" s="65"/>
      <c r="BJ5" s="65"/>
      <c r="BK5" s="65"/>
      <c r="BL5" s="65"/>
      <c r="BM5" s="66"/>
      <c r="BN5" s="65" t="s">
        <v>192</v>
      </c>
      <c r="BO5" s="65"/>
      <c r="BP5" s="65"/>
      <c r="BQ5" s="65"/>
      <c r="BR5" s="65"/>
      <c r="BS5" s="65"/>
      <c r="BT5" s="65"/>
      <c r="BU5" s="66"/>
      <c r="BV5" s="64" t="s">
        <v>195</v>
      </c>
      <c r="BW5" s="65"/>
      <c r="BX5" s="65"/>
      <c r="BY5" s="65"/>
      <c r="BZ5" s="65"/>
      <c r="CA5" s="65"/>
      <c r="CB5" s="65"/>
      <c r="CC5" s="66"/>
    </row>
    <row r="6" spans="1:81" s="60" customFormat="1" ht="13" x14ac:dyDescent="0.3">
      <c r="A6" s="49"/>
      <c r="B6" s="50" t="str">
        <f>$A$4&amp;" Total"</f>
        <v>Traffic &amp; Street Management Total</v>
      </c>
      <c r="C6" s="51"/>
      <c r="D6" s="51"/>
      <c r="E6" s="51"/>
      <c r="F6" s="51"/>
      <c r="G6" s="51"/>
      <c r="H6" s="51"/>
      <c r="I6" s="52"/>
      <c r="J6" s="50" t="s">
        <v>182</v>
      </c>
      <c r="K6" s="51"/>
      <c r="L6" s="51"/>
      <c r="M6" s="51"/>
      <c r="N6" s="51"/>
      <c r="O6" s="51"/>
      <c r="P6" s="51"/>
      <c r="Q6" s="52"/>
      <c r="R6" s="51" t="s">
        <v>183</v>
      </c>
      <c r="S6" s="51"/>
      <c r="T6" s="51"/>
      <c r="U6" s="51"/>
      <c r="V6" s="51"/>
      <c r="W6" s="51"/>
      <c r="X6" s="51"/>
      <c r="Y6" s="52"/>
      <c r="Z6" s="51" t="s">
        <v>184</v>
      </c>
      <c r="AA6" s="51"/>
      <c r="AB6" s="51"/>
      <c r="AC6" s="51"/>
      <c r="AD6" s="51"/>
      <c r="AE6" s="51"/>
      <c r="AF6" s="51"/>
      <c r="AG6" s="52"/>
      <c r="AH6" s="50" t="s">
        <v>188</v>
      </c>
      <c r="AI6" s="51"/>
      <c r="AJ6" s="51"/>
      <c r="AK6" s="51"/>
      <c r="AL6" s="51"/>
      <c r="AM6" s="51"/>
      <c r="AN6" s="51"/>
      <c r="AO6" s="52"/>
      <c r="AP6" s="51" t="s">
        <v>189</v>
      </c>
      <c r="AQ6" s="51"/>
      <c r="AR6" s="51"/>
      <c r="AS6" s="51"/>
      <c r="AT6" s="51"/>
      <c r="AU6" s="51"/>
      <c r="AV6" s="51"/>
      <c r="AW6" s="52"/>
      <c r="AX6" s="51" t="s">
        <v>190</v>
      </c>
      <c r="AY6" s="51"/>
      <c r="AZ6" s="51"/>
      <c r="BA6" s="51"/>
      <c r="BB6" s="51"/>
      <c r="BC6" s="51"/>
      <c r="BD6" s="51"/>
      <c r="BE6" s="52"/>
      <c r="BF6" s="50" t="s">
        <v>193</v>
      </c>
      <c r="BG6" s="51"/>
      <c r="BH6" s="51"/>
      <c r="BI6" s="51"/>
      <c r="BJ6" s="51"/>
      <c r="BK6" s="51"/>
      <c r="BL6" s="51"/>
      <c r="BM6" s="52"/>
      <c r="BN6" s="51" t="s">
        <v>194</v>
      </c>
      <c r="BO6" s="51"/>
      <c r="BP6" s="51"/>
      <c r="BQ6" s="51"/>
      <c r="BR6" s="51"/>
      <c r="BS6" s="51"/>
      <c r="BT6" s="51"/>
      <c r="BU6" s="52"/>
      <c r="BV6" s="53" t="s">
        <v>140</v>
      </c>
      <c r="BW6" s="51"/>
      <c r="BX6" s="51"/>
      <c r="BY6" s="51"/>
      <c r="BZ6" s="51"/>
      <c r="CA6" s="51"/>
      <c r="CB6" s="51"/>
      <c r="CC6" s="52"/>
    </row>
    <row r="7" spans="1:81"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c r="Z7" s="42" t="s">
        <v>104</v>
      </c>
      <c r="AA7" s="43" t="s">
        <v>270</v>
      </c>
      <c r="AB7" s="43" t="s">
        <v>271</v>
      </c>
      <c r="AC7" s="43" t="s">
        <v>272</v>
      </c>
      <c r="AD7" s="43" t="s">
        <v>273</v>
      </c>
      <c r="AE7" s="43" t="s">
        <v>106</v>
      </c>
      <c r="AF7" s="43" t="s">
        <v>107</v>
      </c>
      <c r="AG7" s="58" t="s">
        <v>274</v>
      </c>
      <c r="AH7" s="42" t="s">
        <v>104</v>
      </c>
      <c r="AI7" s="43" t="s">
        <v>270</v>
      </c>
      <c r="AJ7" s="43" t="s">
        <v>271</v>
      </c>
      <c r="AK7" s="43" t="s">
        <v>272</v>
      </c>
      <c r="AL7" s="43" t="s">
        <v>273</v>
      </c>
      <c r="AM7" s="43" t="s">
        <v>106</v>
      </c>
      <c r="AN7" s="43" t="s">
        <v>107</v>
      </c>
      <c r="AO7" s="58" t="s">
        <v>274</v>
      </c>
      <c r="AP7" s="42" t="s">
        <v>104</v>
      </c>
      <c r="AQ7" s="43" t="s">
        <v>270</v>
      </c>
      <c r="AR7" s="43" t="s">
        <v>271</v>
      </c>
      <c r="AS7" s="43" t="s">
        <v>272</v>
      </c>
      <c r="AT7" s="43" t="s">
        <v>273</v>
      </c>
      <c r="AU7" s="43" t="s">
        <v>106</v>
      </c>
      <c r="AV7" s="43" t="s">
        <v>107</v>
      </c>
      <c r="AW7" s="58" t="s">
        <v>274</v>
      </c>
      <c r="AX7" s="42" t="s">
        <v>104</v>
      </c>
      <c r="AY7" s="43" t="s">
        <v>270</v>
      </c>
      <c r="AZ7" s="43" t="s">
        <v>271</v>
      </c>
      <c r="BA7" s="43" t="s">
        <v>272</v>
      </c>
      <c r="BB7" s="43" t="s">
        <v>273</v>
      </c>
      <c r="BC7" s="43" t="s">
        <v>106</v>
      </c>
      <c r="BD7" s="43" t="s">
        <v>107</v>
      </c>
      <c r="BE7" s="58" t="s">
        <v>274</v>
      </c>
      <c r="BF7" s="42" t="s">
        <v>104</v>
      </c>
      <c r="BG7" s="43" t="s">
        <v>270</v>
      </c>
      <c r="BH7" s="43" t="s">
        <v>271</v>
      </c>
      <c r="BI7" s="43" t="s">
        <v>272</v>
      </c>
      <c r="BJ7" s="43" t="s">
        <v>273</v>
      </c>
      <c r="BK7" s="43" t="s">
        <v>106</v>
      </c>
      <c r="BL7" s="43" t="s">
        <v>107</v>
      </c>
      <c r="BM7" s="58" t="s">
        <v>274</v>
      </c>
      <c r="BN7" s="42" t="s">
        <v>104</v>
      </c>
      <c r="BO7" s="43" t="s">
        <v>270</v>
      </c>
      <c r="BP7" s="43" t="s">
        <v>271</v>
      </c>
      <c r="BQ7" s="43" t="s">
        <v>272</v>
      </c>
      <c r="BR7" s="43" t="s">
        <v>273</v>
      </c>
      <c r="BS7" s="43" t="s">
        <v>106</v>
      </c>
      <c r="BT7" s="43" t="s">
        <v>107</v>
      </c>
      <c r="BU7" s="58" t="s">
        <v>274</v>
      </c>
      <c r="BV7" s="42" t="s">
        <v>104</v>
      </c>
      <c r="BW7" s="43" t="s">
        <v>270</v>
      </c>
      <c r="BX7" s="43" t="s">
        <v>271</v>
      </c>
      <c r="BY7" s="43" t="s">
        <v>272</v>
      </c>
      <c r="BZ7" s="43" t="s">
        <v>273</v>
      </c>
      <c r="CA7" s="43" t="s">
        <v>106</v>
      </c>
      <c r="CB7" s="43" t="s">
        <v>107</v>
      </c>
      <c r="CC7" s="58" t="s">
        <v>274</v>
      </c>
    </row>
    <row r="8" spans="1:81"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c r="Z8" s="46" t="s">
        <v>108</v>
      </c>
      <c r="AA8" s="47" t="s">
        <v>109</v>
      </c>
      <c r="AB8" s="47" t="s">
        <v>110</v>
      </c>
      <c r="AC8" s="47" t="s">
        <v>111</v>
      </c>
      <c r="AD8" s="47" t="s">
        <v>112</v>
      </c>
      <c r="AE8" s="47" t="s">
        <v>113</v>
      </c>
      <c r="AF8" s="47" t="s">
        <v>114</v>
      </c>
      <c r="AG8" s="48" t="s">
        <v>115</v>
      </c>
      <c r="AH8" s="46" t="s">
        <v>108</v>
      </c>
      <c r="AI8" s="47" t="s">
        <v>109</v>
      </c>
      <c r="AJ8" s="47" t="s">
        <v>110</v>
      </c>
      <c r="AK8" s="47" t="s">
        <v>111</v>
      </c>
      <c r="AL8" s="47" t="s">
        <v>112</v>
      </c>
      <c r="AM8" s="47" t="s">
        <v>113</v>
      </c>
      <c r="AN8" s="47" t="s">
        <v>114</v>
      </c>
      <c r="AO8" s="48" t="s">
        <v>115</v>
      </c>
      <c r="AP8" s="46" t="s">
        <v>108</v>
      </c>
      <c r="AQ8" s="47" t="s">
        <v>109</v>
      </c>
      <c r="AR8" s="47" t="s">
        <v>110</v>
      </c>
      <c r="AS8" s="47" t="s">
        <v>111</v>
      </c>
      <c r="AT8" s="47" t="s">
        <v>112</v>
      </c>
      <c r="AU8" s="47" t="s">
        <v>113</v>
      </c>
      <c r="AV8" s="47" t="s">
        <v>114</v>
      </c>
      <c r="AW8" s="48" t="s">
        <v>115</v>
      </c>
      <c r="AX8" s="46" t="s">
        <v>108</v>
      </c>
      <c r="AY8" s="47" t="s">
        <v>109</v>
      </c>
      <c r="AZ8" s="47" t="s">
        <v>110</v>
      </c>
      <c r="BA8" s="47" t="s">
        <v>111</v>
      </c>
      <c r="BB8" s="47" t="s">
        <v>112</v>
      </c>
      <c r="BC8" s="47" t="s">
        <v>113</v>
      </c>
      <c r="BD8" s="47" t="s">
        <v>114</v>
      </c>
      <c r="BE8" s="48" t="s">
        <v>115</v>
      </c>
      <c r="BF8" s="46" t="s">
        <v>108</v>
      </c>
      <c r="BG8" s="47" t="s">
        <v>109</v>
      </c>
      <c r="BH8" s="47" t="s">
        <v>110</v>
      </c>
      <c r="BI8" s="47" t="s">
        <v>111</v>
      </c>
      <c r="BJ8" s="47" t="s">
        <v>112</v>
      </c>
      <c r="BK8" s="47" t="s">
        <v>113</v>
      </c>
      <c r="BL8" s="47" t="s">
        <v>114</v>
      </c>
      <c r="BM8" s="48" t="s">
        <v>115</v>
      </c>
      <c r="BN8" s="46" t="s">
        <v>108</v>
      </c>
      <c r="BO8" s="47" t="s">
        <v>109</v>
      </c>
      <c r="BP8" s="47" t="s">
        <v>110</v>
      </c>
      <c r="BQ8" s="47" t="s">
        <v>111</v>
      </c>
      <c r="BR8" s="47" t="s">
        <v>112</v>
      </c>
      <c r="BS8" s="47" t="s">
        <v>113</v>
      </c>
      <c r="BT8" s="47" t="s">
        <v>114</v>
      </c>
      <c r="BU8" s="48" t="s">
        <v>115</v>
      </c>
      <c r="BV8" s="46" t="s">
        <v>108</v>
      </c>
      <c r="BW8" s="47" t="s">
        <v>109</v>
      </c>
      <c r="BX8" s="47" t="s">
        <v>110</v>
      </c>
      <c r="BY8" s="47" t="s">
        <v>111</v>
      </c>
      <c r="BZ8" s="47" t="s">
        <v>112</v>
      </c>
      <c r="CA8" s="47" t="s">
        <v>113</v>
      </c>
      <c r="CB8" s="47" t="s">
        <v>114</v>
      </c>
      <c r="CC8" s="48" t="s">
        <v>115</v>
      </c>
    </row>
    <row r="9" spans="1:81"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row>
    <row r="10" spans="1:81" x14ac:dyDescent="0.3">
      <c r="A10" s="4" t="s">
        <v>0</v>
      </c>
      <c r="B10" s="92">
        <v>0</v>
      </c>
      <c r="C10" s="87">
        <v>37020</v>
      </c>
      <c r="D10" s="87">
        <v>1236271.7</v>
      </c>
      <c r="E10" s="87">
        <v>0</v>
      </c>
      <c r="F10" s="87">
        <v>0</v>
      </c>
      <c r="G10" s="87">
        <v>0</v>
      </c>
      <c r="H10" s="87">
        <v>0</v>
      </c>
      <c r="I10" s="93">
        <v>1273291.7</v>
      </c>
      <c r="J10" s="16">
        <v>0</v>
      </c>
      <c r="K10" s="17">
        <v>0</v>
      </c>
      <c r="L10" s="17">
        <v>1236271.7</v>
      </c>
      <c r="M10" s="17">
        <v>0</v>
      </c>
      <c r="N10" s="17">
        <v>0</v>
      </c>
      <c r="O10" s="17">
        <v>0</v>
      </c>
      <c r="P10" s="17">
        <v>0</v>
      </c>
      <c r="Q10" s="12">
        <v>1236271.7</v>
      </c>
      <c r="R10" s="16">
        <v>0</v>
      </c>
      <c r="S10" s="17">
        <v>0</v>
      </c>
      <c r="T10" s="17">
        <v>0</v>
      </c>
      <c r="U10" s="17">
        <v>0</v>
      </c>
      <c r="V10" s="17">
        <v>0</v>
      </c>
      <c r="W10" s="17">
        <v>0</v>
      </c>
      <c r="X10" s="17">
        <v>0</v>
      </c>
      <c r="Y10" s="12">
        <v>0</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0</v>
      </c>
      <c r="BG10" s="17">
        <v>0</v>
      </c>
      <c r="BH10" s="17">
        <v>0</v>
      </c>
      <c r="BI10" s="17">
        <v>0</v>
      </c>
      <c r="BJ10" s="17">
        <v>0</v>
      </c>
      <c r="BK10" s="17">
        <v>0</v>
      </c>
      <c r="BL10" s="17">
        <v>0</v>
      </c>
      <c r="BM10" s="12">
        <v>0</v>
      </c>
      <c r="BN10" s="16">
        <v>0</v>
      </c>
      <c r="BO10" s="17">
        <v>0</v>
      </c>
      <c r="BP10" s="17">
        <v>0</v>
      </c>
      <c r="BQ10" s="17">
        <v>0</v>
      </c>
      <c r="BR10" s="17">
        <v>0</v>
      </c>
      <c r="BS10" s="17">
        <v>0</v>
      </c>
      <c r="BT10" s="17">
        <v>0</v>
      </c>
      <c r="BU10" s="12">
        <v>0</v>
      </c>
      <c r="BV10" s="16">
        <v>0</v>
      </c>
      <c r="BW10" s="17">
        <v>37020</v>
      </c>
      <c r="BX10" s="17">
        <v>0</v>
      </c>
      <c r="BY10" s="17">
        <v>0</v>
      </c>
      <c r="BZ10" s="17">
        <v>0</v>
      </c>
      <c r="CA10" s="17">
        <v>0</v>
      </c>
      <c r="CB10" s="17">
        <v>0</v>
      </c>
      <c r="CC10" s="12">
        <v>37020</v>
      </c>
    </row>
    <row r="11" spans="1:81" x14ac:dyDescent="0.3">
      <c r="A11" s="4" t="s">
        <v>1</v>
      </c>
      <c r="B11" s="92">
        <v>0</v>
      </c>
      <c r="C11" s="87">
        <v>12340</v>
      </c>
      <c r="D11" s="87">
        <v>91895</v>
      </c>
      <c r="E11" s="87">
        <v>0</v>
      </c>
      <c r="F11" s="87">
        <v>0</v>
      </c>
      <c r="G11" s="87">
        <v>9000</v>
      </c>
      <c r="H11" s="87">
        <v>0</v>
      </c>
      <c r="I11" s="93">
        <v>113235</v>
      </c>
      <c r="J11" s="16">
        <v>0</v>
      </c>
      <c r="K11" s="17">
        <v>0</v>
      </c>
      <c r="L11" s="17">
        <v>0</v>
      </c>
      <c r="M11" s="17">
        <v>0</v>
      </c>
      <c r="N11" s="17">
        <v>0</v>
      </c>
      <c r="O11" s="17">
        <v>0</v>
      </c>
      <c r="P11" s="17">
        <v>0</v>
      </c>
      <c r="Q11" s="12">
        <v>0</v>
      </c>
      <c r="R11" s="16">
        <v>0</v>
      </c>
      <c r="S11" s="17">
        <v>0</v>
      </c>
      <c r="T11" s="17">
        <v>0</v>
      </c>
      <c r="U11" s="17">
        <v>0</v>
      </c>
      <c r="V11" s="17">
        <v>0</v>
      </c>
      <c r="W11" s="17">
        <v>0</v>
      </c>
      <c r="X11" s="17">
        <v>0</v>
      </c>
      <c r="Y11" s="12">
        <v>0</v>
      </c>
      <c r="Z11" s="16">
        <v>0</v>
      </c>
      <c r="AA11" s="17">
        <v>12340</v>
      </c>
      <c r="AB11" s="17">
        <v>0</v>
      </c>
      <c r="AC11" s="17">
        <v>0</v>
      </c>
      <c r="AD11" s="17">
        <v>0</v>
      </c>
      <c r="AE11" s="17">
        <v>0</v>
      </c>
      <c r="AF11" s="17">
        <v>0</v>
      </c>
      <c r="AG11" s="12">
        <v>12340</v>
      </c>
      <c r="AH11" s="16">
        <v>0</v>
      </c>
      <c r="AI11" s="17">
        <v>0</v>
      </c>
      <c r="AJ11" s="17">
        <v>0</v>
      </c>
      <c r="AK11" s="17">
        <v>0</v>
      </c>
      <c r="AL11" s="17">
        <v>0</v>
      </c>
      <c r="AM11" s="17">
        <v>0</v>
      </c>
      <c r="AN11" s="17">
        <v>0</v>
      </c>
      <c r="AO11" s="12">
        <v>0</v>
      </c>
      <c r="AP11" s="16">
        <v>0</v>
      </c>
      <c r="AQ11" s="17">
        <v>0</v>
      </c>
      <c r="AR11" s="17">
        <v>0</v>
      </c>
      <c r="AS11" s="17">
        <v>0</v>
      </c>
      <c r="AT11" s="17">
        <v>0</v>
      </c>
      <c r="AU11" s="17">
        <v>0</v>
      </c>
      <c r="AV11" s="17">
        <v>0</v>
      </c>
      <c r="AW11" s="12">
        <v>0</v>
      </c>
      <c r="AX11" s="16">
        <v>0</v>
      </c>
      <c r="AY11" s="17">
        <v>0</v>
      </c>
      <c r="AZ11" s="17">
        <v>91895</v>
      </c>
      <c r="BA11" s="17">
        <v>0</v>
      </c>
      <c r="BB11" s="17">
        <v>0</v>
      </c>
      <c r="BC11" s="17">
        <v>9000</v>
      </c>
      <c r="BD11" s="17">
        <v>0</v>
      </c>
      <c r="BE11" s="12">
        <v>100895</v>
      </c>
      <c r="BF11" s="16">
        <v>0</v>
      </c>
      <c r="BG11" s="17">
        <v>0</v>
      </c>
      <c r="BH11" s="17">
        <v>0</v>
      </c>
      <c r="BI11" s="17">
        <v>0</v>
      </c>
      <c r="BJ11" s="17">
        <v>0</v>
      </c>
      <c r="BK11" s="17">
        <v>0</v>
      </c>
      <c r="BL11" s="17">
        <v>0</v>
      </c>
      <c r="BM11" s="12">
        <v>0</v>
      </c>
      <c r="BN11" s="16">
        <v>0</v>
      </c>
      <c r="BO11" s="17">
        <v>0</v>
      </c>
      <c r="BP11" s="17">
        <v>0</v>
      </c>
      <c r="BQ11" s="17">
        <v>0</v>
      </c>
      <c r="BR11" s="17">
        <v>0</v>
      </c>
      <c r="BS11" s="17">
        <v>0</v>
      </c>
      <c r="BT11" s="17">
        <v>0</v>
      </c>
      <c r="BU11" s="12">
        <v>0</v>
      </c>
      <c r="BV11" s="16">
        <v>0</v>
      </c>
      <c r="BW11" s="17">
        <v>0</v>
      </c>
      <c r="BX11" s="17">
        <v>0</v>
      </c>
      <c r="BY11" s="17">
        <v>0</v>
      </c>
      <c r="BZ11" s="17">
        <v>0</v>
      </c>
      <c r="CA11" s="17">
        <v>0</v>
      </c>
      <c r="CB11" s="17">
        <v>0</v>
      </c>
      <c r="CC11" s="12">
        <v>0</v>
      </c>
    </row>
    <row r="12" spans="1:81" x14ac:dyDescent="0.3">
      <c r="A12" s="4" t="s">
        <v>2</v>
      </c>
      <c r="B12" s="92">
        <v>3579371.95</v>
      </c>
      <c r="C12" s="87">
        <v>419560</v>
      </c>
      <c r="D12" s="87">
        <v>1389524.28</v>
      </c>
      <c r="E12" s="87">
        <v>0</v>
      </c>
      <c r="F12" s="87">
        <v>0</v>
      </c>
      <c r="G12" s="87">
        <v>45454.54</v>
      </c>
      <c r="H12" s="87">
        <v>1214190.9200000002</v>
      </c>
      <c r="I12" s="93">
        <v>6648101.6899999995</v>
      </c>
      <c r="J12" s="16">
        <v>15500</v>
      </c>
      <c r="K12" s="17">
        <v>0</v>
      </c>
      <c r="L12" s="17">
        <v>0</v>
      </c>
      <c r="M12" s="17">
        <v>0</v>
      </c>
      <c r="N12" s="17">
        <v>0</v>
      </c>
      <c r="O12" s="17">
        <v>0</v>
      </c>
      <c r="P12" s="17">
        <v>20330.05</v>
      </c>
      <c r="Q12" s="12">
        <v>35830.050000000003</v>
      </c>
      <c r="R12" s="16">
        <v>0</v>
      </c>
      <c r="S12" s="17">
        <v>0</v>
      </c>
      <c r="T12" s="17">
        <v>0</v>
      </c>
      <c r="U12" s="17">
        <v>0</v>
      </c>
      <c r="V12" s="17">
        <v>0</v>
      </c>
      <c r="W12" s="17">
        <v>0</v>
      </c>
      <c r="X12" s="17">
        <v>0</v>
      </c>
      <c r="Y12" s="12">
        <v>0</v>
      </c>
      <c r="Z12" s="16">
        <v>0</v>
      </c>
      <c r="AA12" s="17">
        <v>0</v>
      </c>
      <c r="AB12" s="17">
        <v>0</v>
      </c>
      <c r="AC12" s="17">
        <v>0</v>
      </c>
      <c r="AD12" s="17">
        <v>0</v>
      </c>
      <c r="AE12" s="17">
        <v>0</v>
      </c>
      <c r="AF12" s="17">
        <v>0</v>
      </c>
      <c r="AG12" s="12">
        <v>0</v>
      </c>
      <c r="AH12" s="16">
        <v>0</v>
      </c>
      <c r="AI12" s="17">
        <v>0</v>
      </c>
      <c r="AJ12" s="17">
        <v>0</v>
      </c>
      <c r="AK12" s="17">
        <v>0</v>
      </c>
      <c r="AL12" s="17">
        <v>0</v>
      </c>
      <c r="AM12" s="17">
        <v>0</v>
      </c>
      <c r="AN12" s="17">
        <v>0</v>
      </c>
      <c r="AO12" s="12">
        <v>0</v>
      </c>
      <c r="AP12" s="16">
        <v>3374251.31</v>
      </c>
      <c r="AQ12" s="17">
        <v>0</v>
      </c>
      <c r="AR12" s="17">
        <v>1203266.21</v>
      </c>
      <c r="AS12" s="17">
        <v>0</v>
      </c>
      <c r="AT12" s="17">
        <v>0</v>
      </c>
      <c r="AU12" s="17">
        <v>0</v>
      </c>
      <c r="AV12" s="17">
        <v>0</v>
      </c>
      <c r="AW12" s="12">
        <v>4577517.5199999996</v>
      </c>
      <c r="AX12" s="16">
        <v>0</v>
      </c>
      <c r="AY12" s="17">
        <v>0</v>
      </c>
      <c r="AZ12" s="17">
        <v>186258.07</v>
      </c>
      <c r="BA12" s="17">
        <v>0</v>
      </c>
      <c r="BB12" s="17">
        <v>0</v>
      </c>
      <c r="BC12" s="17">
        <v>45454.54</v>
      </c>
      <c r="BD12" s="17">
        <v>0</v>
      </c>
      <c r="BE12" s="12">
        <v>231712.61000000002</v>
      </c>
      <c r="BF12" s="16">
        <v>0</v>
      </c>
      <c r="BG12" s="17">
        <v>0</v>
      </c>
      <c r="BH12" s="17">
        <v>0</v>
      </c>
      <c r="BI12" s="17">
        <v>0</v>
      </c>
      <c r="BJ12" s="17">
        <v>0</v>
      </c>
      <c r="BK12" s="17">
        <v>0</v>
      </c>
      <c r="BL12" s="17">
        <v>1191810.3</v>
      </c>
      <c r="BM12" s="12">
        <v>1191810.3</v>
      </c>
      <c r="BN12" s="16">
        <v>820</v>
      </c>
      <c r="BO12" s="17">
        <v>0</v>
      </c>
      <c r="BP12" s="17">
        <v>0</v>
      </c>
      <c r="BQ12" s="17">
        <v>0</v>
      </c>
      <c r="BR12" s="17">
        <v>0</v>
      </c>
      <c r="BS12" s="17">
        <v>0</v>
      </c>
      <c r="BT12" s="17">
        <v>557.77</v>
      </c>
      <c r="BU12" s="12">
        <v>1377.77</v>
      </c>
      <c r="BV12" s="16">
        <v>188800.64000000001</v>
      </c>
      <c r="BW12" s="17">
        <v>419560</v>
      </c>
      <c r="BX12" s="17">
        <v>0</v>
      </c>
      <c r="BY12" s="17">
        <v>0</v>
      </c>
      <c r="BZ12" s="17">
        <v>0</v>
      </c>
      <c r="CA12" s="17">
        <v>0</v>
      </c>
      <c r="CB12" s="17">
        <v>1492.8</v>
      </c>
      <c r="CC12" s="12">
        <v>609853.44000000006</v>
      </c>
    </row>
    <row r="13" spans="1:81" x14ac:dyDescent="0.3">
      <c r="A13" s="4" t="s">
        <v>3</v>
      </c>
      <c r="B13" s="92">
        <v>3920000</v>
      </c>
      <c r="C13" s="87">
        <v>502000</v>
      </c>
      <c r="D13" s="87">
        <v>728000</v>
      </c>
      <c r="E13" s="87">
        <v>0</v>
      </c>
      <c r="F13" s="87">
        <v>156000</v>
      </c>
      <c r="G13" s="87">
        <v>113000</v>
      </c>
      <c r="H13" s="87">
        <v>449000</v>
      </c>
      <c r="I13" s="93">
        <v>5868000</v>
      </c>
      <c r="J13" s="16">
        <v>84000</v>
      </c>
      <c r="K13" s="17">
        <v>0</v>
      </c>
      <c r="L13" s="17">
        <v>696000</v>
      </c>
      <c r="M13" s="17">
        <v>0</v>
      </c>
      <c r="N13" s="17">
        <v>156000</v>
      </c>
      <c r="O13" s="17">
        <v>41000</v>
      </c>
      <c r="P13" s="17">
        <v>38000</v>
      </c>
      <c r="Q13" s="12">
        <v>1015000</v>
      </c>
      <c r="R13" s="16">
        <v>0</v>
      </c>
      <c r="S13" s="17">
        <v>0</v>
      </c>
      <c r="T13" s="17">
        <v>0</v>
      </c>
      <c r="U13" s="17">
        <v>0</v>
      </c>
      <c r="V13" s="17">
        <v>0</v>
      </c>
      <c r="W13" s="17">
        <v>0</v>
      </c>
      <c r="X13" s="17">
        <v>0</v>
      </c>
      <c r="Y13" s="12">
        <v>0</v>
      </c>
      <c r="Z13" s="16">
        <v>0</v>
      </c>
      <c r="AA13" s="17">
        <v>0</v>
      </c>
      <c r="AB13" s="17">
        <v>0</v>
      </c>
      <c r="AC13" s="17">
        <v>0</v>
      </c>
      <c r="AD13" s="17">
        <v>0</v>
      </c>
      <c r="AE13" s="17">
        <v>51000</v>
      </c>
      <c r="AF13" s="17">
        <v>0</v>
      </c>
      <c r="AG13" s="12">
        <v>51000</v>
      </c>
      <c r="AH13" s="16">
        <v>2537000</v>
      </c>
      <c r="AI13" s="17">
        <v>0</v>
      </c>
      <c r="AJ13" s="17">
        <v>0</v>
      </c>
      <c r="AK13" s="17">
        <v>0</v>
      </c>
      <c r="AL13" s="17">
        <v>0</v>
      </c>
      <c r="AM13" s="17">
        <v>0</v>
      </c>
      <c r="AN13" s="17">
        <v>0</v>
      </c>
      <c r="AO13" s="12">
        <v>2537000</v>
      </c>
      <c r="AP13" s="16">
        <v>1244000</v>
      </c>
      <c r="AQ13" s="17">
        <v>0</v>
      </c>
      <c r="AR13" s="17">
        <v>0</v>
      </c>
      <c r="AS13" s="17">
        <v>0</v>
      </c>
      <c r="AT13" s="17">
        <v>0</v>
      </c>
      <c r="AU13" s="17">
        <v>1000</v>
      </c>
      <c r="AV13" s="17">
        <v>0</v>
      </c>
      <c r="AW13" s="12">
        <v>1245000</v>
      </c>
      <c r="AX13" s="16">
        <v>0</v>
      </c>
      <c r="AY13" s="17">
        <v>0</v>
      </c>
      <c r="AZ13" s="17">
        <v>32000</v>
      </c>
      <c r="BA13" s="17">
        <v>0</v>
      </c>
      <c r="BB13" s="17">
        <v>0</v>
      </c>
      <c r="BC13" s="17">
        <v>8000</v>
      </c>
      <c r="BD13" s="17">
        <v>0</v>
      </c>
      <c r="BE13" s="12">
        <v>40000</v>
      </c>
      <c r="BF13" s="16">
        <v>0</v>
      </c>
      <c r="BG13" s="17">
        <v>0</v>
      </c>
      <c r="BH13" s="17">
        <v>0</v>
      </c>
      <c r="BI13" s="17">
        <v>0</v>
      </c>
      <c r="BJ13" s="17">
        <v>0</v>
      </c>
      <c r="BK13" s="17">
        <v>0</v>
      </c>
      <c r="BL13" s="17">
        <v>0</v>
      </c>
      <c r="BM13" s="12">
        <v>0</v>
      </c>
      <c r="BN13" s="16">
        <v>5000</v>
      </c>
      <c r="BO13" s="17">
        <v>33000</v>
      </c>
      <c r="BP13" s="17">
        <v>0</v>
      </c>
      <c r="BQ13" s="17">
        <v>0</v>
      </c>
      <c r="BR13" s="17">
        <v>0</v>
      </c>
      <c r="BS13" s="17">
        <v>4000</v>
      </c>
      <c r="BT13" s="17">
        <v>176000</v>
      </c>
      <c r="BU13" s="12">
        <v>218000</v>
      </c>
      <c r="BV13" s="16">
        <v>50000</v>
      </c>
      <c r="BW13" s="17">
        <v>469000</v>
      </c>
      <c r="BX13" s="17">
        <v>0</v>
      </c>
      <c r="BY13" s="17">
        <v>0</v>
      </c>
      <c r="BZ13" s="17">
        <v>0</v>
      </c>
      <c r="CA13" s="17">
        <v>8000</v>
      </c>
      <c r="CB13" s="17">
        <v>235000</v>
      </c>
      <c r="CC13" s="12">
        <v>762000</v>
      </c>
    </row>
    <row r="14" spans="1:81" x14ac:dyDescent="0.3">
      <c r="A14" s="4" t="s">
        <v>4</v>
      </c>
      <c r="B14" s="92">
        <v>163757.07</v>
      </c>
      <c r="C14" s="87">
        <v>72497</v>
      </c>
      <c r="D14" s="87">
        <v>0</v>
      </c>
      <c r="E14" s="87">
        <v>0</v>
      </c>
      <c r="F14" s="87">
        <v>0</v>
      </c>
      <c r="G14" s="87">
        <v>0</v>
      </c>
      <c r="H14" s="87">
        <v>0</v>
      </c>
      <c r="I14" s="93">
        <v>236254.07</v>
      </c>
      <c r="J14" s="16">
        <v>0</v>
      </c>
      <c r="K14" s="17">
        <v>0</v>
      </c>
      <c r="L14" s="17">
        <v>0</v>
      </c>
      <c r="M14" s="17">
        <v>0</v>
      </c>
      <c r="N14" s="17">
        <v>0</v>
      </c>
      <c r="O14" s="17">
        <v>0</v>
      </c>
      <c r="P14" s="17">
        <v>0</v>
      </c>
      <c r="Q14" s="12">
        <v>0</v>
      </c>
      <c r="R14" s="16" t="s">
        <v>327</v>
      </c>
      <c r="S14" s="17" t="s">
        <v>327</v>
      </c>
      <c r="T14" s="17" t="s">
        <v>327</v>
      </c>
      <c r="U14" s="17" t="s">
        <v>327</v>
      </c>
      <c r="V14" s="17" t="s">
        <v>327</v>
      </c>
      <c r="W14" s="17" t="s">
        <v>327</v>
      </c>
      <c r="X14" s="17" t="s">
        <v>327</v>
      </c>
      <c r="Y14" s="12">
        <v>0</v>
      </c>
      <c r="Z14" s="16">
        <v>0</v>
      </c>
      <c r="AA14" s="17">
        <v>0</v>
      </c>
      <c r="AB14" s="17">
        <v>0</v>
      </c>
      <c r="AC14" s="17">
        <v>0</v>
      </c>
      <c r="AD14" s="17">
        <v>0</v>
      </c>
      <c r="AE14" s="17">
        <v>0</v>
      </c>
      <c r="AF14" s="17">
        <v>0</v>
      </c>
      <c r="AG14" s="12">
        <v>0</v>
      </c>
      <c r="AH14" s="16">
        <v>163757.07</v>
      </c>
      <c r="AI14" s="17">
        <v>0</v>
      </c>
      <c r="AJ14" s="17">
        <v>0</v>
      </c>
      <c r="AK14" s="17">
        <v>0</v>
      </c>
      <c r="AL14" s="17">
        <v>0</v>
      </c>
      <c r="AM14" s="17">
        <v>0</v>
      </c>
      <c r="AN14" s="17">
        <v>0</v>
      </c>
      <c r="AO14" s="12">
        <v>163757.07</v>
      </c>
      <c r="AP14" s="16" t="s">
        <v>327</v>
      </c>
      <c r="AQ14" s="17" t="s">
        <v>327</v>
      </c>
      <c r="AR14" s="17" t="s">
        <v>327</v>
      </c>
      <c r="AS14" s="17" t="s">
        <v>327</v>
      </c>
      <c r="AT14" s="17" t="s">
        <v>327</v>
      </c>
      <c r="AU14" s="17" t="s">
        <v>327</v>
      </c>
      <c r="AV14" s="17" t="s">
        <v>327</v>
      </c>
      <c r="AW14" s="12">
        <v>0</v>
      </c>
      <c r="AX14" s="16" t="s">
        <v>327</v>
      </c>
      <c r="AY14" s="17" t="s">
        <v>327</v>
      </c>
      <c r="AZ14" s="17" t="s">
        <v>327</v>
      </c>
      <c r="BA14" s="17" t="s">
        <v>327</v>
      </c>
      <c r="BB14" s="17" t="s">
        <v>327</v>
      </c>
      <c r="BC14" s="17" t="s">
        <v>327</v>
      </c>
      <c r="BD14" s="17" t="s">
        <v>327</v>
      </c>
      <c r="BE14" s="12">
        <v>0</v>
      </c>
      <c r="BF14" s="16">
        <v>0</v>
      </c>
      <c r="BG14" s="17">
        <v>0</v>
      </c>
      <c r="BH14" s="17">
        <v>0</v>
      </c>
      <c r="BI14" s="17">
        <v>0</v>
      </c>
      <c r="BJ14" s="17">
        <v>0</v>
      </c>
      <c r="BK14" s="17">
        <v>0</v>
      </c>
      <c r="BL14" s="17">
        <v>0</v>
      </c>
      <c r="BM14" s="12">
        <v>0</v>
      </c>
      <c r="BN14" s="16">
        <v>0</v>
      </c>
      <c r="BO14" s="17">
        <v>0</v>
      </c>
      <c r="BP14" s="17">
        <v>0</v>
      </c>
      <c r="BQ14" s="17">
        <v>0</v>
      </c>
      <c r="BR14" s="17">
        <v>0</v>
      </c>
      <c r="BS14" s="17">
        <v>0</v>
      </c>
      <c r="BT14" s="17">
        <v>0</v>
      </c>
      <c r="BU14" s="12">
        <v>0</v>
      </c>
      <c r="BV14" s="16">
        <v>0</v>
      </c>
      <c r="BW14" s="17">
        <v>72497</v>
      </c>
      <c r="BX14" s="17">
        <v>0</v>
      </c>
      <c r="BY14" s="17">
        <v>0</v>
      </c>
      <c r="BZ14" s="17">
        <v>0</v>
      </c>
      <c r="CA14" s="17">
        <v>0</v>
      </c>
      <c r="CB14" s="17">
        <v>0</v>
      </c>
      <c r="CC14" s="12">
        <v>72497</v>
      </c>
    </row>
    <row r="15" spans="1:81" x14ac:dyDescent="0.3">
      <c r="A15" s="4" t="s">
        <v>5</v>
      </c>
      <c r="B15" s="92">
        <v>123631</v>
      </c>
      <c r="C15" s="87">
        <v>0</v>
      </c>
      <c r="D15" s="87">
        <v>191270</v>
      </c>
      <c r="E15" s="87">
        <v>0</v>
      </c>
      <c r="F15" s="87">
        <v>707422.08</v>
      </c>
      <c r="G15" s="87">
        <v>0</v>
      </c>
      <c r="H15" s="87">
        <v>5625.53</v>
      </c>
      <c r="I15" s="93">
        <v>1027948.61</v>
      </c>
      <c r="J15" s="16">
        <v>0</v>
      </c>
      <c r="K15" s="17">
        <v>0</v>
      </c>
      <c r="L15" s="17">
        <v>0</v>
      </c>
      <c r="M15" s="17">
        <v>0</v>
      </c>
      <c r="N15" s="17">
        <v>707422.08</v>
      </c>
      <c r="O15" s="17">
        <v>0</v>
      </c>
      <c r="P15" s="17">
        <v>0</v>
      </c>
      <c r="Q15" s="12">
        <v>707422.08</v>
      </c>
      <c r="R15" s="16">
        <v>0</v>
      </c>
      <c r="S15" s="17">
        <v>0</v>
      </c>
      <c r="T15" s="17">
        <v>0</v>
      </c>
      <c r="U15" s="17">
        <v>0</v>
      </c>
      <c r="V15" s="17">
        <v>0</v>
      </c>
      <c r="W15" s="17">
        <v>0</v>
      </c>
      <c r="X15" s="17">
        <v>0</v>
      </c>
      <c r="Y15" s="12">
        <v>0</v>
      </c>
      <c r="Z15" s="16">
        <v>123106</v>
      </c>
      <c r="AA15" s="17">
        <v>0</v>
      </c>
      <c r="AB15" s="17">
        <v>0</v>
      </c>
      <c r="AC15" s="17">
        <v>0</v>
      </c>
      <c r="AD15" s="17">
        <v>0</v>
      </c>
      <c r="AE15" s="17">
        <v>0</v>
      </c>
      <c r="AF15" s="17">
        <v>0</v>
      </c>
      <c r="AG15" s="12">
        <v>123106</v>
      </c>
      <c r="AH15" s="16">
        <v>0</v>
      </c>
      <c r="AI15" s="17">
        <v>0</v>
      </c>
      <c r="AJ15" s="17">
        <v>0</v>
      </c>
      <c r="AK15" s="17">
        <v>0</v>
      </c>
      <c r="AL15" s="17">
        <v>0</v>
      </c>
      <c r="AM15" s="17">
        <v>0</v>
      </c>
      <c r="AN15" s="17">
        <v>0</v>
      </c>
      <c r="AO15" s="12">
        <v>0</v>
      </c>
      <c r="AP15" s="16">
        <v>0</v>
      </c>
      <c r="AQ15" s="17">
        <v>0</v>
      </c>
      <c r="AR15" s="17">
        <v>0</v>
      </c>
      <c r="AS15" s="17">
        <v>0</v>
      </c>
      <c r="AT15" s="17">
        <v>0</v>
      </c>
      <c r="AU15" s="17">
        <v>0</v>
      </c>
      <c r="AV15" s="17">
        <v>0</v>
      </c>
      <c r="AW15" s="12">
        <v>0</v>
      </c>
      <c r="AX15" s="16">
        <v>525</v>
      </c>
      <c r="AY15" s="17">
        <v>0</v>
      </c>
      <c r="AZ15" s="17">
        <v>0</v>
      </c>
      <c r="BA15" s="17">
        <v>0</v>
      </c>
      <c r="BB15" s="17">
        <v>0</v>
      </c>
      <c r="BC15" s="17">
        <v>0</v>
      </c>
      <c r="BD15" s="17">
        <v>0</v>
      </c>
      <c r="BE15" s="12">
        <v>525</v>
      </c>
      <c r="BF15" s="16">
        <v>0</v>
      </c>
      <c r="BG15" s="17">
        <v>0</v>
      </c>
      <c r="BH15" s="17">
        <v>0</v>
      </c>
      <c r="BI15" s="17">
        <v>0</v>
      </c>
      <c r="BJ15" s="17">
        <v>0</v>
      </c>
      <c r="BK15" s="17">
        <v>0</v>
      </c>
      <c r="BL15" s="17">
        <v>0</v>
      </c>
      <c r="BM15" s="12">
        <v>0</v>
      </c>
      <c r="BN15" s="16">
        <v>0</v>
      </c>
      <c r="BO15" s="17">
        <v>0</v>
      </c>
      <c r="BP15" s="17">
        <v>0</v>
      </c>
      <c r="BQ15" s="17">
        <v>0</v>
      </c>
      <c r="BR15" s="17">
        <v>0</v>
      </c>
      <c r="BS15" s="17">
        <v>0</v>
      </c>
      <c r="BT15" s="17">
        <v>0</v>
      </c>
      <c r="BU15" s="12">
        <v>0</v>
      </c>
      <c r="BV15" s="16">
        <v>0</v>
      </c>
      <c r="BW15" s="17">
        <v>0</v>
      </c>
      <c r="BX15" s="17">
        <v>191270</v>
      </c>
      <c r="BY15" s="17">
        <v>0</v>
      </c>
      <c r="BZ15" s="17">
        <v>0</v>
      </c>
      <c r="CA15" s="17">
        <v>0</v>
      </c>
      <c r="CB15" s="17">
        <v>5625.53</v>
      </c>
      <c r="CC15" s="12">
        <v>196895.53</v>
      </c>
    </row>
    <row r="16" spans="1:81" x14ac:dyDescent="0.3">
      <c r="A16" s="4" t="s">
        <v>6</v>
      </c>
      <c r="B16" s="92">
        <v>8382504.5699999994</v>
      </c>
      <c r="C16" s="87">
        <v>370200</v>
      </c>
      <c r="D16" s="87">
        <v>319136.54000000004</v>
      </c>
      <c r="E16" s="87">
        <v>0</v>
      </c>
      <c r="F16" s="87">
        <v>689571</v>
      </c>
      <c r="G16" s="87">
        <v>99935.290000000008</v>
      </c>
      <c r="H16" s="87">
        <v>7635.26</v>
      </c>
      <c r="I16" s="93">
        <v>9868982.6600000001</v>
      </c>
      <c r="J16" s="16">
        <v>0</v>
      </c>
      <c r="K16" s="17">
        <v>0</v>
      </c>
      <c r="L16" s="17">
        <v>0</v>
      </c>
      <c r="M16" s="17">
        <v>0</v>
      </c>
      <c r="N16" s="17">
        <v>0</v>
      </c>
      <c r="O16" s="17">
        <v>0</v>
      </c>
      <c r="P16" s="17">
        <v>0</v>
      </c>
      <c r="Q16" s="12">
        <v>0</v>
      </c>
      <c r="R16" s="16">
        <v>0</v>
      </c>
      <c r="S16" s="17">
        <v>0</v>
      </c>
      <c r="T16" s="17">
        <v>0</v>
      </c>
      <c r="U16" s="17">
        <v>0</v>
      </c>
      <c r="V16" s="17">
        <v>0</v>
      </c>
      <c r="W16" s="17">
        <v>0</v>
      </c>
      <c r="X16" s="17">
        <v>0</v>
      </c>
      <c r="Y16" s="12">
        <v>0</v>
      </c>
      <c r="Z16" s="16">
        <v>0</v>
      </c>
      <c r="AA16" s="17">
        <v>0</v>
      </c>
      <c r="AB16" s="17">
        <v>0</v>
      </c>
      <c r="AC16" s="17">
        <v>0</v>
      </c>
      <c r="AD16" s="17">
        <v>0</v>
      </c>
      <c r="AE16" s="17">
        <v>0</v>
      </c>
      <c r="AF16" s="17">
        <v>0</v>
      </c>
      <c r="AG16" s="12">
        <v>0</v>
      </c>
      <c r="AH16" s="16">
        <v>5265306.01</v>
      </c>
      <c r="AI16" s="17">
        <v>0</v>
      </c>
      <c r="AJ16" s="17">
        <v>0</v>
      </c>
      <c r="AK16" s="17">
        <v>0</v>
      </c>
      <c r="AL16" s="17">
        <v>0</v>
      </c>
      <c r="AM16" s="17">
        <v>0</v>
      </c>
      <c r="AN16" s="17">
        <v>0</v>
      </c>
      <c r="AO16" s="12">
        <v>5265306.01</v>
      </c>
      <c r="AP16" s="16">
        <v>2079635.85</v>
      </c>
      <c r="AQ16" s="17">
        <v>0</v>
      </c>
      <c r="AR16" s="17">
        <v>136500</v>
      </c>
      <c r="AS16" s="17">
        <v>0</v>
      </c>
      <c r="AT16" s="17">
        <v>0</v>
      </c>
      <c r="AU16" s="17">
        <v>0</v>
      </c>
      <c r="AV16" s="17">
        <v>7635.26</v>
      </c>
      <c r="AW16" s="12">
        <v>2223771.11</v>
      </c>
      <c r="AX16" s="16">
        <v>0</v>
      </c>
      <c r="AY16" s="17">
        <v>0</v>
      </c>
      <c r="AZ16" s="17">
        <v>0</v>
      </c>
      <c r="BA16" s="17">
        <v>0</v>
      </c>
      <c r="BB16" s="17">
        <v>0</v>
      </c>
      <c r="BC16" s="17">
        <v>0</v>
      </c>
      <c r="BD16" s="17">
        <v>0</v>
      </c>
      <c r="BE16" s="12">
        <v>0</v>
      </c>
      <c r="BF16" s="16">
        <v>0</v>
      </c>
      <c r="BG16" s="17">
        <v>0</v>
      </c>
      <c r="BH16" s="17">
        <v>182636.54</v>
      </c>
      <c r="BI16" s="17">
        <v>0</v>
      </c>
      <c r="BJ16" s="17">
        <v>689571</v>
      </c>
      <c r="BK16" s="17">
        <v>0</v>
      </c>
      <c r="BL16" s="17">
        <v>0</v>
      </c>
      <c r="BM16" s="12">
        <v>872207.54</v>
      </c>
      <c r="BN16" s="16">
        <v>0</v>
      </c>
      <c r="BO16" s="17">
        <v>0</v>
      </c>
      <c r="BP16" s="17">
        <v>0</v>
      </c>
      <c r="BQ16" s="17">
        <v>0</v>
      </c>
      <c r="BR16" s="17">
        <v>0</v>
      </c>
      <c r="BS16" s="17">
        <v>0</v>
      </c>
      <c r="BT16" s="17">
        <v>0</v>
      </c>
      <c r="BU16" s="12">
        <v>0</v>
      </c>
      <c r="BV16" s="16">
        <v>1037562.7100000001</v>
      </c>
      <c r="BW16" s="17">
        <v>370200</v>
      </c>
      <c r="BX16" s="17">
        <v>0</v>
      </c>
      <c r="BY16" s="17">
        <v>0</v>
      </c>
      <c r="BZ16" s="17">
        <v>0</v>
      </c>
      <c r="CA16" s="17">
        <v>99935.290000000008</v>
      </c>
      <c r="CB16" s="17">
        <v>0</v>
      </c>
      <c r="CC16" s="12">
        <v>1507698</v>
      </c>
    </row>
    <row r="17" spans="1:81" x14ac:dyDescent="0.3">
      <c r="A17" s="4" t="s">
        <v>7</v>
      </c>
      <c r="B17" s="92">
        <v>9499</v>
      </c>
      <c r="C17" s="87">
        <v>74040</v>
      </c>
      <c r="D17" s="87">
        <v>0</v>
      </c>
      <c r="E17" s="87">
        <v>0</v>
      </c>
      <c r="F17" s="87">
        <v>0</v>
      </c>
      <c r="G17" s="87">
        <v>0</v>
      </c>
      <c r="H17" s="87">
        <v>0</v>
      </c>
      <c r="I17" s="93">
        <v>83539</v>
      </c>
      <c r="J17" s="16">
        <v>0</v>
      </c>
      <c r="K17" s="17">
        <v>0</v>
      </c>
      <c r="L17" s="17">
        <v>0</v>
      </c>
      <c r="M17" s="17">
        <v>0</v>
      </c>
      <c r="N17" s="17">
        <v>0</v>
      </c>
      <c r="O17" s="17">
        <v>0</v>
      </c>
      <c r="P17" s="17">
        <v>0</v>
      </c>
      <c r="Q17" s="12">
        <v>0</v>
      </c>
      <c r="R17" s="16">
        <v>0</v>
      </c>
      <c r="S17" s="17">
        <v>0</v>
      </c>
      <c r="T17" s="17">
        <v>0</v>
      </c>
      <c r="U17" s="17">
        <v>0</v>
      </c>
      <c r="V17" s="17">
        <v>0</v>
      </c>
      <c r="W17" s="17">
        <v>0</v>
      </c>
      <c r="X17" s="17">
        <v>0</v>
      </c>
      <c r="Y17" s="12">
        <v>0</v>
      </c>
      <c r="Z17" s="16">
        <v>0</v>
      </c>
      <c r="AA17" s="17">
        <v>74040</v>
      </c>
      <c r="AB17" s="17">
        <v>0</v>
      </c>
      <c r="AC17" s="17">
        <v>0</v>
      </c>
      <c r="AD17" s="17">
        <v>0</v>
      </c>
      <c r="AE17" s="17">
        <v>0</v>
      </c>
      <c r="AF17" s="17">
        <v>0</v>
      </c>
      <c r="AG17" s="12">
        <v>74040</v>
      </c>
      <c r="AH17" s="16">
        <v>0</v>
      </c>
      <c r="AI17" s="17">
        <v>0</v>
      </c>
      <c r="AJ17" s="17">
        <v>0</v>
      </c>
      <c r="AK17" s="17">
        <v>0</v>
      </c>
      <c r="AL17" s="17">
        <v>0</v>
      </c>
      <c r="AM17" s="17">
        <v>0</v>
      </c>
      <c r="AN17" s="17">
        <v>0</v>
      </c>
      <c r="AO17" s="12">
        <v>0</v>
      </c>
      <c r="AP17" s="16">
        <v>0</v>
      </c>
      <c r="AQ17" s="17">
        <v>0</v>
      </c>
      <c r="AR17" s="17">
        <v>0</v>
      </c>
      <c r="AS17" s="17">
        <v>0</v>
      </c>
      <c r="AT17" s="17">
        <v>0</v>
      </c>
      <c r="AU17" s="17">
        <v>0</v>
      </c>
      <c r="AV17" s="17">
        <v>0</v>
      </c>
      <c r="AW17" s="12">
        <v>0</v>
      </c>
      <c r="AX17" s="16">
        <v>0</v>
      </c>
      <c r="AY17" s="17">
        <v>0</v>
      </c>
      <c r="AZ17" s="17">
        <v>0</v>
      </c>
      <c r="BA17" s="17">
        <v>0</v>
      </c>
      <c r="BB17" s="17">
        <v>0</v>
      </c>
      <c r="BC17" s="17">
        <v>0</v>
      </c>
      <c r="BD17" s="17">
        <v>0</v>
      </c>
      <c r="BE17" s="12">
        <v>0</v>
      </c>
      <c r="BF17" s="16">
        <v>0</v>
      </c>
      <c r="BG17" s="17">
        <v>0</v>
      </c>
      <c r="BH17" s="17">
        <v>0</v>
      </c>
      <c r="BI17" s="17">
        <v>0</v>
      </c>
      <c r="BJ17" s="17">
        <v>0</v>
      </c>
      <c r="BK17" s="17">
        <v>0</v>
      </c>
      <c r="BL17" s="17">
        <v>0</v>
      </c>
      <c r="BM17" s="12">
        <v>0</v>
      </c>
      <c r="BN17" s="16">
        <v>0</v>
      </c>
      <c r="BO17" s="17">
        <v>0</v>
      </c>
      <c r="BP17" s="17">
        <v>0</v>
      </c>
      <c r="BQ17" s="17">
        <v>0</v>
      </c>
      <c r="BR17" s="17">
        <v>0</v>
      </c>
      <c r="BS17" s="17">
        <v>0</v>
      </c>
      <c r="BT17" s="17">
        <v>0</v>
      </c>
      <c r="BU17" s="12">
        <v>0</v>
      </c>
      <c r="BV17" s="16">
        <v>9499</v>
      </c>
      <c r="BW17" s="17">
        <v>0</v>
      </c>
      <c r="BX17" s="17">
        <v>0</v>
      </c>
      <c r="BY17" s="17">
        <v>0</v>
      </c>
      <c r="BZ17" s="17">
        <v>0</v>
      </c>
      <c r="CA17" s="17">
        <v>0</v>
      </c>
      <c r="CB17" s="17">
        <v>0</v>
      </c>
      <c r="CC17" s="12">
        <v>9499</v>
      </c>
    </row>
    <row r="18" spans="1:81" x14ac:dyDescent="0.3">
      <c r="A18" s="4" t="s">
        <v>8</v>
      </c>
      <c r="B18" s="92">
        <v>9554224</v>
      </c>
      <c r="C18" s="87">
        <v>0</v>
      </c>
      <c r="D18" s="87">
        <v>897384</v>
      </c>
      <c r="E18" s="87">
        <v>0</v>
      </c>
      <c r="F18" s="87">
        <v>294000</v>
      </c>
      <c r="G18" s="87">
        <v>400460</v>
      </c>
      <c r="H18" s="87">
        <v>1432555</v>
      </c>
      <c r="I18" s="93">
        <v>12578623</v>
      </c>
      <c r="J18" s="16">
        <v>1099234</v>
      </c>
      <c r="K18" s="17">
        <v>0</v>
      </c>
      <c r="L18" s="17">
        <v>0</v>
      </c>
      <c r="M18" s="17">
        <v>0</v>
      </c>
      <c r="N18" s="17">
        <v>0</v>
      </c>
      <c r="O18" s="17">
        <v>8149</v>
      </c>
      <c r="P18" s="17">
        <v>1432555</v>
      </c>
      <c r="Q18" s="12">
        <v>2539938</v>
      </c>
      <c r="R18" s="16">
        <v>0</v>
      </c>
      <c r="S18" s="17">
        <v>0</v>
      </c>
      <c r="T18" s="17">
        <v>0</v>
      </c>
      <c r="U18" s="17">
        <v>0</v>
      </c>
      <c r="V18" s="17">
        <v>0</v>
      </c>
      <c r="W18" s="17">
        <v>0</v>
      </c>
      <c r="X18" s="17">
        <v>0</v>
      </c>
      <c r="Y18" s="12">
        <v>0</v>
      </c>
      <c r="Z18" s="16">
        <v>2160</v>
      </c>
      <c r="AA18" s="17">
        <v>0</v>
      </c>
      <c r="AB18" s="17">
        <v>255158</v>
      </c>
      <c r="AC18" s="17">
        <v>0</v>
      </c>
      <c r="AD18" s="17">
        <v>0</v>
      </c>
      <c r="AE18" s="17">
        <v>0</v>
      </c>
      <c r="AF18" s="17">
        <v>0</v>
      </c>
      <c r="AG18" s="12">
        <v>257318</v>
      </c>
      <c r="AH18" s="16">
        <v>8452830</v>
      </c>
      <c r="AI18" s="17">
        <v>0</v>
      </c>
      <c r="AJ18" s="17">
        <v>0</v>
      </c>
      <c r="AK18" s="17">
        <v>0</v>
      </c>
      <c r="AL18" s="17">
        <v>0</v>
      </c>
      <c r="AM18" s="17">
        <v>0</v>
      </c>
      <c r="AN18" s="17">
        <v>0</v>
      </c>
      <c r="AO18" s="12">
        <v>8452830</v>
      </c>
      <c r="AP18" s="16">
        <v>0</v>
      </c>
      <c r="AQ18" s="17">
        <v>0</v>
      </c>
      <c r="AR18" s="17">
        <v>0</v>
      </c>
      <c r="AS18" s="17">
        <v>0</v>
      </c>
      <c r="AT18" s="17">
        <v>96000</v>
      </c>
      <c r="AU18" s="17">
        <v>0</v>
      </c>
      <c r="AV18" s="17">
        <v>0</v>
      </c>
      <c r="AW18" s="12">
        <v>96000</v>
      </c>
      <c r="AX18" s="16">
        <v>0</v>
      </c>
      <c r="AY18" s="17">
        <v>0</v>
      </c>
      <c r="AZ18" s="17">
        <v>0</v>
      </c>
      <c r="BA18" s="17">
        <v>0</v>
      </c>
      <c r="BB18" s="17">
        <v>0</v>
      </c>
      <c r="BC18" s="17">
        <v>0</v>
      </c>
      <c r="BD18" s="17">
        <v>0</v>
      </c>
      <c r="BE18" s="12">
        <v>0</v>
      </c>
      <c r="BF18" s="16">
        <v>0</v>
      </c>
      <c r="BG18" s="17">
        <v>0</v>
      </c>
      <c r="BH18" s="17">
        <v>0</v>
      </c>
      <c r="BI18" s="17">
        <v>0</v>
      </c>
      <c r="BJ18" s="17">
        <v>198000</v>
      </c>
      <c r="BK18" s="17">
        <v>0</v>
      </c>
      <c r="BL18" s="17">
        <v>0</v>
      </c>
      <c r="BM18" s="12">
        <v>198000</v>
      </c>
      <c r="BN18" s="16">
        <v>0</v>
      </c>
      <c r="BO18" s="17">
        <v>0</v>
      </c>
      <c r="BP18" s="17">
        <v>0</v>
      </c>
      <c r="BQ18" s="17">
        <v>0</v>
      </c>
      <c r="BR18" s="17">
        <v>0</v>
      </c>
      <c r="BS18" s="17">
        <v>0</v>
      </c>
      <c r="BT18" s="17">
        <v>0</v>
      </c>
      <c r="BU18" s="12">
        <v>0</v>
      </c>
      <c r="BV18" s="16">
        <v>0</v>
      </c>
      <c r="BW18" s="17">
        <v>0</v>
      </c>
      <c r="BX18" s="17">
        <v>642226</v>
      </c>
      <c r="BY18" s="17">
        <v>0</v>
      </c>
      <c r="BZ18" s="17">
        <v>0</v>
      </c>
      <c r="CA18" s="17">
        <v>392311</v>
      </c>
      <c r="CB18" s="17">
        <v>0</v>
      </c>
      <c r="CC18" s="12">
        <v>1034537</v>
      </c>
    </row>
    <row r="19" spans="1:81" x14ac:dyDescent="0.3">
      <c r="A19" s="4" t="s">
        <v>9</v>
      </c>
      <c r="B19" s="92">
        <v>1657512</v>
      </c>
      <c r="C19" s="87">
        <v>641680</v>
      </c>
      <c r="D19" s="87">
        <v>5096197</v>
      </c>
      <c r="E19" s="87">
        <v>0</v>
      </c>
      <c r="F19" s="87">
        <v>0</v>
      </c>
      <c r="G19" s="87">
        <v>905</v>
      </c>
      <c r="H19" s="87">
        <v>382323</v>
      </c>
      <c r="I19" s="93">
        <v>7778617</v>
      </c>
      <c r="J19" s="16">
        <v>0</v>
      </c>
      <c r="K19" s="17">
        <v>0</v>
      </c>
      <c r="L19" s="17">
        <v>0</v>
      </c>
      <c r="M19" s="17">
        <v>0</v>
      </c>
      <c r="N19" s="17">
        <v>0</v>
      </c>
      <c r="O19" s="17">
        <v>0</v>
      </c>
      <c r="P19" s="17">
        <v>43947</v>
      </c>
      <c r="Q19" s="12">
        <v>43947</v>
      </c>
      <c r="R19" s="16">
        <v>0</v>
      </c>
      <c r="S19" s="17">
        <v>0</v>
      </c>
      <c r="T19" s="17">
        <v>0</v>
      </c>
      <c r="U19" s="17">
        <v>0</v>
      </c>
      <c r="V19" s="17">
        <v>0</v>
      </c>
      <c r="W19" s="17">
        <v>0</v>
      </c>
      <c r="X19" s="17">
        <v>0</v>
      </c>
      <c r="Y19" s="12">
        <v>0</v>
      </c>
      <c r="Z19" s="16">
        <v>0</v>
      </c>
      <c r="AA19" s="17">
        <v>0</v>
      </c>
      <c r="AB19" s="17">
        <v>568726</v>
      </c>
      <c r="AC19" s="17">
        <v>0</v>
      </c>
      <c r="AD19" s="17">
        <v>0</v>
      </c>
      <c r="AE19" s="17">
        <v>905</v>
      </c>
      <c r="AF19" s="17">
        <v>9547</v>
      </c>
      <c r="AG19" s="12">
        <v>579178</v>
      </c>
      <c r="AH19" s="16">
        <v>1657512</v>
      </c>
      <c r="AI19" s="17">
        <v>0</v>
      </c>
      <c r="AJ19" s="17">
        <v>0</v>
      </c>
      <c r="AK19" s="17">
        <v>0</v>
      </c>
      <c r="AL19" s="17">
        <v>0</v>
      </c>
      <c r="AM19" s="17">
        <v>0</v>
      </c>
      <c r="AN19" s="17">
        <v>0</v>
      </c>
      <c r="AO19" s="12">
        <v>1657512</v>
      </c>
      <c r="AP19" s="16">
        <v>0</v>
      </c>
      <c r="AQ19" s="17">
        <v>0</v>
      </c>
      <c r="AR19" s="17">
        <v>3235875</v>
      </c>
      <c r="AS19" s="17">
        <v>0</v>
      </c>
      <c r="AT19" s="17">
        <v>0</v>
      </c>
      <c r="AU19" s="17">
        <v>0</v>
      </c>
      <c r="AV19" s="17">
        <v>99818</v>
      </c>
      <c r="AW19" s="12">
        <v>3335693</v>
      </c>
      <c r="AX19" s="16">
        <v>0</v>
      </c>
      <c r="AY19" s="17">
        <v>0</v>
      </c>
      <c r="AZ19" s="17">
        <v>1291596</v>
      </c>
      <c r="BA19" s="17">
        <v>0</v>
      </c>
      <c r="BB19" s="17">
        <v>0</v>
      </c>
      <c r="BC19" s="17">
        <v>0</v>
      </c>
      <c r="BD19" s="17">
        <v>190149</v>
      </c>
      <c r="BE19" s="12">
        <v>1481745</v>
      </c>
      <c r="BF19" s="16">
        <v>0</v>
      </c>
      <c r="BG19" s="17">
        <v>0</v>
      </c>
      <c r="BH19" s="17">
        <v>0</v>
      </c>
      <c r="BI19" s="17">
        <v>0</v>
      </c>
      <c r="BJ19" s="17">
        <v>0</v>
      </c>
      <c r="BK19" s="17">
        <v>0</v>
      </c>
      <c r="BL19" s="17">
        <v>0</v>
      </c>
      <c r="BM19" s="12">
        <v>0</v>
      </c>
      <c r="BN19" s="16">
        <v>0</v>
      </c>
      <c r="BO19" s="17">
        <v>0</v>
      </c>
      <c r="BP19" s="17">
        <v>0</v>
      </c>
      <c r="BQ19" s="17">
        <v>0</v>
      </c>
      <c r="BR19" s="17">
        <v>0</v>
      </c>
      <c r="BS19" s="17">
        <v>0</v>
      </c>
      <c r="BT19" s="17">
        <v>0</v>
      </c>
      <c r="BU19" s="12">
        <v>0</v>
      </c>
      <c r="BV19" s="16">
        <v>0</v>
      </c>
      <c r="BW19" s="17">
        <v>641680</v>
      </c>
      <c r="BX19" s="17">
        <v>0</v>
      </c>
      <c r="BY19" s="17">
        <v>0</v>
      </c>
      <c r="BZ19" s="17">
        <v>0</v>
      </c>
      <c r="CA19" s="17">
        <v>0</v>
      </c>
      <c r="CB19" s="17">
        <v>38862</v>
      </c>
      <c r="CC19" s="12">
        <v>680542</v>
      </c>
    </row>
    <row r="20" spans="1:81" x14ac:dyDescent="0.3">
      <c r="A20" s="4" t="s">
        <v>10</v>
      </c>
      <c r="B20" s="92">
        <v>0</v>
      </c>
      <c r="C20" s="87">
        <v>0</v>
      </c>
      <c r="D20" s="87">
        <v>0</v>
      </c>
      <c r="E20" s="87">
        <v>0</v>
      </c>
      <c r="F20" s="87">
        <v>0</v>
      </c>
      <c r="G20" s="87">
        <v>0</v>
      </c>
      <c r="H20" s="87">
        <v>0</v>
      </c>
      <c r="I20" s="93">
        <v>0</v>
      </c>
      <c r="J20" s="16">
        <v>0</v>
      </c>
      <c r="K20" s="17">
        <v>0</v>
      </c>
      <c r="L20" s="17">
        <v>0</v>
      </c>
      <c r="M20" s="17">
        <v>0</v>
      </c>
      <c r="N20" s="17">
        <v>0</v>
      </c>
      <c r="O20" s="17">
        <v>0</v>
      </c>
      <c r="P20" s="17">
        <v>0</v>
      </c>
      <c r="Q20" s="12">
        <v>0</v>
      </c>
      <c r="R20" s="16">
        <v>0</v>
      </c>
      <c r="S20" s="17">
        <v>0</v>
      </c>
      <c r="T20" s="17">
        <v>0</v>
      </c>
      <c r="U20" s="17">
        <v>0</v>
      </c>
      <c r="V20" s="17">
        <v>0</v>
      </c>
      <c r="W20" s="17">
        <v>0</v>
      </c>
      <c r="X20" s="17">
        <v>0</v>
      </c>
      <c r="Y20" s="12">
        <v>0</v>
      </c>
      <c r="Z20" s="16">
        <v>0</v>
      </c>
      <c r="AA20" s="17">
        <v>0</v>
      </c>
      <c r="AB20" s="17">
        <v>0</v>
      </c>
      <c r="AC20" s="17">
        <v>0</v>
      </c>
      <c r="AD20" s="17">
        <v>0</v>
      </c>
      <c r="AE20" s="17">
        <v>0</v>
      </c>
      <c r="AF20" s="17">
        <v>0</v>
      </c>
      <c r="AG20" s="12">
        <v>0</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c r="BV20" s="16">
        <v>0</v>
      </c>
      <c r="BW20" s="17">
        <v>0</v>
      </c>
      <c r="BX20" s="17">
        <v>0</v>
      </c>
      <c r="BY20" s="17">
        <v>0</v>
      </c>
      <c r="BZ20" s="17">
        <v>0</v>
      </c>
      <c r="CA20" s="17">
        <v>0</v>
      </c>
      <c r="CB20" s="17">
        <v>0</v>
      </c>
      <c r="CC20" s="12">
        <v>0</v>
      </c>
    </row>
    <row r="21" spans="1:81" x14ac:dyDescent="0.3">
      <c r="A21" s="4" t="s">
        <v>11</v>
      </c>
      <c r="B21" s="92">
        <v>1180006.3600000001</v>
      </c>
      <c r="C21" s="87">
        <v>98720</v>
      </c>
      <c r="D21" s="87">
        <v>0</v>
      </c>
      <c r="E21" s="87">
        <v>0</v>
      </c>
      <c r="F21" s="87">
        <v>0</v>
      </c>
      <c r="G21" s="87">
        <v>0</v>
      </c>
      <c r="H21" s="87">
        <v>1085.3</v>
      </c>
      <c r="I21" s="93">
        <v>1279811.6600000001</v>
      </c>
      <c r="J21" s="16">
        <v>0</v>
      </c>
      <c r="K21" s="17">
        <v>0</v>
      </c>
      <c r="L21" s="17">
        <v>0</v>
      </c>
      <c r="M21" s="17">
        <v>0</v>
      </c>
      <c r="N21" s="17">
        <v>0</v>
      </c>
      <c r="O21" s="17">
        <v>0</v>
      </c>
      <c r="P21" s="17">
        <v>0</v>
      </c>
      <c r="Q21" s="12">
        <v>0</v>
      </c>
      <c r="R21" s="16">
        <v>0</v>
      </c>
      <c r="S21" s="17">
        <v>0</v>
      </c>
      <c r="T21" s="17">
        <v>0</v>
      </c>
      <c r="U21" s="17">
        <v>0</v>
      </c>
      <c r="V21" s="17">
        <v>0</v>
      </c>
      <c r="W21" s="17">
        <v>0</v>
      </c>
      <c r="X21" s="17">
        <v>0</v>
      </c>
      <c r="Y21" s="12">
        <v>0</v>
      </c>
      <c r="Z21" s="16">
        <v>0</v>
      </c>
      <c r="AA21" s="17">
        <v>0</v>
      </c>
      <c r="AB21" s="17">
        <v>0</v>
      </c>
      <c r="AC21" s="17">
        <v>0</v>
      </c>
      <c r="AD21" s="17">
        <v>0</v>
      </c>
      <c r="AE21" s="17">
        <v>0</v>
      </c>
      <c r="AF21" s="17">
        <v>0</v>
      </c>
      <c r="AG21" s="12">
        <v>0</v>
      </c>
      <c r="AH21" s="16">
        <v>1180006.3600000001</v>
      </c>
      <c r="AI21" s="17">
        <v>0</v>
      </c>
      <c r="AJ21" s="17">
        <v>0</v>
      </c>
      <c r="AK21" s="17">
        <v>0</v>
      </c>
      <c r="AL21" s="17">
        <v>0</v>
      </c>
      <c r="AM21" s="17">
        <v>0</v>
      </c>
      <c r="AN21" s="17">
        <v>0</v>
      </c>
      <c r="AO21" s="12">
        <v>1180006.3600000001</v>
      </c>
      <c r="AP21" s="16">
        <v>0</v>
      </c>
      <c r="AQ21" s="17">
        <v>0</v>
      </c>
      <c r="AR21" s="17">
        <v>0</v>
      </c>
      <c r="AS21" s="17">
        <v>0</v>
      </c>
      <c r="AT21" s="17">
        <v>0</v>
      </c>
      <c r="AU21" s="17">
        <v>0</v>
      </c>
      <c r="AV21" s="17">
        <v>0</v>
      </c>
      <c r="AW21" s="12">
        <v>0</v>
      </c>
      <c r="AX21" s="16">
        <v>0</v>
      </c>
      <c r="AY21" s="17">
        <v>0</v>
      </c>
      <c r="AZ21" s="17">
        <v>0</v>
      </c>
      <c r="BA21" s="17">
        <v>0</v>
      </c>
      <c r="BB21" s="17">
        <v>0</v>
      </c>
      <c r="BC21" s="17">
        <v>0</v>
      </c>
      <c r="BD21" s="17">
        <v>0</v>
      </c>
      <c r="BE21" s="12">
        <v>0</v>
      </c>
      <c r="BF21" s="16">
        <v>0</v>
      </c>
      <c r="BG21" s="17">
        <v>0</v>
      </c>
      <c r="BH21" s="17">
        <v>0</v>
      </c>
      <c r="BI21" s="17">
        <v>0</v>
      </c>
      <c r="BJ21" s="17">
        <v>0</v>
      </c>
      <c r="BK21" s="17">
        <v>0</v>
      </c>
      <c r="BL21" s="17">
        <v>1085.3</v>
      </c>
      <c r="BM21" s="12">
        <v>1085.3</v>
      </c>
      <c r="BN21" s="16">
        <v>0</v>
      </c>
      <c r="BO21" s="17">
        <v>0</v>
      </c>
      <c r="BP21" s="17">
        <v>0</v>
      </c>
      <c r="BQ21" s="17">
        <v>0</v>
      </c>
      <c r="BR21" s="17">
        <v>0</v>
      </c>
      <c r="BS21" s="17">
        <v>0</v>
      </c>
      <c r="BT21" s="17">
        <v>0</v>
      </c>
      <c r="BU21" s="12">
        <v>0</v>
      </c>
      <c r="BV21" s="16">
        <v>0</v>
      </c>
      <c r="BW21" s="17">
        <v>98720</v>
      </c>
      <c r="BX21" s="17">
        <v>0</v>
      </c>
      <c r="BY21" s="17">
        <v>0</v>
      </c>
      <c r="BZ21" s="17">
        <v>0</v>
      </c>
      <c r="CA21" s="17">
        <v>0</v>
      </c>
      <c r="CB21" s="17">
        <v>0</v>
      </c>
      <c r="CC21" s="12">
        <v>98720</v>
      </c>
    </row>
    <row r="22" spans="1:81" x14ac:dyDescent="0.3">
      <c r="A22" s="4" t="s">
        <v>12</v>
      </c>
      <c r="B22" s="92">
        <v>70643.820000000007</v>
      </c>
      <c r="C22" s="87">
        <v>462750</v>
      </c>
      <c r="D22" s="87">
        <v>0</v>
      </c>
      <c r="E22" s="87">
        <v>0</v>
      </c>
      <c r="F22" s="87">
        <v>689311.5</v>
      </c>
      <c r="G22" s="87">
        <v>0</v>
      </c>
      <c r="H22" s="87">
        <v>449699.81</v>
      </c>
      <c r="I22" s="93">
        <v>1672405.13</v>
      </c>
      <c r="J22" s="16">
        <v>0</v>
      </c>
      <c r="K22" s="17">
        <v>0</v>
      </c>
      <c r="L22" s="17">
        <v>0</v>
      </c>
      <c r="M22" s="17">
        <v>0</v>
      </c>
      <c r="N22" s="17">
        <v>689311.5</v>
      </c>
      <c r="O22" s="17">
        <v>0</v>
      </c>
      <c r="P22" s="17">
        <v>26499.200000000001</v>
      </c>
      <c r="Q22" s="12">
        <v>715810.7</v>
      </c>
      <c r="R22" s="16">
        <v>0</v>
      </c>
      <c r="S22" s="17">
        <v>0</v>
      </c>
      <c r="T22" s="17">
        <v>0</v>
      </c>
      <c r="U22" s="17">
        <v>0</v>
      </c>
      <c r="V22" s="17">
        <v>0</v>
      </c>
      <c r="W22" s="17">
        <v>0</v>
      </c>
      <c r="X22" s="17">
        <v>0</v>
      </c>
      <c r="Y22" s="12">
        <v>0</v>
      </c>
      <c r="Z22" s="16">
        <v>0</v>
      </c>
      <c r="AA22" s="17">
        <v>0</v>
      </c>
      <c r="AB22" s="17">
        <v>0</v>
      </c>
      <c r="AC22" s="17">
        <v>0</v>
      </c>
      <c r="AD22" s="17">
        <v>0</v>
      </c>
      <c r="AE22" s="17">
        <v>0</v>
      </c>
      <c r="AF22" s="17">
        <v>22488.46</v>
      </c>
      <c r="AG22" s="12">
        <v>22488.46</v>
      </c>
      <c r="AH22" s="16">
        <v>0</v>
      </c>
      <c r="AI22" s="17">
        <v>0</v>
      </c>
      <c r="AJ22" s="17">
        <v>0</v>
      </c>
      <c r="AK22" s="17">
        <v>0</v>
      </c>
      <c r="AL22" s="17">
        <v>0</v>
      </c>
      <c r="AM22" s="17">
        <v>0</v>
      </c>
      <c r="AN22" s="17">
        <v>0</v>
      </c>
      <c r="AO22" s="12">
        <v>0</v>
      </c>
      <c r="AP22" s="16">
        <v>0</v>
      </c>
      <c r="AQ22" s="17">
        <v>0</v>
      </c>
      <c r="AR22" s="17">
        <v>0</v>
      </c>
      <c r="AS22" s="17">
        <v>0</v>
      </c>
      <c r="AT22" s="17">
        <v>0</v>
      </c>
      <c r="AU22" s="17">
        <v>0</v>
      </c>
      <c r="AV22" s="17">
        <v>0</v>
      </c>
      <c r="AW22" s="12">
        <v>0</v>
      </c>
      <c r="AX22" s="16">
        <v>70643.820000000007</v>
      </c>
      <c r="AY22" s="17">
        <v>0</v>
      </c>
      <c r="AZ22" s="17">
        <v>0</v>
      </c>
      <c r="BA22" s="17">
        <v>0</v>
      </c>
      <c r="BB22" s="17">
        <v>0</v>
      </c>
      <c r="BC22" s="17">
        <v>0</v>
      </c>
      <c r="BD22" s="17">
        <v>100712.15</v>
      </c>
      <c r="BE22" s="12">
        <v>171355.97</v>
      </c>
      <c r="BF22" s="16">
        <v>0</v>
      </c>
      <c r="BG22" s="17">
        <v>0</v>
      </c>
      <c r="BH22" s="17">
        <v>0</v>
      </c>
      <c r="BI22" s="17">
        <v>0</v>
      </c>
      <c r="BJ22" s="17">
        <v>0</v>
      </c>
      <c r="BK22" s="17">
        <v>0</v>
      </c>
      <c r="BL22" s="17">
        <v>300000</v>
      </c>
      <c r="BM22" s="12">
        <v>300000</v>
      </c>
      <c r="BN22" s="16">
        <v>0</v>
      </c>
      <c r="BO22" s="17">
        <v>0</v>
      </c>
      <c r="BP22" s="17">
        <v>0</v>
      </c>
      <c r="BQ22" s="17">
        <v>0</v>
      </c>
      <c r="BR22" s="17">
        <v>0</v>
      </c>
      <c r="BS22" s="17">
        <v>0</v>
      </c>
      <c r="BT22" s="17">
        <v>0</v>
      </c>
      <c r="BU22" s="12">
        <v>0</v>
      </c>
      <c r="BV22" s="16">
        <v>0</v>
      </c>
      <c r="BW22" s="17">
        <v>462750</v>
      </c>
      <c r="BX22" s="17">
        <v>0</v>
      </c>
      <c r="BY22" s="17">
        <v>0</v>
      </c>
      <c r="BZ22" s="17">
        <v>0</v>
      </c>
      <c r="CA22" s="17">
        <v>0</v>
      </c>
      <c r="CB22" s="17">
        <v>0</v>
      </c>
      <c r="CC22" s="12">
        <v>462750</v>
      </c>
    </row>
    <row r="23" spans="1:81" x14ac:dyDescent="0.3">
      <c r="A23" s="4" t="s">
        <v>13</v>
      </c>
      <c r="B23" s="92">
        <v>1807981.44</v>
      </c>
      <c r="C23" s="87">
        <v>1281020</v>
      </c>
      <c r="D23" s="87">
        <v>140277.42000000001</v>
      </c>
      <c r="E23" s="87">
        <v>0</v>
      </c>
      <c r="F23" s="87">
        <v>0</v>
      </c>
      <c r="G23" s="87">
        <v>0</v>
      </c>
      <c r="H23" s="87">
        <v>0</v>
      </c>
      <c r="I23" s="93">
        <v>3229278.86</v>
      </c>
      <c r="J23" s="16">
        <v>33221.730000000003</v>
      </c>
      <c r="K23" s="17">
        <v>0</v>
      </c>
      <c r="L23" s="17">
        <v>0</v>
      </c>
      <c r="M23" s="17">
        <v>0</v>
      </c>
      <c r="N23" s="17">
        <v>0</v>
      </c>
      <c r="O23" s="17">
        <v>0</v>
      </c>
      <c r="P23" s="17">
        <v>0</v>
      </c>
      <c r="Q23" s="12">
        <v>33221.730000000003</v>
      </c>
      <c r="R23" s="16">
        <v>0</v>
      </c>
      <c r="S23" s="17">
        <v>0</v>
      </c>
      <c r="T23" s="17">
        <v>0</v>
      </c>
      <c r="U23" s="17">
        <v>0</v>
      </c>
      <c r="V23" s="17">
        <v>0</v>
      </c>
      <c r="W23" s="17">
        <v>0</v>
      </c>
      <c r="X23" s="17">
        <v>0</v>
      </c>
      <c r="Y23" s="12">
        <v>0</v>
      </c>
      <c r="Z23" s="16">
        <v>1472</v>
      </c>
      <c r="AA23" s="17">
        <v>0</v>
      </c>
      <c r="AB23" s="17">
        <v>0</v>
      </c>
      <c r="AC23" s="17">
        <v>0</v>
      </c>
      <c r="AD23" s="17">
        <v>0</v>
      </c>
      <c r="AE23" s="17">
        <v>0</v>
      </c>
      <c r="AF23" s="17">
        <v>0</v>
      </c>
      <c r="AG23" s="12">
        <v>1472</v>
      </c>
      <c r="AH23" s="16">
        <v>1511430.94</v>
      </c>
      <c r="AI23" s="17">
        <v>0</v>
      </c>
      <c r="AJ23" s="17">
        <v>0</v>
      </c>
      <c r="AK23" s="17">
        <v>0</v>
      </c>
      <c r="AL23" s="17">
        <v>0</v>
      </c>
      <c r="AM23" s="17">
        <v>0</v>
      </c>
      <c r="AN23" s="17">
        <v>0</v>
      </c>
      <c r="AO23" s="12">
        <v>1511430.94</v>
      </c>
      <c r="AP23" s="16">
        <v>0</v>
      </c>
      <c r="AQ23" s="17">
        <v>0</v>
      </c>
      <c r="AR23" s="17">
        <v>0</v>
      </c>
      <c r="AS23" s="17">
        <v>0</v>
      </c>
      <c r="AT23" s="17">
        <v>0</v>
      </c>
      <c r="AU23" s="17">
        <v>0</v>
      </c>
      <c r="AV23" s="17">
        <v>0</v>
      </c>
      <c r="AW23" s="12">
        <v>0</v>
      </c>
      <c r="AX23" s="16">
        <v>113338.97</v>
      </c>
      <c r="AY23" s="17">
        <v>0</v>
      </c>
      <c r="AZ23" s="17">
        <v>0</v>
      </c>
      <c r="BA23" s="17">
        <v>0</v>
      </c>
      <c r="BB23" s="17">
        <v>0</v>
      </c>
      <c r="BC23" s="17">
        <v>0</v>
      </c>
      <c r="BD23" s="17">
        <v>0</v>
      </c>
      <c r="BE23" s="12">
        <v>113338.97</v>
      </c>
      <c r="BF23" s="16">
        <v>3085</v>
      </c>
      <c r="BG23" s="17">
        <v>0</v>
      </c>
      <c r="BH23" s="17">
        <v>0</v>
      </c>
      <c r="BI23" s="17">
        <v>0</v>
      </c>
      <c r="BJ23" s="17">
        <v>0</v>
      </c>
      <c r="BK23" s="17">
        <v>0</v>
      </c>
      <c r="BL23" s="17">
        <v>0</v>
      </c>
      <c r="BM23" s="12">
        <v>3085</v>
      </c>
      <c r="BN23" s="16">
        <v>0</v>
      </c>
      <c r="BO23" s="17">
        <v>0</v>
      </c>
      <c r="BP23" s="17">
        <v>0</v>
      </c>
      <c r="BQ23" s="17">
        <v>0</v>
      </c>
      <c r="BR23" s="17">
        <v>0</v>
      </c>
      <c r="BS23" s="17">
        <v>0</v>
      </c>
      <c r="BT23" s="17">
        <v>0</v>
      </c>
      <c r="BU23" s="12">
        <v>0</v>
      </c>
      <c r="BV23" s="16">
        <v>145432.79999999999</v>
      </c>
      <c r="BW23" s="17">
        <v>1281020</v>
      </c>
      <c r="BX23" s="17">
        <v>140277.42000000001</v>
      </c>
      <c r="BY23" s="17">
        <v>0</v>
      </c>
      <c r="BZ23" s="17">
        <v>0</v>
      </c>
      <c r="CA23" s="17">
        <v>0</v>
      </c>
      <c r="CB23" s="17">
        <v>0</v>
      </c>
      <c r="CC23" s="12">
        <v>1566730.22</v>
      </c>
    </row>
    <row r="24" spans="1:81" x14ac:dyDescent="0.3">
      <c r="A24" s="4" t="s">
        <v>14</v>
      </c>
      <c r="B24" s="92">
        <v>52103</v>
      </c>
      <c r="C24" s="87">
        <v>37020</v>
      </c>
      <c r="D24" s="87">
        <v>0</v>
      </c>
      <c r="E24" s="87">
        <v>0</v>
      </c>
      <c r="F24" s="87">
        <v>0</v>
      </c>
      <c r="G24" s="87">
        <v>331719</v>
      </c>
      <c r="H24" s="87">
        <v>-18662</v>
      </c>
      <c r="I24" s="93">
        <v>402180</v>
      </c>
      <c r="J24" s="16">
        <v>0</v>
      </c>
      <c r="K24" s="17">
        <v>0</v>
      </c>
      <c r="L24" s="17">
        <v>0</v>
      </c>
      <c r="M24" s="17">
        <v>0</v>
      </c>
      <c r="N24" s="17">
        <v>0</v>
      </c>
      <c r="O24" s="17">
        <v>0</v>
      </c>
      <c r="P24" s="17">
        <v>0</v>
      </c>
      <c r="Q24" s="12">
        <v>0</v>
      </c>
      <c r="R24" s="16">
        <v>0</v>
      </c>
      <c r="S24" s="17">
        <v>0</v>
      </c>
      <c r="T24" s="17">
        <v>0</v>
      </c>
      <c r="U24" s="17">
        <v>0</v>
      </c>
      <c r="V24" s="17">
        <v>0</v>
      </c>
      <c r="W24" s="17">
        <v>0</v>
      </c>
      <c r="X24" s="17">
        <v>0</v>
      </c>
      <c r="Y24" s="12">
        <v>0</v>
      </c>
      <c r="Z24" s="16">
        <v>0</v>
      </c>
      <c r="AA24" s="17">
        <v>37020</v>
      </c>
      <c r="AB24" s="17">
        <v>0</v>
      </c>
      <c r="AC24" s="17">
        <v>0</v>
      </c>
      <c r="AD24" s="17">
        <v>0</v>
      </c>
      <c r="AE24" s="17">
        <v>0</v>
      </c>
      <c r="AF24" s="17">
        <v>0</v>
      </c>
      <c r="AG24" s="12">
        <v>37020</v>
      </c>
      <c r="AH24" s="16">
        <v>0</v>
      </c>
      <c r="AI24" s="17">
        <v>0</v>
      </c>
      <c r="AJ24" s="17">
        <v>0</v>
      </c>
      <c r="AK24" s="17">
        <v>0</v>
      </c>
      <c r="AL24" s="17">
        <v>0</v>
      </c>
      <c r="AM24" s="17">
        <v>0</v>
      </c>
      <c r="AN24" s="17">
        <v>0</v>
      </c>
      <c r="AO24" s="12">
        <v>0</v>
      </c>
      <c r="AP24" s="16">
        <v>0</v>
      </c>
      <c r="AQ24" s="17">
        <v>0</v>
      </c>
      <c r="AR24" s="17">
        <v>0</v>
      </c>
      <c r="AS24" s="17">
        <v>0</v>
      </c>
      <c r="AT24" s="17">
        <v>0</v>
      </c>
      <c r="AU24" s="17">
        <v>0</v>
      </c>
      <c r="AV24" s="17">
        <v>0</v>
      </c>
      <c r="AW24" s="12">
        <v>0</v>
      </c>
      <c r="AX24" s="16">
        <v>304</v>
      </c>
      <c r="AY24" s="17">
        <v>0</v>
      </c>
      <c r="AZ24" s="17">
        <v>0</v>
      </c>
      <c r="BA24" s="17">
        <v>0</v>
      </c>
      <c r="BB24" s="17">
        <v>0</v>
      </c>
      <c r="BC24" s="17">
        <v>0</v>
      </c>
      <c r="BD24" s="17">
        <v>0</v>
      </c>
      <c r="BE24" s="12">
        <v>304</v>
      </c>
      <c r="BF24" s="16">
        <v>0</v>
      </c>
      <c r="BG24" s="17">
        <v>0</v>
      </c>
      <c r="BH24" s="17">
        <v>0</v>
      </c>
      <c r="BI24" s="17">
        <v>0</v>
      </c>
      <c r="BJ24" s="17">
        <v>0</v>
      </c>
      <c r="BK24" s="17">
        <v>0</v>
      </c>
      <c r="BL24" s="17">
        <v>0</v>
      </c>
      <c r="BM24" s="12">
        <v>0</v>
      </c>
      <c r="BN24" s="16">
        <v>0</v>
      </c>
      <c r="BO24" s="17">
        <v>0</v>
      </c>
      <c r="BP24" s="17">
        <v>0</v>
      </c>
      <c r="BQ24" s="17">
        <v>0</v>
      </c>
      <c r="BR24" s="17">
        <v>0</v>
      </c>
      <c r="BS24" s="17">
        <v>0</v>
      </c>
      <c r="BT24" s="17">
        <v>0</v>
      </c>
      <c r="BU24" s="12">
        <v>0</v>
      </c>
      <c r="BV24" s="16">
        <v>51799</v>
      </c>
      <c r="BW24" s="17">
        <v>0</v>
      </c>
      <c r="BX24" s="17">
        <v>0</v>
      </c>
      <c r="BY24" s="17">
        <v>0</v>
      </c>
      <c r="BZ24" s="17">
        <v>0</v>
      </c>
      <c r="CA24" s="17">
        <v>331719</v>
      </c>
      <c r="CB24" s="17">
        <v>-18662</v>
      </c>
      <c r="CC24" s="12">
        <v>364856</v>
      </c>
    </row>
    <row r="25" spans="1:81" x14ac:dyDescent="0.3">
      <c r="A25" s="4" t="s">
        <v>15</v>
      </c>
      <c r="B25" s="92">
        <v>1245</v>
      </c>
      <c r="C25" s="87">
        <v>0</v>
      </c>
      <c r="D25" s="87">
        <v>0</v>
      </c>
      <c r="E25" s="87">
        <v>89000</v>
      </c>
      <c r="F25" s="87">
        <v>0</v>
      </c>
      <c r="G25" s="87">
        <v>527930</v>
      </c>
      <c r="H25" s="87">
        <v>0</v>
      </c>
      <c r="I25" s="93">
        <v>618175</v>
      </c>
      <c r="J25" s="16">
        <v>0</v>
      </c>
      <c r="K25" s="17">
        <v>0</v>
      </c>
      <c r="L25" s="17">
        <v>0</v>
      </c>
      <c r="M25" s="17">
        <v>0</v>
      </c>
      <c r="N25" s="17">
        <v>0</v>
      </c>
      <c r="O25" s="17">
        <v>266330</v>
      </c>
      <c r="P25" s="17">
        <v>0</v>
      </c>
      <c r="Q25" s="12">
        <v>266330</v>
      </c>
      <c r="R25" s="16">
        <v>0</v>
      </c>
      <c r="S25" s="17">
        <v>0</v>
      </c>
      <c r="T25" s="17">
        <v>0</v>
      </c>
      <c r="U25" s="17">
        <v>0</v>
      </c>
      <c r="V25" s="17">
        <v>0</v>
      </c>
      <c r="W25" s="17">
        <v>261600</v>
      </c>
      <c r="X25" s="17">
        <v>0</v>
      </c>
      <c r="Y25" s="12">
        <v>261600</v>
      </c>
      <c r="Z25" s="16">
        <v>1245</v>
      </c>
      <c r="AA25" s="17">
        <v>0</v>
      </c>
      <c r="AB25" s="17">
        <v>0</v>
      </c>
      <c r="AC25" s="17">
        <v>0</v>
      </c>
      <c r="AD25" s="17">
        <v>0</v>
      </c>
      <c r="AE25" s="17">
        <v>0</v>
      </c>
      <c r="AF25" s="17">
        <v>0</v>
      </c>
      <c r="AG25" s="12">
        <v>1245</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0</v>
      </c>
      <c r="AY25" s="17">
        <v>0</v>
      </c>
      <c r="AZ25" s="17">
        <v>0</v>
      </c>
      <c r="BA25" s="17">
        <v>0</v>
      </c>
      <c r="BB25" s="17">
        <v>0</v>
      </c>
      <c r="BC25" s="17">
        <v>0</v>
      </c>
      <c r="BD25" s="17">
        <v>0</v>
      </c>
      <c r="BE25" s="12">
        <v>0</v>
      </c>
      <c r="BF25" s="16">
        <v>0</v>
      </c>
      <c r="BG25" s="17">
        <v>0</v>
      </c>
      <c r="BH25" s="17">
        <v>0</v>
      </c>
      <c r="BI25" s="17">
        <v>0</v>
      </c>
      <c r="BJ25" s="17">
        <v>0</v>
      </c>
      <c r="BK25" s="17">
        <v>0</v>
      </c>
      <c r="BL25" s="17">
        <v>0</v>
      </c>
      <c r="BM25" s="12">
        <v>0</v>
      </c>
      <c r="BN25" s="16">
        <v>0</v>
      </c>
      <c r="BO25" s="17">
        <v>0</v>
      </c>
      <c r="BP25" s="17">
        <v>0</v>
      </c>
      <c r="BQ25" s="17">
        <v>0</v>
      </c>
      <c r="BR25" s="17">
        <v>0</v>
      </c>
      <c r="BS25" s="17">
        <v>0</v>
      </c>
      <c r="BT25" s="17">
        <v>0</v>
      </c>
      <c r="BU25" s="12">
        <v>0</v>
      </c>
      <c r="BV25" s="16">
        <v>0</v>
      </c>
      <c r="BW25" s="17">
        <v>0</v>
      </c>
      <c r="BX25" s="17">
        <v>0</v>
      </c>
      <c r="BY25" s="17">
        <v>89000</v>
      </c>
      <c r="BZ25" s="17">
        <v>0</v>
      </c>
      <c r="CA25" s="17">
        <v>0</v>
      </c>
      <c r="CB25" s="17">
        <v>0</v>
      </c>
      <c r="CC25" s="12">
        <v>89000</v>
      </c>
    </row>
    <row r="26" spans="1:81" x14ac:dyDescent="0.3">
      <c r="A26" s="4" t="s">
        <v>16</v>
      </c>
      <c r="B26" s="92">
        <v>3903.5</v>
      </c>
      <c r="C26" s="87">
        <v>25532</v>
      </c>
      <c r="D26" s="87">
        <v>435665.85</v>
      </c>
      <c r="E26" s="87">
        <v>0</v>
      </c>
      <c r="F26" s="87">
        <v>181667.05</v>
      </c>
      <c r="G26" s="87">
        <v>0</v>
      </c>
      <c r="H26" s="87">
        <v>0</v>
      </c>
      <c r="I26" s="93">
        <v>646768.4</v>
      </c>
      <c r="J26" s="16">
        <v>0</v>
      </c>
      <c r="K26" s="17">
        <v>0</v>
      </c>
      <c r="L26" s="17">
        <v>0</v>
      </c>
      <c r="M26" s="17">
        <v>0</v>
      </c>
      <c r="N26" s="17">
        <v>115210.35</v>
      </c>
      <c r="O26" s="17">
        <v>0</v>
      </c>
      <c r="P26" s="17">
        <v>0</v>
      </c>
      <c r="Q26" s="12">
        <v>115210.35</v>
      </c>
      <c r="R26" s="16">
        <v>0</v>
      </c>
      <c r="S26" s="17">
        <v>0</v>
      </c>
      <c r="T26" s="17">
        <v>0</v>
      </c>
      <c r="U26" s="17">
        <v>0</v>
      </c>
      <c r="V26" s="17">
        <v>0</v>
      </c>
      <c r="W26" s="17">
        <v>0</v>
      </c>
      <c r="X26" s="17">
        <v>0</v>
      </c>
      <c r="Y26" s="12">
        <v>0</v>
      </c>
      <c r="Z26" s="16">
        <v>0</v>
      </c>
      <c r="AA26" s="17">
        <v>0</v>
      </c>
      <c r="AB26" s="17">
        <v>0</v>
      </c>
      <c r="AC26" s="17">
        <v>0</v>
      </c>
      <c r="AD26" s="17">
        <v>0</v>
      </c>
      <c r="AE26" s="17">
        <v>0</v>
      </c>
      <c r="AF26" s="17">
        <v>0</v>
      </c>
      <c r="AG26" s="12">
        <v>0</v>
      </c>
      <c r="AH26" s="16">
        <v>0</v>
      </c>
      <c r="AI26" s="17">
        <v>0</v>
      </c>
      <c r="AJ26" s="17">
        <v>0</v>
      </c>
      <c r="AK26" s="17">
        <v>0</v>
      </c>
      <c r="AL26" s="17">
        <v>0</v>
      </c>
      <c r="AM26" s="17">
        <v>0</v>
      </c>
      <c r="AN26" s="17">
        <v>0</v>
      </c>
      <c r="AO26" s="12">
        <v>0</v>
      </c>
      <c r="AP26" s="16">
        <v>3300</v>
      </c>
      <c r="AQ26" s="17">
        <v>0</v>
      </c>
      <c r="AR26" s="17">
        <v>0</v>
      </c>
      <c r="AS26" s="17">
        <v>0</v>
      </c>
      <c r="AT26" s="17">
        <v>0</v>
      </c>
      <c r="AU26" s="17">
        <v>0</v>
      </c>
      <c r="AV26" s="17">
        <v>0</v>
      </c>
      <c r="AW26" s="12">
        <v>3300</v>
      </c>
      <c r="AX26" s="16">
        <v>0</v>
      </c>
      <c r="AY26" s="17">
        <v>0</v>
      </c>
      <c r="AZ26" s="17">
        <v>435665.85</v>
      </c>
      <c r="BA26" s="17">
        <v>0</v>
      </c>
      <c r="BB26" s="17">
        <v>66456.7</v>
      </c>
      <c r="BC26" s="17">
        <v>0</v>
      </c>
      <c r="BD26" s="17">
        <v>0</v>
      </c>
      <c r="BE26" s="12">
        <v>502122.55</v>
      </c>
      <c r="BF26" s="16">
        <v>0</v>
      </c>
      <c r="BG26" s="17">
        <v>0</v>
      </c>
      <c r="BH26" s="17">
        <v>0</v>
      </c>
      <c r="BI26" s="17">
        <v>0</v>
      </c>
      <c r="BJ26" s="17">
        <v>0</v>
      </c>
      <c r="BK26" s="17">
        <v>0</v>
      </c>
      <c r="BL26" s="17">
        <v>0</v>
      </c>
      <c r="BM26" s="12">
        <v>0</v>
      </c>
      <c r="BN26" s="16">
        <v>603.5</v>
      </c>
      <c r="BO26" s="17">
        <v>0</v>
      </c>
      <c r="BP26" s="17">
        <v>0</v>
      </c>
      <c r="BQ26" s="17">
        <v>0</v>
      </c>
      <c r="BR26" s="17">
        <v>0</v>
      </c>
      <c r="BS26" s="17">
        <v>0</v>
      </c>
      <c r="BT26" s="17">
        <v>0</v>
      </c>
      <c r="BU26" s="12">
        <v>603.5</v>
      </c>
      <c r="BV26" s="16">
        <v>0</v>
      </c>
      <c r="BW26" s="17">
        <v>25532</v>
      </c>
      <c r="BX26" s="17">
        <v>0</v>
      </c>
      <c r="BY26" s="17">
        <v>0</v>
      </c>
      <c r="BZ26" s="17">
        <v>0</v>
      </c>
      <c r="CA26" s="17">
        <v>0</v>
      </c>
      <c r="CB26" s="17">
        <v>0</v>
      </c>
      <c r="CC26" s="12">
        <v>25532</v>
      </c>
    </row>
    <row r="27" spans="1:81" x14ac:dyDescent="0.3">
      <c r="A27" s="4" t="s">
        <v>17</v>
      </c>
      <c r="B27" s="92">
        <v>3058979.47</v>
      </c>
      <c r="C27" s="87">
        <v>629340</v>
      </c>
      <c r="D27" s="87">
        <v>950240</v>
      </c>
      <c r="E27" s="87">
        <v>900663</v>
      </c>
      <c r="F27" s="87">
        <v>0</v>
      </c>
      <c r="G27" s="87">
        <v>1737.4700000000003</v>
      </c>
      <c r="H27" s="87">
        <v>0</v>
      </c>
      <c r="I27" s="93">
        <v>5540959.9399999995</v>
      </c>
      <c r="J27" s="16">
        <v>0</v>
      </c>
      <c r="K27" s="17">
        <v>0</v>
      </c>
      <c r="L27" s="17">
        <v>0</v>
      </c>
      <c r="M27" s="17">
        <v>900663</v>
      </c>
      <c r="N27" s="17">
        <v>0</v>
      </c>
      <c r="O27" s="17">
        <v>0</v>
      </c>
      <c r="P27" s="17">
        <v>0</v>
      </c>
      <c r="Q27" s="12">
        <v>900663</v>
      </c>
      <c r="R27" s="16">
        <v>0</v>
      </c>
      <c r="S27" s="17">
        <v>0</v>
      </c>
      <c r="T27" s="17">
        <v>0</v>
      </c>
      <c r="U27" s="17">
        <v>0</v>
      </c>
      <c r="V27" s="17">
        <v>0</v>
      </c>
      <c r="W27" s="17">
        <v>0</v>
      </c>
      <c r="X27" s="17">
        <v>0</v>
      </c>
      <c r="Y27" s="12">
        <v>0</v>
      </c>
      <c r="Z27" s="16">
        <v>0</v>
      </c>
      <c r="AA27" s="17">
        <v>0</v>
      </c>
      <c r="AB27" s="17">
        <v>0</v>
      </c>
      <c r="AC27" s="17">
        <v>0</v>
      </c>
      <c r="AD27" s="17">
        <v>0</v>
      </c>
      <c r="AE27" s="17">
        <v>0</v>
      </c>
      <c r="AF27" s="17">
        <v>0</v>
      </c>
      <c r="AG27" s="12">
        <v>0</v>
      </c>
      <c r="AH27" s="16">
        <v>2877850.19</v>
      </c>
      <c r="AI27" s="17">
        <v>0</v>
      </c>
      <c r="AJ27" s="17">
        <v>0</v>
      </c>
      <c r="AK27" s="17">
        <v>0</v>
      </c>
      <c r="AL27" s="17">
        <v>0</v>
      </c>
      <c r="AM27" s="17">
        <v>0</v>
      </c>
      <c r="AN27" s="17">
        <v>0</v>
      </c>
      <c r="AO27" s="12">
        <v>2877850.19</v>
      </c>
      <c r="AP27" s="16">
        <v>0</v>
      </c>
      <c r="AQ27" s="17">
        <v>0</v>
      </c>
      <c r="AR27" s="17">
        <v>0</v>
      </c>
      <c r="AS27" s="17">
        <v>0</v>
      </c>
      <c r="AT27" s="17">
        <v>0</v>
      </c>
      <c r="AU27" s="17">
        <v>0</v>
      </c>
      <c r="AV27" s="17">
        <v>0</v>
      </c>
      <c r="AW27" s="12">
        <v>0</v>
      </c>
      <c r="AX27" s="16">
        <v>108109.74</v>
      </c>
      <c r="AY27" s="17">
        <v>0</v>
      </c>
      <c r="AZ27" s="17">
        <v>875000</v>
      </c>
      <c r="BA27" s="17">
        <v>0</v>
      </c>
      <c r="BB27" s="17">
        <v>0</v>
      </c>
      <c r="BC27" s="17">
        <v>0</v>
      </c>
      <c r="BD27" s="17">
        <v>0</v>
      </c>
      <c r="BE27" s="12">
        <v>983109.74</v>
      </c>
      <c r="BF27" s="16">
        <v>0</v>
      </c>
      <c r="BG27" s="17">
        <v>0</v>
      </c>
      <c r="BH27" s="17">
        <v>56500</v>
      </c>
      <c r="BI27" s="17">
        <v>0</v>
      </c>
      <c r="BJ27" s="17">
        <v>0</v>
      </c>
      <c r="BK27" s="17">
        <v>0</v>
      </c>
      <c r="BL27" s="17">
        <v>0</v>
      </c>
      <c r="BM27" s="12">
        <v>56500</v>
      </c>
      <c r="BN27" s="16">
        <v>0</v>
      </c>
      <c r="BO27" s="17">
        <v>0</v>
      </c>
      <c r="BP27" s="17">
        <v>0</v>
      </c>
      <c r="BQ27" s="17">
        <v>0</v>
      </c>
      <c r="BR27" s="17">
        <v>0</v>
      </c>
      <c r="BS27" s="17">
        <v>0</v>
      </c>
      <c r="BT27" s="17">
        <v>0</v>
      </c>
      <c r="BU27" s="12">
        <v>0</v>
      </c>
      <c r="BV27" s="16">
        <v>73019.539999999994</v>
      </c>
      <c r="BW27" s="17">
        <v>629340</v>
      </c>
      <c r="BX27" s="17">
        <v>18740</v>
      </c>
      <c r="BY27" s="17">
        <v>0</v>
      </c>
      <c r="BZ27" s="17">
        <v>0</v>
      </c>
      <c r="CA27" s="17">
        <v>1737.4700000000003</v>
      </c>
      <c r="CB27" s="17">
        <v>0</v>
      </c>
      <c r="CC27" s="12">
        <v>722837.01</v>
      </c>
    </row>
    <row r="28" spans="1:81" x14ac:dyDescent="0.3">
      <c r="A28" s="4" t="s">
        <v>18</v>
      </c>
      <c r="B28" s="92">
        <v>131262</v>
      </c>
      <c r="C28" s="87">
        <v>98720</v>
      </c>
      <c r="D28" s="87">
        <v>0</v>
      </c>
      <c r="E28" s="87">
        <v>0</v>
      </c>
      <c r="F28" s="87">
        <v>1273518</v>
      </c>
      <c r="G28" s="87">
        <v>9649</v>
      </c>
      <c r="H28" s="87">
        <v>0</v>
      </c>
      <c r="I28" s="93">
        <v>1513149</v>
      </c>
      <c r="J28" s="16">
        <v>0</v>
      </c>
      <c r="K28" s="17">
        <v>0</v>
      </c>
      <c r="L28" s="17">
        <v>0</v>
      </c>
      <c r="M28" s="17">
        <v>0</v>
      </c>
      <c r="N28" s="17">
        <v>29204</v>
      </c>
      <c r="O28" s="17">
        <v>1811</v>
      </c>
      <c r="P28" s="17">
        <v>0</v>
      </c>
      <c r="Q28" s="12">
        <v>31015</v>
      </c>
      <c r="R28" s="16">
        <v>0</v>
      </c>
      <c r="S28" s="17">
        <v>0</v>
      </c>
      <c r="T28" s="17">
        <v>0</v>
      </c>
      <c r="U28" s="17">
        <v>0</v>
      </c>
      <c r="V28" s="17">
        <v>0</v>
      </c>
      <c r="W28" s="17">
        <v>0</v>
      </c>
      <c r="X28" s="17">
        <v>0</v>
      </c>
      <c r="Y28" s="12">
        <v>0</v>
      </c>
      <c r="Z28" s="16">
        <v>0</v>
      </c>
      <c r="AA28" s="17">
        <v>0</v>
      </c>
      <c r="AB28" s="17">
        <v>0</v>
      </c>
      <c r="AC28" s="17">
        <v>0</v>
      </c>
      <c r="AD28" s="17">
        <v>0</v>
      </c>
      <c r="AE28" s="17">
        <v>1682</v>
      </c>
      <c r="AF28" s="17">
        <v>0</v>
      </c>
      <c r="AG28" s="12">
        <v>1682</v>
      </c>
      <c r="AH28" s="16">
        <v>131262</v>
      </c>
      <c r="AI28" s="17">
        <v>0</v>
      </c>
      <c r="AJ28" s="17">
        <v>0</v>
      </c>
      <c r="AK28" s="17">
        <v>0</v>
      </c>
      <c r="AL28" s="17">
        <v>0</v>
      </c>
      <c r="AM28" s="17">
        <v>6156</v>
      </c>
      <c r="AN28" s="17">
        <v>0</v>
      </c>
      <c r="AO28" s="12">
        <v>137418</v>
      </c>
      <c r="AP28" s="16">
        <v>0</v>
      </c>
      <c r="AQ28" s="17">
        <v>0</v>
      </c>
      <c r="AR28" s="17">
        <v>0</v>
      </c>
      <c r="AS28" s="17">
        <v>0</v>
      </c>
      <c r="AT28" s="17">
        <v>0</v>
      </c>
      <c r="AU28" s="17">
        <v>0</v>
      </c>
      <c r="AV28" s="17">
        <v>0</v>
      </c>
      <c r="AW28" s="12">
        <v>0</v>
      </c>
      <c r="AX28" s="16">
        <v>0</v>
      </c>
      <c r="AY28" s="17">
        <v>0</v>
      </c>
      <c r="AZ28" s="17">
        <v>0</v>
      </c>
      <c r="BA28" s="17">
        <v>0</v>
      </c>
      <c r="BB28" s="17">
        <v>46999</v>
      </c>
      <c r="BC28" s="17">
        <v>0</v>
      </c>
      <c r="BD28" s="17">
        <v>0</v>
      </c>
      <c r="BE28" s="12">
        <v>46999</v>
      </c>
      <c r="BF28" s="16">
        <v>0</v>
      </c>
      <c r="BG28" s="17">
        <v>0</v>
      </c>
      <c r="BH28" s="17">
        <v>0</v>
      </c>
      <c r="BI28" s="17">
        <v>0</v>
      </c>
      <c r="BJ28" s="17">
        <v>1197315</v>
      </c>
      <c r="BK28" s="17">
        <v>0</v>
      </c>
      <c r="BL28" s="17">
        <v>0</v>
      </c>
      <c r="BM28" s="12">
        <v>1197315</v>
      </c>
      <c r="BN28" s="16">
        <v>0</v>
      </c>
      <c r="BO28" s="17">
        <v>0</v>
      </c>
      <c r="BP28" s="17">
        <v>0</v>
      </c>
      <c r="BQ28" s="17">
        <v>0</v>
      </c>
      <c r="BR28" s="17">
        <v>0</v>
      </c>
      <c r="BS28" s="17">
        <v>0</v>
      </c>
      <c r="BT28" s="17">
        <v>0</v>
      </c>
      <c r="BU28" s="12">
        <v>0</v>
      </c>
      <c r="BV28" s="16">
        <v>0</v>
      </c>
      <c r="BW28" s="17">
        <v>98720</v>
      </c>
      <c r="BX28" s="17">
        <v>0</v>
      </c>
      <c r="BY28" s="17">
        <v>0</v>
      </c>
      <c r="BZ28" s="17">
        <v>0</v>
      </c>
      <c r="CA28" s="17">
        <v>0</v>
      </c>
      <c r="CB28" s="17">
        <v>0</v>
      </c>
      <c r="CC28" s="12">
        <v>98720</v>
      </c>
    </row>
    <row r="29" spans="1:81" x14ac:dyDescent="0.3">
      <c r="A29" s="4" t="s">
        <v>19</v>
      </c>
      <c r="B29" s="92">
        <v>1905330.82</v>
      </c>
      <c r="C29" s="87">
        <v>429100</v>
      </c>
      <c r="D29" s="87">
        <v>323000</v>
      </c>
      <c r="E29" s="87">
        <v>0</v>
      </c>
      <c r="F29" s="87">
        <v>0</v>
      </c>
      <c r="G29" s="87">
        <v>0</v>
      </c>
      <c r="H29" s="87">
        <v>0</v>
      </c>
      <c r="I29" s="93">
        <v>2657430.8199999998</v>
      </c>
      <c r="J29" s="16">
        <v>0</v>
      </c>
      <c r="K29" s="17">
        <v>0</v>
      </c>
      <c r="L29" s="17">
        <v>323000</v>
      </c>
      <c r="M29" s="17">
        <v>0</v>
      </c>
      <c r="N29" s="17">
        <v>0</v>
      </c>
      <c r="O29" s="17">
        <v>0</v>
      </c>
      <c r="P29" s="17">
        <v>0</v>
      </c>
      <c r="Q29" s="12">
        <v>323000</v>
      </c>
      <c r="R29" s="16">
        <v>0</v>
      </c>
      <c r="S29" s="17">
        <v>0</v>
      </c>
      <c r="T29" s="17">
        <v>0</v>
      </c>
      <c r="U29" s="17">
        <v>0</v>
      </c>
      <c r="V29" s="17">
        <v>0</v>
      </c>
      <c r="W29" s="17">
        <v>0</v>
      </c>
      <c r="X29" s="17">
        <v>0</v>
      </c>
      <c r="Y29" s="12">
        <v>0</v>
      </c>
      <c r="Z29" s="16">
        <v>0</v>
      </c>
      <c r="AA29" s="17">
        <v>0</v>
      </c>
      <c r="AB29" s="17">
        <v>0</v>
      </c>
      <c r="AC29" s="17">
        <v>0</v>
      </c>
      <c r="AD29" s="17">
        <v>0</v>
      </c>
      <c r="AE29" s="17">
        <v>0</v>
      </c>
      <c r="AF29" s="17">
        <v>0</v>
      </c>
      <c r="AG29" s="12">
        <v>0</v>
      </c>
      <c r="AH29" s="16">
        <v>1064039.3</v>
      </c>
      <c r="AI29" s="17">
        <v>0</v>
      </c>
      <c r="AJ29" s="17">
        <v>0</v>
      </c>
      <c r="AK29" s="17">
        <v>0</v>
      </c>
      <c r="AL29" s="17">
        <v>0</v>
      </c>
      <c r="AM29" s="17">
        <v>0</v>
      </c>
      <c r="AN29" s="17">
        <v>0</v>
      </c>
      <c r="AO29" s="12">
        <v>1064039.3</v>
      </c>
      <c r="AP29" s="16">
        <v>797754.47</v>
      </c>
      <c r="AQ29" s="17">
        <v>0</v>
      </c>
      <c r="AR29" s="17">
        <v>0</v>
      </c>
      <c r="AS29" s="17">
        <v>0</v>
      </c>
      <c r="AT29" s="17">
        <v>0</v>
      </c>
      <c r="AU29" s="17">
        <v>0</v>
      </c>
      <c r="AV29" s="17">
        <v>0</v>
      </c>
      <c r="AW29" s="12">
        <v>797754.47</v>
      </c>
      <c r="AX29" s="16">
        <v>0</v>
      </c>
      <c r="AY29" s="17">
        <v>0</v>
      </c>
      <c r="AZ29" s="17">
        <v>0</v>
      </c>
      <c r="BA29" s="17">
        <v>0</v>
      </c>
      <c r="BB29" s="17">
        <v>0</v>
      </c>
      <c r="BC29" s="17">
        <v>0</v>
      </c>
      <c r="BD29" s="17">
        <v>0</v>
      </c>
      <c r="BE29" s="12">
        <v>0</v>
      </c>
      <c r="BF29" s="16">
        <v>0</v>
      </c>
      <c r="BG29" s="17">
        <v>0</v>
      </c>
      <c r="BH29" s="17">
        <v>0</v>
      </c>
      <c r="BI29" s="17">
        <v>0</v>
      </c>
      <c r="BJ29" s="17">
        <v>0</v>
      </c>
      <c r="BK29" s="17">
        <v>0</v>
      </c>
      <c r="BL29" s="17">
        <v>0</v>
      </c>
      <c r="BM29" s="12">
        <v>0</v>
      </c>
      <c r="BN29" s="16">
        <v>0</v>
      </c>
      <c r="BO29" s="17">
        <v>0</v>
      </c>
      <c r="BP29" s="17">
        <v>0</v>
      </c>
      <c r="BQ29" s="17">
        <v>0</v>
      </c>
      <c r="BR29" s="17">
        <v>0</v>
      </c>
      <c r="BS29" s="17">
        <v>0</v>
      </c>
      <c r="BT29" s="17">
        <v>0</v>
      </c>
      <c r="BU29" s="12">
        <v>0</v>
      </c>
      <c r="BV29" s="16">
        <v>43537.05</v>
      </c>
      <c r="BW29" s="17">
        <v>429100</v>
      </c>
      <c r="BX29" s="17">
        <v>0</v>
      </c>
      <c r="BY29" s="17">
        <v>0</v>
      </c>
      <c r="BZ29" s="17">
        <v>0</v>
      </c>
      <c r="CA29" s="17">
        <v>0</v>
      </c>
      <c r="CB29" s="17">
        <v>0</v>
      </c>
      <c r="CC29" s="12">
        <v>472637.05</v>
      </c>
    </row>
    <row r="30" spans="1:81" x14ac:dyDescent="0.3">
      <c r="A30" s="4" t="s">
        <v>20</v>
      </c>
      <c r="B30" s="92">
        <v>4722</v>
      </c>
      <c r="C30" s="87">
        <v>24680</v>
      </c>
      <c r="D30" s="87">
        <v>0</v>
      </c>
      <c r="E30" s="87">
        <v>0</v>
      </c>
      <c r="F30" s="87">
        <v>0</v>
      </c>
      <c r="G30" s="87">
        <v>0</v>
      </c>
      <c r="H30" s="87">
        <v>0</v>
      </c>
      <c r="I30" s="93">
        <v>29402</v>
      </c>
      <c r="J30" s="16">
        <v>0</v>
      </c>
      <c r="K30" s="17">
        <v>0</v>
      </c>
      <c r="L30" s="17">
        <v>0</v>
      </c>
      <c r="M30" s="17">
        <v>0</v>
      </c>
      <c r="N30" s="17">
        <v>0</v>
      </c>
      <c r="O30" s="17">
        <v>0</v>
      </c>
      <c r="P30" s="17">
        <v>0</v>
      </c>
      <c r="Q30" s="12">
        <v>0</v>
      </c>
      <c r="R30" s="16">
        <v>0</v>
      </c>
      <c r="S30" s="17">
        <v>0</v>
      </c>
      <c r="T30" s="17">
        <v>0</v>
      </c>
      <c r="U30" s="17">
        <v>0</v>
      </c>
      <c r="V30" s="17">
        <v>0</v>
      </c>
      <c r="W30" s="17">
        <v>0</v>
      </c>
      <c r="X30" s="17">
        <v>0</v>
      </c>
      <c r="Y30" s="12">
        <v>0</v>
      </c>
      <c r="Z30" s="16">
        <v>0</v>
      </c>
      <c r="AA30" s="17">
        <v>0</v>
      </c>
      <c r="AB30" s="17">
        <v>0</v>
      </c>
      <c r="AC30" s="17">
        <v>0</v>
      </c>
      <c r="AD30" s="17">
        <v>0</v>
      </c>
      <c r="AE30" s="17">
        <v>0</v>
      </c>
      <c r="AF30" s="17">
        <v>0</v>
      </c>
      <c r="AG30" s="12">
        <v>0</v>
      </c>
      <c r="AH30" s="16">
        <v>0</v>
      </c>
      <c r="AI30" s="17">
        <v>0</v>
      </c>
      <c r="AJ30" s="17">
        <v>0</v>
      </c>
      <c r="AK30" s="17">
        <v>0</v>
      </c>
      <c r="AL30" s="17">
        <v>0</v>
      </c>
      <c r="AM30" s="17">
        <v>0</v>
      </c>
      <c r="AN30" s="17">
        <v>0</v>
      </c>
      <c r="AO30" s="12">
        <v>0</v>
      </c>
      <c r="AP30" s="16">
        <v>0</v>
      </c>
      <c r="AQ30" s="17">
        <v>0</v>
      </c>
      <c r="AR30" s="17">
        <v>0</v>
      </c>
      <c r="AS30" s="17">
        <v>0</v>
      </c>
      <c r="AT30" s="17">
        <v>0</v>
      </c>
      <c r="AU30" s="17">
        <v>0</v>
      </c>
      <c r="AV30" s="17">
        <v>0</v>
      </c>
      <c r="AW30" s="12">
        <v>0</v>
      </c>
      <c r="AX30" s="16">
        <v>0</v>
      </c>
      <c r="AY30" s="17">
        <v>0</v>
      </c>
      <c r="AZ30" s="17">
        <v>0</v>
      </c>
      <c r="BA30" s="17">
        <v>0</v>
      </c>
      <c r="BB30" s="17">
        <v>0</v>
      </c>
      <c r="BC30" s="17">
        <v>0</v>
      </c>
      <c r="BD30" s="17">
        <v>0</v>
      </c>
      <c r="BE30" s="12">
        <v>0</v>
      </c>
      <c r="BF30" s="16">
        <v>0</v>
      </c>
      <c r="BG30" s="17">
        <v>0</v>
      </c>
      <c r="BH30" s="17">
        <v>0</v>
      </c>
      <c r="BI30" s="17">
        <v>0</v>
      </c>
      <c r="BJ30" s="17">
        <v>0</v>
      </c>
      <c r="BK30" s="17">
        <v>0</v>
      </c>
      <c r="BL30" s="17">
        <v>0</v>
      </c>
      <c r="BM30" s="12">
        <v>0</v>
      </c>
      <c r="BN30" s="16">
        <v>0</v>
      </c>
      <c r="BO30" s="17">
        <v>0</v>
      </c>
      <c r="BP30" s="17">
        <v>0</v>
      </c>
      <c r="BQ30" s="17">
        <v>0</v>
      </c>
      <c r="BR30" s="17">
        <v>0</v>
      </c>
      <c r="BS30" s="17">
        <v>0</v>
      </c>
      <c r="BT30" s="17">
        <v>0</v>
      </c>
      <c r="BU30" s="12">
        <v>0</v>
      </c>
      <c r="BV30" s="16">
        <v>4722</v>
      </c>
      <c r="BW30" s="17">
        <v>24680</v>
      </c>
      <c r="BX30" s="17">
        <v>0</v>
      </c>
      <c r="BY30" s="17">
        <v>0</v>
      </c>
      <c r="BZ30" s="17">
        <v>0</v>
      </c>
      <c r="CA30" s="17">
        <v>0</v>
      </c>
      <c r="CB30" s="17">
        <v>0</v>
      </c>
      <c r="CC30" s="12">
        <v>29402</v>
      </c>
    </row>
    <row r="31" spans="1:81" x14ac:dyDescent="0.3">
      <c r="A31" s="4" t="s">
        <v>21</v>
      </c>
      <c r="B31" s="92">
        <v>5408806.4299999997</v>
      </c>
      <c r="C31" s="87">
        <v>425730</v>
      </c>
      <c r="D31" s="87">
        <v>1150000</v>
      </c>
      <c r="E31" s="87">
        <v>0</v>
      </c>
      <c r="F31" s="87">
        <v>0</v>
      </c>
      <c r="G31" s="87">
        <v>0</v>
      </c>
      <c r="H31" s="87">
        <v>0</v>
      </c>
      <c r="I31" s="93">
        <v>6984536.4299999997</v>
      </c>
      <c r="J31" s="16">
        <v>210</v>
      </c>
      <c r="K31" s="17">
        <v>0</v>
      </c>
      <c r="L31" s="17">
        <v>0</v>
      </c>
      <c r="M31" s="17">
        <v>0</v>
      </c>
      <c r="N31" s="17">
        <v>0</v>
      </c>
      <c r="O31" s="17">
        <v>0</v>
      </c>
      <c r="P31" s="17">
        <v>0</v>
      </c>
      <c r="Q31" s="12">
        <v>210</v>
      </c>
      <c r="R31" s="16">
        <v>0</v>
      </c>
      <c r="S31" s="17">
        <v>0</v>
      </c>
      <c r="T31" s="17">
        <v>0</v>
      </c>
      <c r="U31" s="17">
        <v>0</v>
      </c>
      <c r="V31" s="17">
        <v>0</v>
      </c>
      <c r="W31" s="17">
        <v>0</v>
      </c>
      <c r="X31" s="17">
        <v>0</v>
      </c>
      <c r="Y31" s="12">
        <v>0</v>
      </c>
      <c r="Z31" s="16">
        <v>0</v>
      </c>
      <c r="AA31" s="17">
        <v>0</v>
      </c>
      <c r="AB31" s="17">
        <v>0</v>
      </c>
      <c r="AC31" s="17">
        <v>0</v>
      </c>
      <c r="AD31" s="17">
        <v>0</v>
      </c>
      <c r="AE31" s="17">
        <v>0</v>
      </c>
      <c r="AF31" s="17">
        <v>0</v>
      </c>
      <c r="AG31" s="12">
        <v>0</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1150000</v>
      </c>
      <c r="BA31" s="17">
        <v>0</v>
      </c>
      <c r="BB31" s="17">
        <v>0</v>
      </c>
      <c r="BC31" s="17">
        <v>0</v>
      </c>
      <c r="BD31" s="17">
        <v>0</v>
      </c>
      <c r="BE31" s="12">
        <v>1150000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c r="BV31" s="16">
        <v>5408596.4299999997</v>
      </c>
      <c r="BW31" s="17">
        <v>425730</v>
      </c>
      <c r="BX31" s="17">
        <v>0</v>
      </c>
      <c r="BY31" s="17">
        <v>0</v>
      </c>
      <c r="BZ31" s="17">
        <v>0</v>
      </c>
      <c r="CA31" s="17">
        <v>0</v>
      </c>
      <c r="CB31" s="17">
        <v>0</v>
      </c>
      <c r="CC31" s="12">
        <v>5834326.4299999997</v>
      </c>
    </row>
    <row r="32" spans="1:81" x14ac:dyDescent="0.3">
      <c r="A32" s="4" t="s">
        <v>22</v>
      </c>
      <c r="B32" s="92">
        <v>0</v>
      </c>
      <c r="C32" s="87">
        <v>0</v>
      </c>
      <c r="D32" s="87">
        <v>61700</v>
      </c>
      <c r="E32" s="87">
        <v>0</v>
      </c>
      <c r="F32" s="87">
        <v>0</v>
      </c>
      <c r="G32" s="87">
        <v>0</v>
      </c>
      <c r="H32" s="87">
        <v>0</v>
      </c>
      <c r="I32" s="93">
        <v>61700</v>
      </c>
      <c r="J32" s="16">
        <v>0</v>
      </c>
      <c r="K32" s="17">
        <v>0</v>
      </c>
      <c r="L32" s="17">
        <v>0</v>
      </c>
      <c r="M32" s="17">
        <v>0</v>
      </c>
      <c r="N32" s="17">
        <v>0</v>
      </c>
      <c r="O32" s="17">
        <v>0</v>
      </c>
      <c r="P32" s="17">
        <v>0</v>
      </c>
      <c r="Q32" s="12">
        <v>0</v>
      </c>
      <c r="R32" s="16">
        <v>0</v>
      </c>
      <c r="S32" s="17">
        <v>0</v>
      </c>
      <c r="T32" s="17">
        <v>0</v>
      </c>
      <c r="U32" s="17">
        <v>0</v>
      </c>
      <c r="V32" s="17">
        <v>0</v>
      </c>
      <c r="W32" s="17">
        <v>0</v>
      </c>
      <c r="X32" s="17">
        <v>0</v>
      </c>
      <c r="Y32" s="12">
        <v>0</v>
      </c>
      <c r="Z32" s="16">
        <v>0</v>
      </c>
      <c r="AA32" s="17">
        <v>0</v>
      </c>
      <c r="AB32" s="17">
        <v>0</v>
      </c>
      <c r="AC32" s="17">
        <v>0</v>
      </c>
      <c r="AD32" s="17">
        <v>0</v>
      </c>
      <c r="AE32" s="17">
        <v>0</v>
      </c>
      <c r="AF32" s="17">
        <v>0</v>
      </c>
      <c r="AG32" s="12">
        <v>0</v>
      </c>
      <c r="AH32" s="16">
        <v>0</v>
      </c>
      <c r="AI32" s="17">
        <v>0</v>
      </c>
      <c r="AJ32" s="17">
        <v>0</v>
      </c>
      <c r="AK32" s="17">
        <v>0</v>
      </c>
      <c r="AL32" s="17">
        <v>0</v>
      </c>
      <c r="AM32" s="17">
        <v>0</v>
      </c>
      <c r="AN32" s="17">
        <v>0</v>
      </c>
      <c r="AO32" s="12">
        <v>0</v>
      </c>
      <c r="AP32" s="16">
        <v>0</v>
      </c>
      <c r="AQ32" s="17">
        <v>0</v>
      </c>
      <c r="AR32" s="17">
        <v>0</v>
      </c>
      <c r="AS32" s="17">
        <v>0</v>
      </c>
      <c r="AT32" s="17">
        <v>0</v>
      </c>
      <c r="AU32" s="17">
        <v>0</v>
      </c>
      <c r="AV32" s="17">
        <v>0</v>
      </c>
      <c r="AW32" s="12">
        <v>0</v>
      </c>
      <c r="AX32" s="16">
        <v>0</v>
      </c>
      <c r="AY32" s="17">
        <v>0</v>
      </c>
      <c r="AZ32" s="17">
        <v>0</v>
      </c>
      <c r="BA32" s="17">
        <v>0</v>
      </c>
      <c r="BB32" s="17">
        <v>0</v>
      </c>
      <c r="BC32" s="17">
        <v>0</v>
      </c>
      <c r="BD32" s="17">
        <v>0</v>
      </c>
      <c r="BE32" s="12">
        <v>0</v>
      </c>
      <c r="BF32" s="16">
        <v>0</v>
      </c>
      <c r="BG32" s="17">
        <v>0</v>
      </c>
      <c r="BH32" s="17">
        <v>0</v>
      </c>
      <c r="BI32" s="17">
        <v>0</v>
      </c>
      <c r="BJ32" s="17">
        <v>0</v>
      </c>
      <c r="BK32" s="17">
        <v>0</v>
      </c>
      <c r="BL32" s="17">
        <v>0</v>
      </c>
      <c r="BM32" s="12">
        <v>0</v>
      </c>
      <c r="BN32" s="16">
        <v>0</v>
      </c>
      <c r="BO32" s="17">
        <v>0</v>
      </c>
      <c r="BP32" s="17">
        <v>0</v>
      </c>
      <c r="BQ32" s="17">
        <v>0</v>
      </c>
      <c r="BR32" s="17">
        <v>0</v>
      </c>
      <c r="BS32" s="17">
        <v>0</v>
      </c>
      <c r="BT32" s="17">
        <v>0</v>
      </c>
      <c r="BU32" s="12">
        <v>0</v>
      </c>
      <c r="BV32" s="16">
        <v>0</v>
      </c>
      <c r="BW32" s="17">
        <v>0</v>
      </c>
      <c r="BX32" s="17">
        <v>61700</v>
      </c>
      <c r="BY32" s="17">
        <v>0</v>
      </c>
      <c r="BZ32" s="17">
        <v>0</v>
      </c>
      <c r="CA32" s="17">
        <v>0</v>
      </c>
      <c r="CB32" s="17">
        <v>0</v>
      </c>
      <c r="CC32" s="12">
        <v>61700</v>
      </c>
    </row>
    <row r="33" spans="1:81" x14ac:dyDescent="0.3">
      <c r="A33" s="4" t="s">
        <v>23</v>
      </c>
      <c r="B33" s="92">
        <v>1201.0731676931139</v>
      </c>
      <c r="C33" s="87">
        <v>0</v>
      </c>
      <c r="D33" s="87">
        <v>0</v>
      </c>
      <c r="E33" s="87">
        <v>0</v>
      </c>
      <c r="F33" s="87">
        <v>0</v>
      </c>
      <c r="G33" s="87">
        <v>242244.86909234035</v>
      </c>
      <c r="H33" s="87">
        <v>0</v>
      </c>
      <c r="I33" s="93">
        <v>243445.94226003345</v>
      </c>
      <c r="J33" s="16">
        <v>0</v>
      </c>
      <c r="K33" s="17">
        <v>0</v>
      </c>
      <c r="L33" s="17">
        <v>0</v>
      </c>
      <c r="M33" s="17">
        <v>0</v>
      </c>
      <c r="N33" s="17">
        <v>0</v>
      </c>
      <c r="O33" s="17">
        <v>0</v>
      </c>
      <c r="P33" s="17">
        <v>0</v>
      </c>
      <c r="Q33" s="12">
        <v>0</v>
      </c>
      <c r="R33" s="16">
        <v>0</v>
      </c>
      <c r="S33" s="17">
        <v>0</v>
      </c>
      <c r="T33" s="17">
        <v>0</v>
      </c>
      <c r="U33" s="17">
        <v>0</v>
      </c>
      <c r="V33" s="17">
        <v>0</v>
      </c>
      <c r="W33" s="17">
        <v>0</v>
      </c>
      <c r="X33" s="17">
        <v>0</v>
      </c>
      <c r="Y33" s="12">
        <v>0</v>
      </c>
      <c r="Z33" s="16">
        <v>0</v>
      </c>
      <c r="AA33" s="17">
        <v>0</v>
      </c>
      <c r="AB33" s="17">
        <v>0</v>
      </c>
      <c r="AC33" s="17">
        <v>0</v>
      </c>
      <c r="AD33" s="17">
        <v>0</v>
      </c>
      <c r="AE33" s="17">
        <v>241073.92264103898</v>
      </c>
      <c r="AF33" s="17">
        <v>0</v>
      </c>
      <c r="AG33" s="12">
        <v>241073.92264103898</v>
      </c>
      <c r="AH33" s="16">
        <v>1201.0731676931139</v>
      </c>
      <c r="AI33" s="17">
        <v>0</v>
      </c>
      <c r="AJ33" s="17">
        <v>0</v>
      </c>
      <c r="AK33" s="17">
        <v>0</v>
      </c>
      <c r="AL33" s="17">
        <v>0</v>
      </c>
      <c r="AM33" s="17">
        <v>0</v>
      </c>
      <c r="AN33" s="17">
        <v>0</v>
      </c>
      <c r="AO33" s="12">
        <v>1201.0731676931139</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c r="BF33" s="16">
        <v>0</v>
      </c>
      <c r="BG33" s="17">
        <v>0</v>
      </c>
      <c r="BH33" s="17">
        <v>0</v>
      </c>
      <c r="BI33" s="17">
        <v>0</v>
      </c>
      <c r="BJ33" s="17">
        <v>0</v>
      </c>
      <c r="BK33" s="17">
        <v>1170.9464513013734</v>
      </c>
      <c r="BL33" s="17">
        <v>0</v>
      </c>
      <c r="BM33" s="12">
        <v>1170.9464513013734</v>
      </c>
      <c r="BN33" s="16">
        <v>0</v>
      </c>
      <c r="BO33" s="17">
        <v>0</v>
      </c>
      <c r="BP33" s="17">
        <v>0</v>
      </c>
      <c r="BQ33" s="17">
        <v>0</v>
      </c>
      <c r="BR33" s="17">
        <v>0</v>
      </c>
      <c r="BS33" s="17">
        <v>0</v>
      </c>
      <c r="BT33" s="17">
        <v>0</v>
      </c>
      <c r="BU33" s="12">
        <v>0</v>
      </c>
      <c r="BV33" s="16">
        <v>0</v>
      </c>
      <c r="BW33" s="17">
        <v>0</v>
      </c>
      <c r="BX33" s="17">
        <v>0</v>
      </c>
      <c r="BY33" s="17">
        <v>0</v>
      </c>
      <c r="BZ33" s="17">
        <v>0</v>
      </c>
      <c r="CA33" s="17">
        <v>0</v>
      </c>
      <c r="CB33" s="17">
        <v>0</v>
      </c>
      <c r="CC33" s="12">
        <v>0</v>
      </c>
    </row>
    <row r="34" spans="1:81" ht="13.15" customHeight="1" x14ac:dyDescent="0.3">
      <c r="A34" s="4" t="s">
        <v>24</v>
      </c>
      <c r="B34" s="92">
        <v>4986708.74</v>
      </c>
      <c r="C34" s="87">
        <v>283820</v>
      </c>
      <c r="D34" s="87">
        <v>667051.02</v>
      </c>
      <c r="E34" s="87">
        <v>0</v>
      </c>
      <c r="F34" s="87">
        <v>1302510.19</v>
      </c>
      <c r="G34" s="87">
        <v>8754.83</v>
      </c>
      <c r="H34" s="87">
        <v>679696.08</v>
      </c>
      <c r="I34" s="93">
        <v>7928540.8599999994</v>
      </c>
      <c r="J34" s="16">
        <v>0</v>
      </c>
      <c r="K34" s="17">
        <v>0</v>
      </c>
      <c r="L34" s="17">
        <v>618995</v>
      </c>
      <c r="M34" s="17">
        <v>0</v>
      </c>
      <c r="N34" s="17">
        <v>802510.19</v>
      </c>
      <c r="O34" s="17">
        <v>8648.2800000000007</v>
      </c>
      <c r="P34" s="17">
        <v>0</v>
      </c>
      <c r="Q34" s="12">
        <v>1430153.47</v>
      </c>
      <c r="R34" s="16">
        <v>0</v>
      </c>
      <c r="S34" s="17">
        <v>0</v>
      </c>
      <c r="T34" s="17">
        <v>0</v>
      </c>
      <c r="U34" s="17">
        <v>0</v>
      </c>
      <c r="V34" s="17">
        <v>0</v>
      </c>
      <c r="W34" s="17">
        <v>0</v>
      </c>
      <c r="X34" s="17">
        <v>0</v>
      </c>
      <c r="Y34" s="12">
        <v>0</v>
      </c>
      <c r="Z34" s="16">
        <v>15775</v>
      </c>
      <c r="AA34" s="17">
        <v>0</v>
      </c>
      <c r="AB34" s="17">
        <v>13354</v>
      </c>
      <c r="AC34" s="17">
        <v>0</v>
      </c>
      <c r="AD34" s="17">
        <v>180000</v>
      </c>
      <c r="AE34" s="17">
        <v>0</v>
      </c>
      <c r="AF34" s="17">
        <v>0</v>
      </c>
      <c r="AG34" s="12">
        <v>209129</v>
      </c>
      <c r="AH34" s="16">
        <v>0</v>
      </c>
      <c r="AI34" s="17">
        <v>0</v>
      </c>
      <c r="AJ34" s="17">
        <v>0</v>
      </c>
      <c r="AK34" s="17">
        <v>0</v>
      </c>
      <c r="AL34" s="17">
        <v>0</v>
      </c>
      <c r="AM34" s="17">
        <v>0</v>
      </c>
      <c r="AN34" s="17">
        <v>0</v>
      </c>
      <c r="AO34" s="12">
        <v>0</v>
      </c>
      <c r="AP34" s="16">
        <v>4844541.96</v>
      </c>
      <c r="AQ34" s="17">
        <v>0</v>
      </c>
      <c r="AR34" s="17">
        <v>0</v>
      </c>
      <c r="AS34" s="17">
        <v>0</v>
      </c>
      <c r="AT34" s="17">
        <v>0</v>
      </c>
      <c r="AU34" s="17">
        <v>106.55</v>
      </c>
      <c r="AV34" s="17">
        <v>670807.07999999996</v>
      </c>
      <c r="AW34" s="12">
        <v>5515455.5899999999</v>
      </c>
      <c r="AX34" s="16">
        <v>126391.78</v>
      </c>
      <c r="AY34" s="17">
        <v>0</v>
      </c>
      <c r="AZ34" s="17">
        <v>15702.02</v>
      </c>
      <c r="BA34" s="17">
        <v>0</v>
      </c>
      <c r="BB34" s="17">
        <v>0</v>
      </c>
      <c r="BC34" s="17">
        <v>0</v>
      </c>
      <c r="BD34" s="17">
        <v>7952</v>
      </c>
      <c r="BE34" s="12">
        <v>150045.79999999999</v>
      </c>
      <c r="BF34" s="16">
        <v>0</v>
      </c>
      <c r="BG34" s="17">
        <v>0</v>
      </c>
      <c r="BH34" s="17">
        <v>19000</v>
      </c>
      <c r="BI34" s="17">
        <v>0</v>
      </c>
      <c r="BJ34" s="17">
        <v>320000</v>
      </c>
      <c r="BK34" s="17">
        <v>0</v>
      </c>
      <c r="BL34" s="17">
        <v>0</v>
      </c>
      <c r="BM34" s="12">
        <v>339000</v>
      </c>
      <c r="BN34" s="16">
        <v>0</v>
      </c>
      <c r="BO34" s="17">
        <v>0</v>
      </c>
      <c r="BP34" s="17">
        <v>0</v>
      </c>
      <c r="BQ34" s="17">
        <v>0</v>
      </c>
      <c r="BR34" s="17">
        <v>0</v>
      </c>
      <c r="BS34" s="17">
        <v>0</v>
      </c>
      <c r="BT34" s="17">
        <v>0</v>
      </c>
      <c r="BU34" s="12">
        <v>0</v>
      </c>
      <c r="BV34" s="16">
        <v>0</v>
      </c>
      <c r="BW34" s="17">
        <v>283820</v>
      </c>
      <c r="BX34" s="17">
        <v>0</v>
      </c>
      <c r="BY34" s="17">
        <v>0</v>
      </c>
      <c r="BZ34" s="17">
        <v>0</v>
      </c>
      <c r="CA34" s="17">
        <v>0</v>
      </c>
      <c r="CB34" s="17">
        <v>937</v>
      </c>
      <c r="CC34" s="12">
        <v>284757</v>
      </c>
    </row>
    <row r="35" spans="1:81" x14ac:dyDescent="0.3">
      <c r="A35" s="4" t="s">
        <v>25</v>
      </c>
      <c r="B35" s="92">
        <v>6585315.1100000003</v>
      </c>
      <c r="C35" s="87">
        <v>441155</v>
      </c>
      <c r="D35" s="87">
        <v>59407.5</v>
      </c>
      <c r="E35" s="87">
        <v>0</v>
      </c>
      <c r="F35" s="87">
        <v>0</v>
      </c>
      <c r="G35" s="87">
        <v>2000</v>
      </c>
      <c r="H35" s="87">
        <v>317428.33999999997</v>
      </c>
      <c r="I35" s="93">
        <v>7405305.9499999993</v>
      </c>
      <c r="J35" s="16">
        <v>444244.54</v>
      </c>
      <c r="K35" s="17">
        <v>0</v>
      </c>
      <c r="L35" s="17">
        <v>0</v>
      </c>
      <c r="M35" s="17">
        <v>0</v>
      </c>
      <c r="N35" s="17">
        <v>0</v>
      </c>
      <c r="O35" s="17">
        <v>0</v>
      </c>
      <c r="P35" s="17">
        <v>180005.12</v>
      </c>
      <c r="Q35" s="12">
        <v>624249.65999999992</v>
      </c>
      <c r="R35" s="16">
        <v>0</v>
      </c>
      <c r="S35" s="17">
        <v>0</v>
      </c>
      <c r="T35" s="17">
        <v>0</v>
      </c>
      <c r="U35" s="17">
        <v>0</v>
      </c>
      <c r="V35" s="17">
        <v>0</v>
      </c>
      <c r="W35" s="17">
        <v>2000</v>
      </c>
      <c r="X35" s="17">
        <v>0</v>
      </c>
      <c r="Y35" s="12">
        <v>2000</v>
      </c>
      <c r="Z35" s="16">
        <v>1358.4</v>
      </c>
      <c r="AA35" s="17">
        <v>0</v>
      </c>
      <c r="AB35" s="17">
        <v>59407.5</v>
      </c>
      <c r="AC35" s="17">
        <v>0</v>
      </c>
      <c r="AD35" s="17">
        <v>0</v>
      </c>
      <c r="AE35" s="17">
        <v>0</v>
      </c>
      <c r="AF35" s="17">
        <v>10650</v>
      </c>
      <c r="AG35" s="12">
        <v>71415.899999999994</v>
      </c>
      <c r="AH35" s="16">
        <v>5551273.4500000002</v>
      </c>
      <c r="AI35" s="17">
        <v>0</v>
      </c>
      <c r="AJ35" s="17">
        <v>0</v>
      </c>
      <c r="AK35" s="17">
        <v>0</v>
      </c>
      <c r="AL35" s="17">
        <v>0</v>
      </c>
      <c r="AM35" s="17">
        <v>0</v>
      </c>
      <c r="AN35" s="17">
        <v>0</v>
      </c>
      <c r="AO35" s="12">
        <v>5551273.4500000002</v>
      </c>
      <c r="AP35" s="16">
        <v>588438.72</v>
      </c>
      <c r="AQ35" s="17">
        <v>0</v>
      </c>
      <c r="AR35" s="17">
        <v>0</v>
      </c>
      <c r="AS35" s="17">
        <v>0</v>
      </c>
      <c r="AT35" s="17">
        <v>0</v>
      </c>
      <c r="AU35" s="17">
        <v>0</v>
      </c>
      <c r="AV35" s="17">
        <v>39108</v>
      </c>
      <c r="AW35" s="12">
        <v>627546.72</v>
      </c>
      <c r="AX35" s="16">
        <v>0</v>
      </c>
      <c r="AY35" s="17">
        <v>0</v>
      </c>
      <c r="AZ35" s="17">
        <v>0</v>
      </c>
      <c r="BA35" s="17">
        <v>0</v>
      </c>
      <c r="BB35" s="17">
        <v>0</v>
      </c>
      <c r="BC35" s="17">
        <v>0</v>
      </c>
      <c r="BD35" s="17">
        <v>0</v>
      </c>
      <c r="BE35" s="12">
        <v>0</v>
      </c>
      <c r="BF35" s="16">
        <v>0</v>
      </c>
      <c r="BG35" s="17">
        <v>0</v>
      </c>
      <c r="BH35" s="17">
        <v>0</v>
      </c>
      <c r="BI35" s="17">
        <v>0</v>
      </c>
      <c r="BJ35" s="17">
        <v>0</v>
      </c>
      <c r="BK35" s="17">
        <v>0</v>
      </c>
      <c r="BL35" s="17">
        <v>0</v>
      </c>
      <c r="BM35" s="12">
        <v>0</v>
      </c>
      <c r="BN35" s="16">
        <v>0</v>
      </c>
      <c r="BO35" s="17">
        <v>0</v>
      </c>
      <c r="BP35" s="17">
        <v>0</v>
      </c>
      <c r="BQ35" s="17">
        <v>0</v>
      </c>
      <c r="BR35" s="17">
        <v>0</v>
      </c>
      <c r="BS35" s="17">
        <v>0</v>
      </c>
      <c r="BT35" s="17">
        <v>0</v>
      </c>
      <c r="BU35" s="12">
        <v>0</v>
      </c>
      <c r="BV35" s="16">
        <v>0</v>
      </c>
      <c r="BW35" s="17">
        <v>441155</v>
      </c>
      <c r="BX35" s="17">
        <v>0</v>
      </c>
      <c r="BY35" s="17">
        <v>0</v>
      </c>
      <c r="BZ35" s="17">
        <v>0</v>
      </c>
      <c r="CA35" s="17">
        <v>0</v>
      </c>
      <c r="CB35" s="17">
        <v>87665.22</v>
      </c>
      <c r="CC35" s="12">
        <v>528820.22</v>
      </c>
    </row>
    <row r="36" spans="1:81" x14ac:dyDescent="0.3">
      <c r="A36" s="4" t="s">
        <v>26</v>
      </c>
      <c r="B36" s="92">
        <v>6984293.0599999996</v>
      </c>
      <c r="C36" s="87">
        <v>1019302</v>
      </c>
      <c r="D36" s="87">
        <v>1835375.39</v>
      </c>
      <c r="E36" s="87">
        <v>0</v>
      </c>
      <c r="F36" s="87">
        <v>0</v>
      </c>
      <c r="G36" s="87">
        <v>0</v>
      </c>
      <c r="H36" s="87">
        <v>3676416.98</v>
      </c>
      <c r="I36" s="93">
        <v>13515387.43</v>
      </c>
      <c r="J36" s="16">
        <v>0</v>
      </c>
      <c r="K36" s="17">
        <v>0</v>
      </c>
      <c r="L36" s="17">
        <v>1825375.39</v>
      </c>
      <c r="M36" s="17">
        <v>0</v>
      </c>
      <c r="N36" s="17">
        <v>0</v>
      </c>
      <c r="O36" s="17">
        <v>0</v>
      </c>
      <c r="P36" s="17">
        <v>300000</v>
      </c>
      <c r="Q36" s="12">
        <v>2125375.3899999997</v>
      </c>
      <c r="R36" s="16">
        <v>0</v>
      </c>
      <c r="S36" s="17">
        <v>0</v>
      </c>
      <c r="T36" s="17">
        <v>0</v>
      </c>
      <c r="U36" s="17">
        <v>0</v>
      </c>
      <c r="V36" s="17">
        <v>0</v>
      </c>
      <c r="W36" s="17">
        <v>0</v>
      </c>
      <c r="X36" s="17">
        <v>0</v>
      </c>
      <c r="Y36" s="12">
        <v>0</v>
      </c>
      <c r="Z36" s="16">
        <v>8600.02</v>
      </c>
      <c r="AA36" s="17">
        <v>0</v>
      </c>
      <c r="AB36" s="17">
        <v>10000</v>
      </c>
      <c r="AC36" s="17">
        <v>0</v>
      </c>
      <c r="AD36" s="17">
        <v>0</v>
      </c>
      <c r="AE36" s="17">
        <v>0</v>
      </c>
      <c r="AF36" s="17">
        <v>0</v>
      </c>
      <c r="AG36" s="12">
        <v>18600.02</v>
      </c>
      <c r="AH36" s="16">
        <v>0</v>
      </c>
      <c r="AI36" s="17">
        <v>0</v>
      </c>
      <c r="AJ36" s="17">
        <v>0</v>
      </c>
      <c r="AK36" s="17">
        <v>0</v>
      </c>
      <c r="AL36" s="17">
        <v>0</v>
      </c>
      <c r="AM36" s="17">
        <v>0</v>
      </c>
      <c r="AN36" s="17">
        <v>0</v>
      </c>
      <c r="AO36" s="12">
        <v>0</v>
      </c>
      <c r="AP36" s="16">
        <v>6008307.7700000005</v>
      </c>
      <c r="AQ36" s="17">
        <v>0</v>
      </c>
      <c r="AR36" s="17">
        <v>0</v>
      </c>
      <c r="AS36" s="17">
        <v>0</v>
      </c>
      <c r="AT36" s="17">
        <v>0</v>
      </c>
      <c r="AU36" s="17">
        <v>0</v>
      </c>
      <c r="AV36" s="17">
        <v>0</v>
      </c>
      <c r="AW36" s="12">
        <v>6008307.7700000005</v>
      </c>
      <c r="AX36" s="16">
        <v>10909.12</v>
      </c>
      <c r="AY36" s="17">
        <v>28400</v>
      </c>
      <c r="AZ36" s="17">
        <v>0</v>
      </c>
      <c r="BA36" s="17">
        <v>0</v>
      </c>
      <c r="BB36" s="17">
        <v>0</v>
      </c>
      <c r="BC36" s="17">
        <v>0</v>
      </c>
      <c r="BD36" s="17">
        <v>3376416.98</v>
      </c>
      <c r="BE36" s="12">
        <v>3415726.1</v>
      </c>
      <c r="BF36" s="16">
        <v>91149.8</v>
      </c>
      <c r="BG36" s="17">
        <v>0</v>
      </c>
      <c r="BH36" s="17">
        <v>0</v>
      </c>
      <c r="BI36" s="17">
        <v>0</v>
      </c>
      <c r="BJ36" s="17">
        <v>0</v>
      </c>
      <c r="BK36" s="17">
        <v>0</v>
      </c>
      <c r="BL36" s="17">
        <v>0</v>
      </c>
      <c r="BM36" s="12">
        <v>91149.8</v>
      </c>
      <c r="BN36" s="16">
        <v>0</v>
      </c>
      <c r="BO36" s="17">
        <v>0</v>
      </c>
      <c r="BP36" s="17">
        <v>0</v>
      </c>
      <c r="BQ36" s="17">
        <v>0</v>
      </c>
      <c r="BR36" s="17">
        <v>0</v>
      </c>
      <c r="BS36" s="17">
        <v>0</v>
      </c>
      <c r="BT36" s="17">
        <v>0</v>
      </c>
      <c r="BU36" s="12">
        <v>0</v>
      </c>
      <c r="BV36" s="16">
        <v>865326.35</v>
      </c>
      <c r="BW36" s="17">
        <v>990902</v>
      </c>
      <c r="BX36" s="17">
        <v>0</v>
      </c>
      <c r="BY36" s="17">
        <v>0</v>
      </c>
      <c r="BZ36" s="17">
        <v>0</v>
      </c>
      <c r="CA36" s="17">
        <v>0</v>
      </c>
      <c r="CB36" s="17">
        <v>0</v>
      </c>
      <c r="CC36" s="12">
        <v>1856228.35</v>
      </c>
    </row>
    <row r="37" spans="1:81" x14ac:dyDescent="0.3">
      <c r="A37" s="4" t="s">
        <v>27</v>
      </c>
      <c r="B37" s="92">
        <v>1845809</v>
      </c>
      <c r="C37" s="87">
        <v>173575</v>
      </c>
      <c r="D37" s="87">
        <v>575695</v>
      </c>
      <c r="E37" s="87">
        <v>0</v>
      </c>
      <c r="F37" s="87">
        <v>481107</v>
      </c>
      <c r="G37" s="87">
        <v>67400</v>
      </c>
      <c r="H37" s="87">
        <v>6555</v>
      </c>
      <c r="I37" s="93">
        <v>3150141</v>
      </c>
      <c r="J37" s="16">
        <v>0</v>
      </c>
      <c r="K37" s="17">
        <v>0</v>
      </c>
      <c r="L37" s="17">
        <v>270000</v>
      </c>
      <c r="M37" s="17">
        <v>0</v>
      </c>
      <c r="N37" s="17">
        <v>481107</v>
      </c>
      <c r="O37" s="17">
        <v>61904</v>
      </c>
      <c r="P37" s="17">
        <v>0</v>
      </c>
      <c r="Q37" s="12">
        <v>813011</v>
      </c>
      <c r="R37" s="16">
        <v>0</v>
      </c>
      <c r="S37" s="17">
        <v>0</v>
      </c>
      <c r="T37" s="17">
        <v>0</v>
      </c>
      <c r="U37" s="17">
        <v>0</v>
      </c>
      <c r="V37" s="17">
        <v>0</v>
      </c>
      <c r="W37" s="17">
        <v>0</v>
      </c>
      <c r="X37" s="17">
        <v>0</v>
      </c>
      <c r="Y37" s="12">
        <v>0</v>
      </c>
      <c r="Z37" s="16">
        <v>0</v>
      </c>
      <c r="AA37" s="17">
        <v>13155</v>
      </c>
      <c r="AB37" s="17">
        <v>30695</v>
      </c>
      <c r="AC37" s="17">
        <v>0</v>
      </c>
      <c r="AD37" s="17">
        <v>0</v>
      </c>
      <c r="AE37" s="17">
        <v>0</v>
      </c>
      <c r="AF37" s="17">
        <v>0</v>
      </c>
      <c r="AG37" s="12">
        <v>43850</v>
      </c>
      <c r="AH37" s="16">
        <v>1361867</v>
      </c>
      <c r="AI37" s="17">
        <v>0</v>
      </c>
      <c r="AJ37" s="17">
        <v>0</v>
      </c>
      <c r="AK37" s="17">
        <v>0</v>
      </c>
      <c r="AL37" s="17">
        <v>0</v>
      </c>
      <c r="AM37" s="17">
        <v>0</v>
      </c>
      <c r="AN37" s="17">
        <v>0</v>
      </c>
      <c r="AO37" s="12">
        <v>1361867</v>
      </c>
      <c r="AP37" s="16">
        <v>483942</v>
      </c>
      <c r="AQ37" s="17">
        <v>0</v>
      </c>
      <c r="AR37" s="17">
        <v>0</v>
      </c>
      <c r="AS37" s="17">
        <v>0</v>
      </c>
      <c r="AT37" s="17">
        <v>0</v>
      </c>
      <c r="AU37" s="17">
        <v>0</v>
      </c>
      <c r="AV37" s="17">
        <v>0</v>
      </c>
      <c r="AW37" s="12">
        <v>483942</v>
      </c>
      <c r="AX37" s="16">
        <v>0</v>
      </c>
      <c r="AY37" s="17">
        <v>0</v>
      </c>
      <c r="AZ37" s="17">
        <v>275000</v>
      </c>
      <c r="BA37" s="17">
        <v>0</v>
      </c>
      <c r="BB37" s="17">
        <v>0</v>
      </c>
      <c r="BC37" s="17">
        <v>0</v>
      </c>
      <c r="BD37" s="17">
        <v>0</v>
      </c>
      <c r="BE37" s="12">
        <v>275000</v>
      </c>
      <c r="BF37" s="16">
        <v>0</v>
      </c>
      <c r="BG37" s="17">
        <v>0</v>
      </c>
      <c r="BH37" s="17">
        <v>0</v>
      </c>
      <c r="BI37" s="17">
        <v>0</v>
      </c>
      <c r="BJ37" s="17">
        <v>0</v>
      </c>
      <c r="BK37" s="17">
        <v>5496</v>
      </c>
      <c r="BL37" s="17">
        <v>6555</v>
      </c>
      <c r="BM37" s="12">
        <v>12051</v>
      </c>
      <c r="BN37" s="16">
        <v>0</v>
      </c>
      <c r="BO37" s="17">
        <v>0</v>
      </c>
      <c r="BP37" s="17">
        <v>0</v>
      </c>
      <c r="BQ37" s="17">
        <v>0</v>
      </c>
      <c r="BR37" s="17">
        <v>0</v>
      </c>
      <c r="BS37" s="17">
        <v>0</v>
      </c>
      <c r="BT37" s="17">
        <v>0</v>
      </c>
      <c r="BU37" s="12">
        <v>0</v>
      </c>
      <c r="BV37" s="16">
        <v>0</v>
      </c>
      <c r="BW37" s="17">
        <v>160420</v>
      </c>
      <c r="BX37" s="17">
        <v>0</v>
      </c>
      <c r="BY37" s="17">
        <v>0</v>
      </c>
      <c r="BZ37" s="17">
        <v>0</v>
      </c>
      <c r="CA37" s="17">
        <v>0</v>
      </c>
      <c r="CB37" s="17">
        <v>0</v>
      </c>
      <c r="CC37" s="12">
        <v>160420</v>
      </c>
    </row>
    <row r="38" spans="1:81" x14ac:dyDescent="0.3">
      <c r="A38" s="4" t="s">
        <v>28</v>
      </c>
      <c r="B38" s="92">
        <v>0</v>
      </c>
      <c r="C38" s="87">
        <v>0</v>
      </c>
      <c r="D38" s="87">
        <v>0</v>
      </c>
      <c r="E38" s="87">
        <v>0</v>
      </c>
      <c r="F38" s="87">
        <v>0</v>
      </c>
      <c r="G38" s="87">
        <v>0</v>
      </c>
      <c r="H38" s="87">
        <v>0</v>
      </c>
      <c r="I38" s="93">
        <v>0</v>
      </c>
      <c r="J38" s="16">
        <v>0</v>
      </c>
      <c r="K38" s="17">
        <v>0</v>
      </c>
      <c r="L38" s="17">
        <v>0</v>
      </c>
      <c r="M38" s="17">
        <v>0</v>
      </c>
      <c r="N38" s="17">
        <v>0</v>
      </c>
      <c r="O38" s="17">
        <v>0</v>
      </c>
      <c r="P38" s="17">
        <v>0</v>
      </c>
      <c r="Q38" s="12">
        <v>0</v>
      </c>
      <c r="R38" s="16">
        <v>0</v>
      </c>
      <c r="S38" s="17">
        <v>0</v>
      </c>
      <c r="T38" s="17">
        <v>0</v>
      </c>
      <c r="U38" s="17">
        <v>0</v>
      </c>
      <c r="V38" s="17">
        <v>0</v>
      </c>
      <c r="W38" s="17">
        <v>0</v>
      </c>
      <c r="X38" s="17">
        <v>0</v>
      </c>
      <c r="Y38" s="12">
        <v>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0</v>
      </c>
      <c r="BG38" s="17">
        <v>0</v>
      </c>
      <c r="BH38" s="17">
        <v>0</v>
      </c>
      <c r="BI38" s="17">
        <v>0</v>
      </c>
      <c r="BJ38" s="17">
        <v>0</v>
      </c>
      <c r="BK38" s="17">
        <v>0</v>
      </c>
      <c r="BL38" s="17">
        <v>0</v>
      </c>
      <c r="BM38" s="12">
        <v>0</v>
      </c>
      <c r="BN38" s="16">
        <v>0</v>
      </c>
      <c r="BO38" s="17">
        <v>0</v>
      </c>
      <c r="BP38" s="17">
        <v>0</v>
      </c>
      <c r="BQ38" s="17">
        <v>0</v>
      </c>
      <c r="BR38" s="17">
        <v>0</v>
      </c>
      <c r="BS38" s="17">
        <v>0</v>
      </c>
      <c r="BT38" s="17">
        <v>0</v>
      </c>
      <c r="BU38" s="12">
        <v>0</v>
      </c>
      <c r="BV38" s="16">
        <v>0</v>
      </c>
      <c r="BW38" s="17">
        <v>0</v>
      </c>
      <c r="BX38" s="17">
        <v>0</v>
      </c>
      <c r="BY38" s="17">
        <v>0</v>
      </c>
      <c r="BZ38" s="17">
        <v>0</v>
      </c>
      <c r="CA38" s="17">
        <v>0</v>
      </c>
      <c r="CB38" s="17">
        <v>0</v>
      </c>
      <c r="CC38" s="12">
        <v>0</v>
      </c>
    </row>
    <row r="39" spans="1:81" x14ac:dyDescent="0.3">
      <c r="A39" s="4" t="s">
        <v>29</v>
      </c>
      <c r="B39" s="92">
        <v>11000</v>
      </c>
      <c r="C39" s="87">
        <v>6170</v>
      </c>
      <c r="D39" s="87">
        <v>0</v>
      </c>
      <c r="E39" s="87">
        <v>0</v>
      </c>
      <c r="F39" s="87">
        <v>0</v>
      </c>
      <c r="G39" s="87">
        <v>4463.8500000000004</v>
      </c>
      <c r="H39" s="87">
        <v>0</v>
      </c>
      <c r="I39" s="93">
        <v>21633.85</v>
      </c>
      <c r="J39" s="16">
        <v>0</v>
      </c>
      <c r="K39" s="17">
        <v>0</v>
      </c>
      <c r="L39" s="17">
        <v>0</v>
      </c>
      <c r="M39" s="17">
        <v>0</v>
      </c>
      <c r="N39" s="17">
        <v>0</v>
      </c>
      <c r="O39" s="17">
        <v>0</v>
      </c>
      <c r="P39" s="17">
        <v>0</v>
      </c>
      <c r="Q39" s="12">
        <v>0</v>
      </c>
      <c r="R39" s="16">
        <v>0</v>
      </c>
      <c r="S39" s="17">
        <v>0</v>
      </c>
      <c r="T39" s="17">
        <v>0</v>
      </c>
      <c r="U39" s="17">
        <v>0</v>
      </c>
      <c r="V39" s="17">
        <v>0</v>
      </c>
      <c r="W39" s="17">
        <v>0</v>
      </c>
      <c r="X39" s="17">
        <v>0</v>
      </c>
      <c r="Y39" s="12">
        <v>0</v>
      </c>
      <c r="Z39" s="16">
        <v>0</v>
      </c>
      <c r="AA39" s="17">
        <v>0</v>
      </c>
      <c r="AB39" s="17">
        <v>0</v>
      </c>
      <c r="AC39" s="17">
        <v>0</v>
      </c>
      <c r="AD39" s="17">
        <v>0</v>
      </c>
      <c r="AE39" s="17">
        <v>0</v>
      </c>
      <c r="AF39" s="17">
        <v>0</v>
      </c>
      <c r="AG39" s="12">
        <v>0</v>
      </c>
      <c r="AH39" s="16">
        <v>0</v>
      </c>
      <c r="AI39" s="17">
        <v>0</v>
      </c>
      <c r="AJ39" s="17">
        <v>0</v>
      </c>
      <c r="AK39" s="17">
        <v>0</v>
      </c>
      <c r="AL39" s="17">
        <v>0</v>
      </c>
      <c r="AM39" s="17">
        <v>0</v>
      </c>
      <c r="AN39" s="17">
        <v>0</v>
      </c>
      <c r="AO39" s="12">
        <v>0</v>
      </c>
      <c r="AP39" s="16">
        <v>0</v>
      </c>
      <c r="AQ39" s="17">
        <v>0</v>
      </c>
      <c r="AR39" s="17">
        <v>0</v>
      </c>
      <c r="AS39" s="17">
        <v>0</v>
      </c>
      <c r="AT39" s="17">
        <v>0</v>
      </c>
      <c r="AU39" s="17">
        <v>4463.8500000000004</v>
      </c>
      <c r="AV39" s="17">
        <v>0</v>
      </c>
      <c r="AW39" s="12">
        <v>4463.8500000000004</v>
      </c>
      <c r="AX39" s="16">
        <v>11000</v>
      </c>
      <c r="AY39" s="17">
        <v>0</v>
      </c>
      <c r="AZ39" s="17">
        <v>0</v>
      </c>
      <c r="BA39" s="17">
        <v>0</v>
      </c>
      <c r="BB39" s="17">
        <v>0</v>
      </c>
      <c r="BC39" s="17">
        <v>0</v>
      </c>
      <c r="BD39" s="17">
        <v>0</v>
      </c>
      <c r="BE39" s="12">
        <v>11000</v>
      </c>
      <c r="BF39" s="16">
        <v>0</v>
      </c>
      <c r="BG39" s="17">
        <v>0</v>
      </c>
      <c r="BH39" s="17">
        <v>0</v>
      </c>
      <c r="BI39" s="17">
        <v>0</v>
      </c>
      <c r="BJ39" s="17">
        <v>0</v>
      </c>
      <c r="BK39" s="17">
        <v>0</v>
      </c>
      <c r="BL39" s="17">
        <v>0</v>
      </c>
      <c r="BM39" s="12">
        <v>0</v>
      </c>
      <c r="BN39" s="16">
        <v>0</v>
      </c>
      <c r="BO39" s="17">
        <v>0</v>
      </c>
      <c r="BP39" s="17">
        <v>0</v>
      </c>
      <c r="BQ39" s="17">
        <v>0</v>
      </c>
      <c r="BR39" s="17">
        <v>0</v>
      </c>
      <c r="BS39" s="17">
        <v>0</v>
      </c>
      <c r="BT39" s="17">
        <v>0</v>
      </c>
      <c r="BU39" s="12">
        <v>0</v>
      </c>
      <c r="BV39" s="16">
        <v>0</v>
      </c>
      <c r="BW39" s="17">
        <v>6170</v>
      </c>
      <c r="BX39" s="17">
        <v>0</v>
      </c>
      <c r="BY39" s="17">
        <v>0</v>
      </c>
      <c r="BZ39" s="17">
        <v>0</v>
      </c>
      <c r="CA39" s="17">
        <v>0</v>
      </c>
      <c r="CB39" s="17">
        <v>0</v>
      </c>
      <c r="CC39" s="12">
        <v>6170</v>
      </c>
    </row>
    <row r="40" spans="1:81" x14ac:dyDescent="0.3">
      <c r="A40" s="4" t="s">
        <v>30</v>
      </c>
      <c r="B40" s="92">
        <v>15811</v>
      </c>
      <c r="C40" s="87">
        <v>613180</v>
      </c>
      <c r="D40" s="87">
        <v>80000</v>
      </c>
      <c r="E40" s="87">
        <v>0</v>
      </c>
      <c r="F40" s="87">
        <v>2886699</v>
      </c>
      <c r="G40" s="87">
        <v>0</v>
      </c>
      <c r="H40" s="87">
        <v>0</v>
      </c>
      <c r="I40" s="93">
        <v>3595690</v>
      </c>
      <c r="J40" s="16">
        <v>0</v>
      </c>
      <c r="K40" s="17">
        <v>0</v>
      </c>
      <c r="L40" s="17">
        <v>0</v>
      </c>
      <c r="M40" s="17">
        <v>0</v>
      </c>
      <c r="N40" s="17">
        <v>0</v>
      </c>
      <c r="O40" s="17">
        <v>0</v>
      </c>
      <c r="P40" s="17">
        <v>0</v>
      </c>
      <c r="Q40" s="12">
        <v>0</v>
      </c>
      <c r="R40" s="16">
        <v>0</v>
      </c>
      <c r="S40" s="17">
        <v>0</v>
      </c>
      <c r="T40" s="17">
        <v>0</v>
      </c>
      <c r="U40" s="17">
        <v>0</v>
      </c>
      <c r="V40" s="17">
        <v>0</v>
      </c>
      <c r="W40" s="17">
        <v>0</v>
      </c>
      <c r="X40" s="17">
        <v>0</v>
      </c>
      <c r="Y40" s="12">
        <v>0</v>
      </c>
      <c r="Z40" s="16">
        <v>0</v>
      </c>
      <c r="AA40" s="17">
        <v>0</v>
      </c>
      <c r="AB40" s="17">
        <v>0</v>
      </c>
      <c r="AC40" s="17">
        <v>0</v>
      </c>
      <c r="AD40" s="17">
        <v>2586699</v>
      </c>
      <c r="AE40" s="17">
        <v>0</v>
      </c>
      <c r="AF40" s="17">
        <v>0</v>
      </c>
      <c r="AG40" s="12">
        <v>2586699</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8735</v>
      </c>
      <c r="AY40" s="17">
        <v>280000</v>
      </c>
      <c r="AZ40" s="17">
        <v>0</v>
      </c>
      <c r="BA40" s="17">
        <v>0</v>
      </c>
      <c r="BB40" s="17">
        <v>300000</v>
      </c>
      <c r="BC40" s="17">
        <v>0</v>
      </c>
      <c r="BD40" s="17">
        <v>0</v>
      </c>
      <c r="BE40" s="12">
        <v>588735</v>
      </c>
      <c r="BF40" s="16">
        <v>0</v>
      </c>
      <c r="BG40" s="17">
        <v>0</v>
      </c>
      <c r="BH40" s="17">
        <v>0</v>
      </c>
      <c r="BI40" s="17">
        <v>0</v>
      </c>
      <c r="BJ40" s="17">
        <v>0</v>
      </c>
      <c r="BK40" s="17">
        <v>0</v>
      </c>
      <c r="BL40" s="17">
        <v>0</v>
      </c>
      <c r="BM40" s="12">
        <v>0</v>
      </c>
      <c r="BN40" s="16">
        <v>0</v>
      </c>
      <c r="BO40" s="17">
        <v>0</v>
      </c>
      <c r="BP40" s="17">
        <v>80000</v>
      </c>
      <c r="BQ40" s="17">
        <v>0</v>
      </c>
      <c r="BR40" s="17">
        <v>0</v>
      </c>
      <c r="BS40" s="17">
        <v>0</v>
      </c>
      <c r="BT40" s="17">
        <v>0</v>
      </c>
      <c r="BU40" s="12">
        <v>80000</v>
      </c>
      <c r="BV40" s="16">
        <v>7076</v>
      </c>
      <c r="BW40" s="17">
        <v>333180</v>
      </c>
      <c r="BX40" s="17">
        <v>0</v>
      </c>
      <c r="BY40" s="17">
        <v>0</v>
      </c>
      <c r="BZ40" s="17">
        <v>0</v>
      </c>
      <c r="CA40" s="17">
        <v>0</v>
      </c>
      <c r="CB40" s="17">
        <v>0</v>
      </c>
      <c r="CC40" s="12">
        <v>340256</v>
      </c>
    </row>
    <row r="41" spans="1:81" x14ac:dyDescent="0.3">
      <c r="A41" s="4" t="s">
        <v>31</v>
      </c>
      <c r="B41" s="92">
        <v>266647.79000000004</v>
      </c>
      <c r="C41" s="87">
        <v>49360</v>
      </c>
      <c r="D41" s="87">
        <v>1165547.6000000001</v>
      </c>
      <c r="E41" s="87">
        <v>0</v>
      </c>
      <c r="F41" s="87">
        <v>269500</v>
      </c>
      <c r="G41" s="87">
        <v>26582.27</v>
      </c>
      <c r="H41" s="87">
        <v>101102.56</v>
      </c>
      <c r="I41" s="93">
        <v>1878740.22</v>
      </c>
      <c r="J41" s="16">
        <v>0</v>
      </c>
      <c r="K41" s="17">
        <v>0</v>
      </c>
      <c r="L41" s="17">
        <v>1165547.6000000001</v>
      </c>
      <c r="M41" s="17">
        <v>0</v>
      </c>
      <c r="N41" s="17">
        <v>197000</v>
      </c>
      <c r="O41" s="17">
        <v>3954.54</v>
      </c>
      <c r="P41" s="17">
        <v>0</v>
      </c>
      <c r="Q41" s="12">
        <v>1366502.1400000001</v>
      </c>
      <c r="R41" s="16">
        <v>0</v>
      </c>
      <c r="S41" s="17">
        <v>0</v>
      </c>
      <c r="T41" s="17">
        <v>0</v>
      </c>
      <c r="U41" s="17">
        <v>0</v>
      </c>
      <c r="V41" s="17">
        <v>72500</v>
      </c>
      <c r="W41" s="17">
        <v>5355</v>
      </c>
      <c r="X41" s="17">
        <v>0</v>
      </c>
      <c r="Y41" s="12">
        <v>77855</v>
      </c>
      <c r="Z41" s="16">
        <v>0</v>
      </c>
      <c r="AA41" s="17">
        <v>0</v>
      </c>
      <c r="AB41" s="17">
        <v>0</v>
      </c>
      <c r="AC41" s="17">
        <v>0</v>
      </c>
      <c r="AD41" s="17">
        <v>0</v>
      </c>
      <c r="AE41" s="17">
        <v>0</v>
      </c>
      <c r="AF41" s="17">
        <v>0</v>
      </c>
      <c r="AG41" s="12">
        <v>0</v>
      </c>
      <c r="AH41" s="16">
        <v>44613.4</v>
      </c>
      <c r="AI41" s="17">
        <v>0</v>
      </c>
      <c r="AJ41" s="17">
        <v>0</v>
      </c>
      <c r="AK41" s="17">
        <v>0</v>
      </c>
      <c r="AL41" s="17">
        <v>0</v>
      </c>
      <c r="AM41" s="17">
        <v>0</v>
      </c>
      <c r="AN41" s="17">
        <v>0</v>
      </c>
      <c r="AO41" s="12">
        <v>44613.4</v>
      </c>
      <c r="AP41" s="16">
        <v>0</v>
      </c>
      <c r="AQ41" s="17">
        <v>0</v>
      </c>
      <c r="AR41" s="17">
        <v>0</v>
      </c>
      <c r="AS41" s="17">
        <v>0</v>
      </c>
      <c r="AT41" s="17">
        <v>0</v>
      </c>
      <c r="AU41" s="17">
        <v>0</v>
      </c>
      <c r="AV41" s="17">
        <v>0</v>
      </c>
      <c r="AW41" s="12">
        <v>0</v>
      </c>
      <c r="AX41" s="16">
        <v>0</v>
      </c>
      <c r="AY41" s="17">
        <v>0</v>
      </c>
      <c r="AZ41" s="17">
        <v>0</v>
      </c>
      <c r="BA41" s="17">
        <v>0</v>
      </c>
      <c r="BB41" s="17">
        <v>0</v>
      </c>
      <c r="BC41" s="17">
        <v>17272.73</v>
      </c>
      <c r="BD41" s="17">
        <v>0</v>
      </c>
      <c r="BE41" s="12">
        <v>17272.73</v>
      </c>
      <c r="BF41" s="16">
        <v>0</v>
      </c>
      <c r="BG41" s="17">
        <v>0</v>
      </c>
      <c r="BH41" s="17">
        <v>0</v>
      </c>
      <c r="BI41" s="17">
        <v>0</v>
      </c>
      <c r="BJ41" s="17">
        <v>0</v>
      </c>
      <c r="BK41" s="17">
        <v>0</v>
      </c>
      <c r="BL41" s="17">
        <v>0</v>
      </c>
      <c r="BM41" s="12">
        <v>0</v>
      </c>
      <c r="BN41" s="16">
        <v>0</v>
      </c>
      <c r="BO41" s="17">
        <v>0</v>
      </c>
      <c r="BP41" s="17">
        <v>0</v>
      </c>
      <c r="BQ41" s="17">
        <v>0</v>
      </c>
      <c r="BR41" s="17">
        <v>0</v>
      </c>
      <c r="BS41" s="17">
        <v>0</v>
      </c>
      <c r="BT41" s="17">
        <v>0</v>
      </c>
      <c r="BU41" s="12">
        <v>0</v>
      </c>
      <c r="BV41" s="16">
        <v>222034.39</v>
      </c>
      <c r="BW41" s="17">
        <v>49360</v>
      </c>
      <c r="BX41" s="17">
        <v>0</v>
      </c>
      <c r="BY41" s="17">
        <v>0</v>
      </c>
      <c r="BZ41" s="17">
        <v>0</v>
      </c>
      <c r="CA41" s="17">
        <v>0</v>
      </c>
      <c r="CB41" s="17">
        <v>101102.56</v>
      </c>
      <c r="CC41" s="12">
        <v>372496.95</v>
      </c>
    </row>
    <row r="42" spans="1:81" x14ac:dyDescent="0.3">
      <c r="A42" s="4" t="s">
        <v>32</v>
      </c>
      <c r="B42" s="92">
        <v>2387193.2800000003</v>
      </c>
      <c r="C42" s="87">
        <v>610660</v>
      </c>
      <c r="D42" s="87">
        <v>293573.26047808549</v>
      </c>
      <c r="E42" s="87">
        <v>0</v>
      </c>
      <c r="F42" s="87">
        <v>28627.666464875248</v>
      </c>
      <c r="G42" s="87">
        <v>16247.72</v>
      </c>
      <c r="H42" s="87">
        <v>0</v>
      </c>
      <c r="I42" s="93">
        <v>3336301.9269429608</v>
      </c>
      <c r="J42" s="16">
        <v>0</v>
      </c>
      <c r="K42" s="17">
        <v>0</v>
      </c>
      <c r="L42" s="17">
        <v>273573.26047808549</v>
      </c>
      <c r="M42" s="17">
        <v>0</v>
      </c>
      <c r="N42" s="17">
        <v>28627.666464875248</v>
      </c>
      <c r="O42" s="17">
        <v>0</v>
      </c>
      <c r="P42" s="17">
        <v>0</v>
      </c>
      <c r="Q42" s="12">
        <v>302200.92694296071</v>
      </c>
      <c r="R42" s="16">
        <v>0</v>
      </c>
      <c r="S42" s="17">
        <v>0</v>
      </c>
      <c r="T42" s="17">
        <v>0</v>
      </c>
      <c r="U42" s="17">
        <v>0</v>
      </c>
      <c r="V42" s="17">
        <v>0</v>
      </c>
      <c r="W42" s="17">
        <v>0</v>
      </c>
      <c r="X42" s="17">
        <v>0</v>
      </c>
      <c r="Y42" s="12">
        <v>0</v>
      </c>
      <c r="Z42" s="16">
        <v>4147.95</v>
      </c>
      <c r="AA42" s="17">
        <v>0</v>
      </c>
      <c r="AB42" s="17">
        <v>20000</v>
      </c>
      <c r="AC42" s="17">
        <v>0</v>
      </c>
      <c r="AD42" s="17">
        <v>0</v>
      </c>
      <c r="AE42" s="17">
        <v>3050.45</v>
      </c>
      <c r="AF42" s="17">
        <v>0</v>
      </c>
      <c r="AG42" s="12">
        <v>27198.400000000001</v>
      </c>
      <c r="AH42" s="16">
        <v>2356854.4500000002</v>
      </c>
      <c r="AI42" s="17">
        <v>0</v>
      </c>
      <c r="AJ42" s="17">
        <v>0</v>
      </c>
      <c r="AK42" s="17">
        <v>0</v>
      </c>
      <c r="AL42" s="17">
        <v>0</v>
      </c>
      <c r="AM42" s="17">
        <v>0</v>
      </c>
      <c r="AN42" s="17">
        <v>0</v>
      </c>
      <c r="AO42" s="12">
        <v>2356854.4500000002</v>
      </c>
      <c r="AP42" s="16">
        <v>0</v>
      </c>
      <c r="AQ42" s="17">
        <v>0</v>
      </c>
      <c r="AR42" s="17">
        <v>0</v>
      </c>
      <c r="AS42" s="17">
        <v>0</v>
      </c>
      <c r="AT42" s="17">
        <v>0</v>
      </c>
      <c r="AU42" s="17">
        <v>5454.54</v>
      </c>
      <c r="AV42" s="17">
        <v>0</v>
      </c>
      <c r="AW42" s="12">
        <v>5454.54</v>
      </c>
      <c r="AX42" s="16">
        <v>15588</v>
      </c>
      <c r="AY42" s="17">
        <v>6000</v>
      </c>
      <c r="AZ42" s="17">
        <v>0</v>
      </c>
      <c r="BA42" s="17">
        <v>0</v>
      </c>
      <c r="BB42" s="17">
        <v>0</v>
      </c>
      <c r="BC42" s="17">
        <v>7272.73</v>
      </c>
      <c r="BD42" s="17">
        <v>0</v>
      </c>
      <c r="BE42" s="12">
        <v>28860.73</v>
      </c>
      <c r="BF42" s="16">
        <v>0</v>
      </c>
      <c r="BG42" s="17">
        <v>0</v>
      </c>
      <c r="BH42" s="17">
        <v>0</v>
      </c>
      <c r="BI42" s="17">
        <v>0</v>
      </c>
      <c r="BJ42" s="17">
        <v>0</v>
      </c>
      <c r="BK42" s="17">
        <v>470</v>
      </c>
      <c r="BL42" s="17">
        <v>0</v>
      </c>
      <c r="BM42" s="12">
        <v>470</v>
      </c>
      <c r="BN42" s="16">
        <v>10602.88</v>
      </c>
      <c r="BO42" s="17">
        <v>0</v>
      </c>
      <c r="BP42" s="17">
        <v>0</v>
      </c>
      <c r="BQ42" s="17">
        <v>0</v>
      </c>
      <c r="BR42" s="17">
        <v>0</v>
      </c>
      <c r="BS42" s="17">
        <v>0</v>
      </c>
      <c r="BT42" s="17">
        <v>0</v>
      </c>
      <c r="BU42" s="12">
        <v>10602.88</v>
      </c>
      <c r="BV42" s="16">
        <v>0</v>
      </c>
      <c r="BW42" s="17">
        <v>604660</v>
      </c>
      <c r="BX42" s="17">
        <v>0</v>
      </c>
      <c r="BY42" s="17">
        <v>0</v>
      </c>
      <c r="BZ42" s="17">
        <v>0</v>
      </c>
      <c r="CA42" s="17">
        <v>0</v>
      </c>
      <c r="CB42" s="17">
        <v>0</v>
      </c>
      <c r="CC42" s="12">
        <v>604660</v>
      </c>
    </row>
    <row r="43" spans="1:81" x14ac:dyDescent="0.3">
      <c r="A43" s="4" t="s">
        <v>33</v>
      </c>
      <c r="B43" s="92">
        <v>2084</v>
      </c>
      <c r="C43" s="87">
        <v>12340</v>
      </c>
      <c r="D43" s="87">
        <v>1737023</v>
      </c>
      <c r="E43" s="87">
        <v>0</v>
      </c>
      <c r="F43" s="87">
        <v>0</v>
      </c>
      <c r="G43" s="87">
        <v>86854</v>
      </c>
      <c r="H43" s="87">
        <v>0</v>
      </c>
      <c r="I43" s="93">
        <v>1838301</v>
      </c>
      <c r="J43" s="16">
        <v>0</v>
      </c>
      <c r="K43" s="17">
        <v>0</v>
      </c>
      <c r="L43" s="17">
        <v>1737023</v>
      </c>
      <c r="M43" s="17">
        <v>0</v>
      </c>
      <c r="N43" s="17">
        <v>0</v>
      </c>
      <c r="O43" s="17">
        <v>86854</v>
      </c>
      <c r="P43" s="17">
        <v>0</v>
      </c>
      <c r="Q43" s="12">
        <v>1823877</v>
      </c>
      <c r="R43" s="16">
        <v>0</v>
      </c>
      <c r="S43" s="17">
        <v>0</v>
      </c>
      <c r="T43" s="17">
        <v>0</v>
      </c>
      <c r="U43" s="17">
        <v>0</v>
      </c>
      <c r="V43" s="17">
        <v>0</v>
      </c>
      <c r="W43" s="17">
        <v>0</v>
      </c>
      <c r="X43" s="17">
        <v>0</v>
      </c>
      <c r="Y43" s="12">
        <v>0</v>
      </c>
      <c r="Z43" s="16">
        <v>105</v>
      </c>
      <c r="AA43" s="17">
        <v>12340</v>
      </c>
      <c r="AB43" s="17">
        <v>0</v>
      </c>
      <c r="AC43" s="17">
        <v>0</v>
      </c>
      <c r="AD43" s="17">
        <v>0</v>
      </c>
      <c r="AE43" s="17">
        <v>0</v>
      </c>
      <c r="AF43" s="17">
        <v>0</v>
      </c>
      <c r="AG43" s="12">
        <v>12445</v>
      </c>
      <c r="AH43" s="16">
        <v>1979</v>
      </c>
      <c r="AI43" s="17">
        <v>0</v>
      </c>
      <c r="AJ43" s="17">
        <v>0</v>
      </c>
      <c r="AK43" s="17">
        <v>0</v>
      </c>
      <c r="AL43" s="17">
        <v>0</v>
      </c>
      <c r="AM43" s="17">
        <v>0</v>
      </c>
      <c r="AN43" s="17">
        <v>0</v>
      </c>
      <c r="AO43" s="12">
        <v>1979</v>
      </c>
      <c r="AP43" s="16">
        <v>0</v>
      </c>
      <c r="AQ43" s="17">
        <v>0</v>
      </c>
      <c r="AR43" s="17">
        <v>0</v>
      </c>
      <c r="AS43" s="17">
        <v>0</v>
      </c>
      <c r="AT43" s="17">
        <v>0</v>
      </c>
      <c r="AU43" s="17">
        <v>0</v>
      </c>
      <c r="AV43" s="17">
        <v>0</v>
      </c>
      <c r="AW43" s="12">
        <v>0</v>
      </c>
      <c r="AX43" s="16">
        <v>0</v>
      </c>
      <c r="AY43" s="17">
        <v>0</v>
      </c>
      <c r="AZ43" s="17">
        <v>0</v>
      </c>
      <c r="BA43" s="17">
        <v>0</v>
      </c>
      <c r="BB43" s="17">
        <v>0</v>
      </c>
      <c r="BC43" s="17">
        <v>0</v>
      </c>
      <c r="BD43" s="17">
        <v>0</v>
      </c>
      <c r="BE43" s="12">
        <v>0</v>
      </c>
      <c r="BF43" s="16">
        <v>0</v>
      </c>
      <c r="BG43" s="17">
        <v>0</v>
      </c>
      <c r="BH43" s="17">
        <v>0</v>
      </c>
      <c r="BI43" s="17">
        <v>0</v>
      </c>
      <c r="BJ43" s="17">
        <v>0</v>
      </c>
      <c r="BK43" s="17">
        <v>0</v>
      </c>
      <c r="BL43" s="17">
        <v>0</v>
      </c>
      <c r="BM43" s="12">
        <v>0</v>
      </c>
      <c r="BN43" s="16">
        <v>0</v>
      </c>
      <c r="BO43" s="17">
        <v>0</v>
      </c>
      <c r="BP43" s="17">
        <v>0</v>
      </c>
      <c r="BQ43" s="17">
        <v>0</v>
      </c>
      <c r="BR43" s="17">
        <v>0</v>
      </c>
      <c r="BS43" s="17">
        <v>0</v>
      </c>
      <c r="BT43" s="17">
        <v>0</v>
      </c>
      <c r="BU43" s="12">
        <v>0</v>
      </c>
      <c r="BV43" s="16">
        <v>0</v>
      </c>
      <c r="BW43" s="17">
        <v>0</v>
      </c>
      <c r="BX43" s="17">
        <v>0</v>
      </c>
      <c r="BY43" s="17">
        <v>0</v>
      </c>
      <c r="BZ43" s="17">
        <v>0</v>
      </c>
      <c r="CA43" s="17">
        <v>0</v>
      </c>
      <c r="CB43" s="17">
        <v>0</v>
      </c>
      <c r="CC43" s="12">
        <v>0</v>
      </c>
    </row>
    <row r="44" spans="1:81" x14ac:dyDescent="0.3">
      <c r="A44" s="4" t="s">
        <v>34</v>
      </c>
      <c r="B44" s="92">
        <v>180444.06</v>
      </c>
      <c r="C44" s="87">
        <v>0</v>
      </c>
      <c r="D44" s="87">
        <v>3563069.3</v>
      </c>
      <c r="E44" s="87">
        <v>0</v>
      </c>
      <c r="F44" s="87">
        <v>0</v>
      </c>
      <c r="G44" s="87">
        <v>0</v>
      </c>
      <c r="H44" s="87">
        <v>5560298</v>
      </c>
      <c r="I44" s="93">
        <v>9303811.3600000013</v>
      </c>
      <c r="J44" s="16">
        <v>0</v>
      </c>
      <c r="K44" s="17">
        <v>0</v>
      </c>
      <c r="L44" s="17">
        <v>3563069.3</v>
      </c>
      <c r="M44" s="17">
        <v>0</v>
      </c>
      <c r="N44" s="17">
        <v>0</v>
      </c>
      <c r="O44" s="17">
        <v>0</v>
      </c>
      <c r="P44" s="17">
        <v>0</v>
      </c>
      <c r="Q44" s="12">
        <v>3563069.3</v>
      </c>
      <c r="R44" s="16">
        <v>0</v>
      </c>
      <c r="S44" s="17">
        <v>0</v>
      </c>
      <c r="T44" s="17">
        <v>0</v>
      </c>
      <c r="U44" s="17">
        <v>0</v>
      </c>
      <c r="V44" s="17">
        <v>0</v>
      </c>
      <c r="W44" s="17">
        <v>0</v>
      </c>
      <c r="X44" s="17">
        <v>5560298</v>
      </c>
      <c r="Y44" s="12">
        <v>5560298</v>
      </c>
      <c r="Z44" s="16">
        <v>180444.06</v>
      </c>
      <c r="AA44" s="17">
        <v>0</v>
      </c>
      <c r="AB44" s="17">
        <v>0</v>
      </c>
      <c r="AC44" s="17">
        <v>0</v>
      </c>
      <c r="AD44" s="17">
        <v>0</v>
      </c>
      <c r="AE44" s="17">
        <v>0</v>
      </c>
      <c r="AF44" s="17">
        <v>0</v>
      </c>
      <c r="AG44" s="12">
        <v>180444.06</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0</v>
      </c>
      <c r="BG44" s="17">
        <v>0</v>
      </c>
      <c r="BH44" s="17">
        <v>0</v>
      </c>
      <c r="BI44" s="17">
        <v>0</v>
      </c>
      <c r="BJ44" s="17">
        <v>0</v>
      </c>
      <c r="BK44" s="17">
        <v>0</v>
      </c>
      <c r="BL44" s="17">
        <v>0</v>
      </c>
      <c r="BM44" s="12">
        <v>0</v>
      </c>
      <c r="BN44" s="16">
        <v>0</v>
      </c>
      <c r="BO44" s="17">
        <v>0</v>
      </c>
      <c r="BP44" s="17">
        <v>0</v>
      </c>
      <c r="BQ44" s="17">
        <v>0</v>
      </c>
      <c r="BR44" s="17">
        <v>0</v>
      </c>
      <c r="BS44" s="17">
        <v>0</v>
      </c>
      <c r="BT44" s="17">
        <v>0</v>
      </c>
      <c r="BU44" s="12">
        <v>0</v>
      </c>
      <c r="BV44" s="16">
        <v>0</v>
      </c>
      <c r="BW44" s="17">
        <v>0</v>
      </c>
      <c r="BX44" s="17">
        <v>0</v>
      </c>
      <c r="BY44" s="17">
        <v>0</v>
      </c>
      <c r="BZ44" s="17">
        <v>0</v>
      </c>
      <c r="CA44" s="17">
        <v>0</v>
      </c>
      <c r="CB44" s="17">
        <v>0</v>
      </c>
      <c r="CC44" s="12">
        <v>0</v>
      </c>
    </row>
    <row r="45" spans="1:81" x14ac:dyDescent="0.3">
      <c r="A45" s="4" t="s">
        <v>35</v>
      </c>
      <c r="B45" s="92">
        <v>137457</v>
      </c>
      <c r="C45" s="87">
        <v>725960</v>
      </c>
      <c r="D45" s="87">
        <v>338657</v>
      </c>
      <c r="E45" s="87">
        <v>0</v>
      </c>
      <c r="F45" s="87">
        <v>742761</v>
      </c>
      <c r="G45" s="87">
        <v>46345</v>
      </c>
      <c r="H45" s="87">
        <v>0</v>
      </c>
      <c r="I45" s="93">
        <v>1991180</v>
      </c>
      <c r="J45" s="16">
        <v>0</v>
      </c>
      <c r="K45" s="17">
        <v>0</v>
      </c>
      <c r="L45" s="17">
        <v>299397</v>
      </c>
      <c r="M45" s="17">
        <v>0</v>
      </c>
      <c r="N45" s="17">
        <v>742761</v>
      </c>
      <c r="O45" s="17">
        <v>46345</v>
      </c>
      <c r="P45" s="17">
        <v>0</v>
      </c>
      <c r="Q45" s="12">
        <v>1088503</v>
      </c>
      <c r="R45" s="16">
        <v>0</v>
      </c>
      <c r="S45" s="17">
        <v>0</v>
      </c>
      <c r="T45" s="17">
        <v>0</v>
      </c>
      <c r="U45" s="17">
        <v>0</v>
      </c>
      <c r="V45" s="17">
        <v>0</v>
      </c>
      <c r="W45" s="17">
        <v>0</v>
      </c>
      <c r="X45" s="17">
        <v>0</v>
      </c>
      <c r="Y45" s="12">
        <v>0</v>
      </c>
      <c r="Z45" s="16">
        <v>0</v>
      </c>
      <c r="AA45" s="17">
        <v>678700</v>
      </c>
      <c r="AB45" s="17">
        <v>39260</v>
      </c>
      <c r="AC45" s="17">
        <v>0</v>
      </c>
      <c r="AD45" s="17">
        <v>0</v>
      </c>
      <c r="AE45" s="17">
        <v>0</v>
      </c>
      <c r="AF45" s="17">
        <v>0</v>
      </c>
      <c r="AG45" s="12">
        <v>717960</v>
      </c>
      <c r="AH45" s="16">
        <v>0</v>
      </c>
      <c r="AI45" s="17">
        <v>0</v>
      </c>
      <c r="AJ45" s="17">
        <v>0</v>
      </c>
      <c r="AK45" s="17">
        <v>0</v>
      </c>
      <c r="AL45" s="17">
        <v>0</v>
      </c>
      <c r="AM45" s="17">
        <v>0</v>
      </c>
      <c r="AN45" s="17">
        <v>0</v>
      </c>
      <c r="AO45" s="12">
        <v>0</v>
      </c>
      <c r="AP45" s="16">
        <v>0</v>
      </c>
      <c r="AQ45" s="17">
        <v>0</v>
      </c>
      <c r="AR45" s="17">
        <v>0</v>
      </c>
      <c r="AS45" s="17">
        <v>0</v>
      </c>
      <c r="AT45" s="17">
        <v>0</v>
      </c>
      <c r="AU45" s="17">
        <v>0</v>
      </c>
      <c r="AV45" s="17">
        <v>0</v>
      </c>
      <c r="AW45" s="12">
        <v>0</v>
      </c>
      <c r="AX45" s="16">
        <v>137457</v>
      </c>
      <c r="AY45" s="17">
        <v>47260</v>
      </c>
      <c r="AZ45" s="17">
        <v>0</v>
      </c>
      <c r="BA45" s="17">
        <v>0</v>
      </c>
      <c r="BB45" s="17">
        <v>0</v>
      </c>
      <c r="BC45" s="17">
        <v>0</v>
      </c>
      <c r="BD45" s="17">
        <v>0</v>
      </c>
      <c r="BE45" s="12">
        <v>184717</v>
      </c>
      <c r="BF45" s="16">
        <v>0</v>
      </c>
      <c r="BG45" s="17">
        <v>0</v>
      </c>
      <c r="BH45" s="17">
        <v>0</v>
      </c>
      <c r="BI45" s="17">
        <v>0</v>
      </c>
      <c r="BJ45" s="17">
        <v>0</v>
      </c>
      <c r="BK45" s="17">
        <v>0</v>
      </c>
      <c r="BL45" s="17">
        <v>0</v>
      </c>
      <c r="BM45" s="12">
        <v>0</v>
      </c>
      <c r="BN45" s="16">
        <v>0</v>
      </c>
      <c r="BO45" s="17">
        <v>0</v>
      </c>
      <c r="BP45" s="17">
        <v>0</v>
      </c>
      <c r="BQ45" s="17">
        <v>0</v>
      </c>
      <c r="BR45" s="17">
        <v>0</v>
      </c>
      <c r="BS45" s="17">
        <v>0</v>
      </c>
      <c r="BT45" s="17">
        <v>0</v>
      </c>
      <c r="BU45" s="12">
        <v>0</v>
      </c>
      <c r="BV45" s="16">
        <v>0</v>
      </c>
      <c r="BW45" s="17">
        <v>0</v>
      </c>
      <c r="BX45" s="17">
        <v>0</v>
      </c>
      <c r="BY45" s="17">
        <v>0</v>
      </c>
      <c r="BZ45" s="17">
        <v>0</v>
      </c>
      <c r="CA45" s="17">
        <v>0</v>
      </c>
      <c r="CB45" s="17">
        <v>0</v>
      </c>
      <c r="CC45" s="12">
        <v>0</v>
      </c>
    </row>
    <row r="46" spans="1:81" x14ac:dyDescent="0.3">
      <c r="A46" s="4" t="s">
        <v>36</v>
      </c>
      <c r="B46" s="92">
        <v>130959.8</v>
      </c>
      <c r="C46" s="87">
        <v>392369.62</v>
      </c>
      <c r="D46" s="87">
        <v>912608.87</v>
      </c>
      <c r="E46" s="87">
        <v>0</v>
      </c>
      <c r="F46" s="87">
        <v>3648245.73</v>
      </c>
      <c r="G46" s="87">
        <v>0</v>
      </c>
      <c r="H46" s="87">
        <v>54806.7</v>
      </c>
      <c r="I46" s="93">
        <v>5138990.72</v>
      </c>
      <c r="J46" s="16">
        <v>0</v>
      </c>
      <c r="K46" s="17">
        <v>0</v>
      </c>
      <c r="L46" s="17">
        <v>0</v>
      </c>
      <c r="M46" s="17">
        <v>0</v>
      </c>
      <c r="N46" s="17">
        <v>3648245.73</v>
      </c>
      <c r="O46" s="17">
        <v>0</v>
      </c>
      <c r="P46" s="17">
        <v>0</v>
      </c>
      <c r="Q46" s="12">
        <v>3648245.73</v>
      </c>
      <c r="R46" s="16">
        <v>0</v>
      </c>
      <c r="S46" s="17">
        <v>0</v>
      </c>
      <c r="T46" s="17">
        <v>0</v>
      </c>
      <c r="U46" s="17">
        <v>0</v>
      </c>
      <c r="V46" s="17">
        <v>0</v>
      </c>
      <c r="W46" s="17">
        <v>0</v>
      </c>
      <c r="X46" s="17">
        <v>0</v>
      </c>
      <c r="Y46" s="12">
        <v>0</v>
      </c>
      <c r="Z46" s="16">
        <v>0</v>
      </c>
      <c r="AA46" s="17">
        <v>27430</v>
      </c>
      <c r="AB46" s="17">
        <v>733905.84</v>
      </c>
      <c r="AC46" s="17">
        <v>0</v>
      </c>
      <c r="AD46" s="17">
        <v>0</v>
      </c>
      <c r="AE46" s="17">
        <v>0</v>
      </c>
      <c r="AF46" s="17">
        <v>0</v>
      </c>
      <c r="AG46" s="12">
        <v>761335.84</v>
      </c>
      <c r="AH46" s="16">
        <v>130959.8</v>
      </c>
      <c r="AI46" s="17">
        <v>0</v>
      </c>
      <c r="AJ46" s="17">
        <v>0</v>
      </c>
      <c r="AK46" s="17">
        <v>0</v>
      </c>
      <c r="AL46" s="17">
        <v>0</v>
      </c>
      <c r="AM46" s="17">
        <v>0</v>
      </c>
      <c r="AN46" s="17">
        <v>0</v>
      </c>
      <c r="AO46" s="12">
        <v>130959.8</v>
      </c>
      <c r="AP46" s="16">
        <v>0</v>
      </c>
      <c r="AQ46" s="17">
        <v>35483.83</v>
      </c>
      <c r="AR46" s="17">
        <v>170275</v>
      </c>
      <c r="AS46" s="17">
        <v>0</v>
      </c>
      <c r="AT46" s="17">
        <v>0</v>
      </c>
      <c r="AU46" s="17">
        <v>0</v>
      </c>
      <c r="AV46" s="17">
        <v>44429.34</v>
      </c>
      <c r="AW46" s="12">
        <v>250188.17</v>
      </c>
      <c r="AX46" s="16">
        <v>0</v>
      </c>
      <c r="AY46" s="17">
        <v>0</v>
      </c>
      <c r="AZ46" s="17">
        <v>8428.0300000000007</v>
      </c>
      <c r="BA46" s="17">
        <v>0</v>
      </c>
      <c r="BB46" s="17">
        <v>0</v>
      </c>
      <c r="BC46" s="17">
        <v>0</v>
      </c>
      <c r="BD46" s="17">
        <v>10227.27</v>
      </c>
      <c r="BE46" s="12">
        <v>18655.300000000003</v>
      </c>
      <c r="BF46" s="16">
        <v>0</v>
      </c>
      <c r="BG46" s="17">
        <v>135100.79</v>
      </c>
      <c r="BH46" s="17">
        <v>0</v>
      </c>
      <c r="BI46" s="17">
        <v>0</v>
      </c>
      <c r="BJ46" s="17">
        <v>0</v>
      </c>
      <c r="BK46" s="17">
        <v>0</v>
      </c>
      <c r="BL46" s="17">
        <v>150.09</v>
      </c>
      <c r="BM46" s="12">
        <v>135250.88</v>
      </c>
      <c r="BN46" s="16">
        <v>0</v>
      </c>
      <c r="BO46" s="17">
        <v>0</v>
      </c>
      <c r="BP46" s="17">
        <v>0</v>
      </c>
      <c r="BQ46" s="17">
        <v>0</v>
      </c>
      <c r="BR46" s="17">
        <v>0</v>
      </c>
      <c r="BS46" s="17">
        <v>0</v>
      </c>
      <c r="BT46" s="17">
        <v>0</v>
      </c>
      <c r="BU46" s="12">
        <v>0</v>
      </c>
      <c r="BV46" s="16">
        <v>0</v>
      </c>
      <c r="BW46" s="17">
        <v>194355</v>
      </c>
      <c r="BX46" s="17">
        <v>0</v>
      </c>
      <c r="BY46" s="17">
        <v>0</v>
      </c>
      <c r="BZ46" s="17">
        <v>0</v>
      </c>
      <c r="CA46" s="17">
        <v>0</v>
      </c>
      <c r="CB46" s="17">
        <v>0</v>
      </c>
      <c r="CC46" s="12">
        <v>194355</v>
      </c>
    </row>
    <row r="47" spans="1:81" x14ac:dyDescent="0.3">
      <c r="A47" s="4" t="s">
        <v>37</v>
      </c>
      <c r="B47" s="92">
        <v>326.98</v>
      </c>
      <c r="C47" s="87">
        <v>0</v>
      </c>
      <c r="D47" s="87">
        <v>0</v>
      </c>
      <c r="E47" s="87">
        <v>0</v>
      </c>
      <c r="F47" s="87">
        <v>0</v>
      </c>
      <c r="G47" s="87">
        <v>0</v>
      </c>
      <c r="H47" s="87">
        <v>0</v>
      </c>
      <c r="I47" s="93">
        <v>326.98</v>
      </c>
      <c r="J47" s="16">
        <v>0</v>
      </c>
      <c r="K47" s="17">
        <v>0</v>
      </c>
      <c r="L47" s="17">
        <v>0</v>
      </c>
      <c r="M47" s="17">
        <v>0</v>
      </c>
      <c r="N47" s="17">
        <v>0</v>
      </c>
      <c r="O47" s="17">
        <v>0</v>
      </c>
      <c r="P47" s="17">
        <v>0</v>
      </c>
      <c r="Q47" s="12">
        <v>0</v>
      </c>
      <c r="R47" s="16">
        <v>0</v>
      </c>
      <c r="S47" s="17">
        <v>0</v>
      </c>
      <c r="T47" s="17">
        <v>0</v>
      </c>
      <c r="U47" s="17">
        <v>0</v>
      </c>
      <c r="V47" s="17">
        <v>0</v>
      </c>
      <c r="W47" s="17">
        <v>0</v>
      </c>
      <c r="X47" s="17">
        <v>0</v>
      </c>
      <c r="Y47" s="12">
        <v>0</v>
      </c>
      <c r="Z47" s="16">
        <v>0</v>
      </c>
      <c r="AA47" s="17">
        <v>0</v>
      </c>
      <c r="AB47" s="17">
        <v>0</v>
      </c>
      <c r="AC47" s="17">
        <v>0</v>
      </c>
      <c r="AD47" s="17">
        <v>0</v>
      </c>
      <c r="AE47" s="17">
        <v>0</v>
      </c>
      <c r="AF47" s="17">
        <v>0</v>
      </c>
      <c r="AG47" s="12">
        <v>0</v>
      </c>
      <c r="AH47" s="16">
        <v>0</v>
      </c>
      <c r="AI47" s="17">
        <v>0</v>
      </c>
      <c r="AJ47" s="17">
        <v>0</v>
      </c>
      <c r="AK47" s="17">
        <v>0</v>
      </c>
      <c r="AL47" s="17">
        <v>0</v>
      </c>
      <c r="AM47" s="17">
        <v>0</v>
      </c>
      <c r="AN47" s="17">
        <v>0</v>
      </c>
      <c r="AO47" s="12">
        <v>0</v>
      </c>
      <c r="AP47" s="16">
        <v>326.98</v>
      </c>
      <c r="AQ47" s="17">
        <v>0</v>
      </c>
      <c r="AR47" s="17">
        <v>0</v>
      </c>
      <c r="AS47" s="17">
        <v>0</v>
      </c>
      <c r="AT47" s="17">
        <v>0</v>
      </c>
      <c r="AU47" s="17">
        <v>0</v>
      </c>
      <c r="AV47" s="17">
        <v>0</v>
      </c>
      <c r="AW47" s="12">
        <v>326.98</v>
      </c>
      <c r="AX47" s="16">
        <v>0</v>
      </c>
      <c r="AY47" s="17">
        <v>0</v>
      </c>
      <c r="AZ47" s="17">
        <v>0</v>
      </c>
      <c r="BA47" s="17">
        <v>0</v>
      </c>
      <c r="BB47" s="17">
        <v>0</v>
      </c>
      <c r="BC47" s="17">
        <v>0</v>
      </c>
      <c r="BD47" s="17">
        <v>0</v>
      </c>
      <c r="BE47" s="12">
        <v>0</v>
      </c>
      <c r="BF47" s="16">
        <v>0</v>
      </c>
      <c r="BG47" s="17">
        <v>0</v>
      </c>
      <c r="BH47" s="17">
        <v>0</v>
      </c>
      <c r="BI47" s="17">
        <v>0</v>
      </c>
      <c r="BJ47" s="17">
        <v>0</v>
      </c>
      <c r="BK47" s="17">
        <v>0</v>
      </c>
      <c r="BL47" s="17">
        <v>0</v>
      </c>
      <c r="BM47" s="12">
        <v>0</v>
      </c>
      <c r="BN47" s="16">
        <v>0</v>
      </c>
      <c r="BO47" s="17">
        <v>0</v>
      </c>
      <c r="BP47" s="17">
        <v>0</v>
      </c>
      <c r="BQ47" s="17">
        <v>0</v>
      </c>
      <c r="BR47" s="17">
        <v>0</v>
      </c>
      <c r="BS47" s="17">
        <v>0</v>
      </c>
      <c r="BT47" s="17">
        <v>0</v>
      </c>
      <c r="BU47" s="12">
        <v>0</v>
      </c>
      <c r="BV47" s="16">
        <v>0</v>
      </c>
      <c r="BW47" s="17">
        <v>0</v>
      </c>
      <c r="BX47" s="17">
        <v>0</v>
      </c>
      <c r="BY47" s="17">
        <v>0</v>
      </c>
      <c r="BZ47" s="17">
        <v>0</v>
      </c>
      <c r="CA47" s="17">
        <v>0</v>
      </c>
      <c r="CB47" s="17">
        <v>0</v>
      </c>
      <c r="CC47" s="12">
        <v>0</v>
      </c>
    </row>
    <row r="48" spans="1:81" x14ac:dyDescent="0.3">
      <c r="A48" s="4" t="s">
        <v>38</v>
      </c>
      <c r="B48" s="92">
        <v>374707.21500000003</v>
      </c>
      <c r="C48" s="87">
        <v>117230</v>
      </c>
      <c r="D48" s="87">
        <v>0</v>
      </c>
      <c r="E48" s="87">
        <v>0</v>
      </c>
      <c r="F48" s="87">
        <v>0</v>
      </c>
      <c r="G48" s="87">
        <v>19365.522500000003</v>
      </c>
      <c r="H48" s="87">
        <v>10087.382000000001</v>
      </c>
      <c r="I48" s="93">
        <v>521390.11950000003</v>
      </c>
      <c r="J48" s="16">
        <v>0</v>
      </c>
      <c r="K48" s="17">
        <v>0</v>
      </c>
      <c r="L48" s="17">
        <v>0</v>
      </c>
      <c r="M48" s="17">
        <v>0</v>
      </c>
      <c r="N48" s="17">
        <v>0</v>
      </c>
      <c r="O48" s="17">
        <v>0</v>
      </c>
      <c r="P48" s="17">
        <v>0</v>
      </c>
      <c r="Q48" s="12">
        <v>0</v>
      </c>
      <c r="R48" s="16">
        <v>0</v>
      </c>
      <c r="S48" s="17">
        <v>0</v>
      </c>
      <c r="T48" s="17">
        <v>0</v>
      </c>
      <c r="U48" s="17">
        <v>0</v>
      </c>
      <c r="V48" s="17">
        <v>0</v>
      </c>
      <c r="W48" s="17">
        <v>0</v>
      </c>
      <c r="X48" s="17">
        <v>0</v>
      </c>
      <c r="Y48" s="12">
        <v>0</v>
      </c>
      <c r="Z48" s="16">
        <v>0</v>
      </c>
      <c r="AA48" s="17">
        <v>0</v>
      </c>
      <c r="AB48" s="17">
        <v>0</v>
      </c>
      <c r="AC48" s="17">
        <v>0</v>
      </c>
      <c r="AD48" s="17">
        <v>0</v>
      </c>
      <c r="AE48" s="17">
        <v>0</v>
      </c>
      <c r="AF48" s="17">
        <v>0</v>
      </c>
      <c r="AG48" s="12">
        <v>0</v>
      </c>
      <c r="AH48" s="16">
        <v>0</v>
      </c>
      <c r="AI48" s="17">
        <v>0</v>
      </c>
      <c r="AJ48" s="17">
        <v>0</v>
      </c>
      <c r="AK48" s="17">
        <v>0</v>
      </c>
      <c r="AL48" s="17">
        <v>0</v>
      </c>
      <c r="AM48" s="17">
        <v>0</v>
      </c>
      <c r="AN48" s="17">
        <v>0</v>
      </c>
      <c r="AO48" s="12">
        <v>0</v>
      </c>
      <c r="AP48" s="16">
        <v>0</v>
      </c>
      <c r="AQ48" s="17">
        <v>0</v>
      </c>
      <c r="AR48" s="17">
        <v>0</v>
      </c>
      <c r="AS48" s="17">
        <v>0</v>
      </c>
      <c r="AT48" s="17">
        <v>0</v>
      </c>
      <c r="AU48" s="17">
        <v>0</v>
      </c>
      <c r="AV48" s="17">
        <v>0</v>
      </c>
      <c r="AW48" s="12">
        <v>0</v>
      </c>
      <c r="AX48" s="16">
        <v>0</v>
      </c>
      <c r="AY48" s="17">
        <v>0</v>
      </c>
      <c r="AZ48" s="17">
        <v>0</v>
      </c>
      <c r="BA48" s="17">
        <v>0</v>
      </c>
      <c r="BB48" s="17">
        <v>0</v>
      </c>
      <c r="BC48" s="17">
        <v>0</v>
      </c>
      <c r="BD48" s="17">
        <v>0</v>
      </c>
      <c r="BE48" s="12">
        <v>0</v>
      </c>
      <c r="BF48" s="16">
        <v>116487.675</v>
      </c>
      <c r="BG48" s="17">
        <v>0</v>
      </c>
      <c r="BH48" s="17">
        <v>0</v>
      </c>
      <c r="BI48" s="17">
        <v>0</v>
      </c>
      <c r="BJ48" s="17">
        <v>0</v>
      </c>
      <c r="BK48" s="17">
        <v>5801</v>
      </c>
      <c r="BL48" s="17">
        <v>0</v>
      </c>
      <c r="BM48" s="12">
        <v>122288.675</v>
      </c>
      <c r="BN48" s="16">
        <v>0</v>
      </c>
      <c r="BO48" s="17">
        <v>0</v>
      </c>
      <c r="BP48" s="17">
        <v>0</v>
      </c>
      <c r="BQ48" s="17">
        <v>0</v>
      </c>
      <c r="BR48" s="17">
        <v>0</v>
      </c>
      <c r="BS48" s="17">
        <v>805.62250000000006</v>
      </c>
      <c r="BT48" s="17">
        <v>10087.382000000001</v>
      </c>
      <c r="BU48" s="12">
        <v>10893.004500000001</v>
      </c>
      <c r="BV48" s="16">
        <v>258219.54000000004</v>
      </c>
      <c r="BW48" s="17">
        <v>117230</v>
      </c>
      <c r="BX48" s="17">
        <v>0</v>
      </c>
      <c r="BY48" s="17">
        <v>0</v>
      </c>
      <c r="BZ48" s="17">
        <v>0</v>
      </c>
      <c r="CA48" s="17">
        <v>12758.900000000001</v>
      </c>
      <c r="CB48" s="17">
        <v>0</v>
      </c>
      <c r="CC48" s="12">
        <v>388208.44000000006</v>
      </c>
    </row>
    <row r="49" spans="1:81" x14ac:dyDescent="0.3">
      <c r="A49" s="4" t="s">
        <v>39</v>
      </c>
      <c r="B49" s="92">
        <v>622428.34456252179</v>
      </c>
      <c r="C49" s="87">
        <v>306958</v>
      </c>
      <c r="D49" s="87">
        <v>0</v>
      </c>
      <c r="E49" s="87">
        <v>0</v>
      </c>
      <c r="F49" s="87">
        <v>0</v>
      </c>
      <c r="G49" s="87">
        <v>0</v>
      </c>
      <c r="H49" s="87">
        <v>8157.9</v>
      </c>
      <c r="I49" s="93">
        <v>937544.24456252169</v>
      </c>
      <c r="J49" s="16">
        <v>0</v>
      </c>
      <c r="K49" s="17">
        <v>0</v>
      </c>
      <c r="L49" s="17">
        <v>0</v>
      </c>
      <c r="M49" s="17">
        <v>0</v>
      </c>
      <c r="N49" s="17">
        <v>0</v>
      </c>
      <c r="O49" s="17">
        <v>0</v>
      </c>
      <c r="P49" s="17">
        <v>0</v>
      </c>
      <c r="Q49" s="12">
        <v>0</v>
      </c>
      <c r="R49" s="16">
        <v>0</v>
      </c>
      <c r="S49" s="17">
        <v>0</v>
      </c>
      <c r="T49" s="17">
        <v>0</v>
      </c>
      <c r="U49" s="17">
        <v>0</v>
      </c>
      <c r="V49" s="17">
        <v>0</v>
      </c>
      <c r="W49" s="17">
        <v>0</v>
      </c>
      <c r="X49" s="17">
        <v>0</v>
      </c>
      <c r="Y49" s="12">
        <v>0</v>
      </c>
      <c r="Z49" s="16">
        <v>0</v>
      </c>
      <c r="AA49" s="17">
        <v>0</v>
      </c>
      <c r="AB49" s="17">
        <v>0</v>
      </c>
      <c r="AC49" s="17">
        <v>0</v>
      </c>
      <c r="AD49" s="17">
        <v>0</v>
      </c>
      <c r="AE49" s="17">
        <v>0</v>
      </c>
      <c r="AF49" s="17">
        <v>0</v>
      </c>
      <c r="AG49" s="12">
        <v>0</v>
      </c>
      <c r="AH49" s="16">
        <v>449037.8324059897</v>
      </c>
      <c r="AI49" s="17">
        <v>0</v>
      </c>
      <c r="AJ49" s="17">
        <v>0</v>
      </c>
      <c r="AK49" s="17">
        <v>0</v>
      </c>
      <c r="AL49" s="17">
        <v>0</v>
      </c>
      <c r="AM49" s="17">
        <v>0</v>
      </c>
      <c r="AN49" s="17">
        <v>8157.9</v>
      </c>
      <c r="AO49" s="12">
        <v>457195.73240598972</v>
      </c>
      <c r="AP49" s="16">
        <v>0</v>
      </c>
      <c r="AQ49" s="17">
        <v>0</v>
      </c>
      <c r="AR49" s="17">
        <v>0</v>
      </c>
      <c r="AS49" s="17">
        <v>0</v>
      </c>
      <c r="AT49" s="17">
        <v>0</v>
      </c>
      <c r="AU49" s="17">
        <v>0</v>
      </c>
      <c r="AV49" s="17">
        <v>0</v>
      </c>
      <c r="AW49" s="12">
        <v>0</v>
      </c>
      <c r="AX49" s="16">
        <v>136229.06918054563</v>
      </c>
      <c r="AY49" s="17">
        <v>0</v>
      </c>
      <c r="AZ49" s="17">
        <v>0</v>
      </c>
      <c r="BA49" s="17">
        <v>0</v>
      </c>
      <c r="BB49" s="17">
        <v>0</v>
      </c>
      <c r="BC49" s="17">
        <v>0</v>
      </c>
      <c r="BD49" s="17">
        <v>0</v>
      </c>
      <c r="BE49" s="12">
        <v>136229.06918054563</v>
      </c>
      <c r="BF49" s="16">
        <v>0</v>
      </c>
      <c r="BG49" s="17">
        <v>0</v>
      </c>
      <c r="BH49" s="17">
        <v>0</v>
      </c>
      <c r="BI49" s="17">
        <v>0</v>
      </c>
      <c r="BJ49" s="17">
        <v>0</v>
      </c>
      <c r="BK49" s="17">
        <v>0</v>
      </c>
      <c r="BL49" s="17">
        <v>0</v>
      </c>
      <c r="BM49" s="12">
        <v>0</v>
      </c>
      <c r="BN49" s="16">
        <v>37161.442975986451</v>
      </c>
      <c r="BO49" s="17">
        <v>0</v>
      </c>
      <c r="BP49" s="17">
        <v>0</v>
      </c>
      <c r="BQ49" s="17">
        <v>0</v>
      </c>
      <c r="BR49" s="17">
        <v>0</v>
      </c>
      <c r="BS49" s="17">
        <v>0</v>
      </c>
      <c r="BT49" s="17">
        <v>0</v>
      </c>
      <c r="BU49" s="12">
        <v>37161.442975986451</v>
      </c>
      <c r="BV49" s="16">
        <v>0</v>
      </c>
      <c r="BW49" s="17">
        <v>306958</v>
      </c>
      <c r="BX49" s="17">
        <v>0</v>
      </c>
      <c r="BY49" s="17">
        <v>0</v>
      </c>
      <c r="BZ49" s="17">
        <v>0</v>
      </c>
      <c r="CA49" s="17">
        <v>0</v>
      </c>
      <c r="CB49" s="17">
        <v>0</v>
      </c>
      <c r="CC49" s="12">
        <v>306958</v>
      </c>
    </row>
    <row r="50" spans="1:81" x14ac:dyDescent="0.3">
      <c r="A50" s="4" t="s">
        <v>40</v>
      </c>
      <c r="B50" s="92">
        <v>0</v>
      </c>
      <c r="C50" s="87">
        <v>30850</v>
      </c>
      <c r="D50" s="87">
        <v>0</v>
      </c>
      <c r="E50" s="87">
        <v>0</v>
      </c>
      <c r="F50" s="87">
        <v>0</v>
      </c>
      <c r="G50" s="87">
        <v>0</v>
      </c>
      <c r="H50" s="87">
        <v>0</v>
      </c>
      <c r="I50" s="93">
        <v>30850</v>
      </c>
      <c r="J50" s="16">
        <v>0</v>
      </c>
      <c r="K50" s="17">
        <v>0</v>
      </c>
      <c r="L50" s="17">
        <v>0</v>
      </c>
      <c r="M50" s="17">
        <v>0</v>
      </c>
      <c r="N50" s="17">
        <v>0</v>
      </c>
      <c r="O50" s="17">
        <v>0</v>
      </c>
      <c r="P50" s="17">
        <v>0</v>
      </c>
      <c r="Q50" s="12">
        <v>0</v>
      </c>
      <c r="R50" s="16">
        <v>0</v>
      </c>
      <c r="S50" s="17">
        <v>0</v>
      </c>
      <c r="T50" s="17">
        <v>0</v>
      </c>
      <c r="U50" s="17">
        <v>0</v>
      </c>
      <c r="V50" s="17">
        <v>0</v>
      </c>
      <c r="W50" s="17">
        <v>0</v>
      </c>
      <c r="X50" s="17">
        <v>0</v>
      </c>
      <c r="Y50" s="12">
        <v>0</v>
      </c>
      <c r="Z50" s="16">
        <v>0</v>
      </c>
      <c r="AA50" s="17">
        <v>30850</v>
      </c>
      <c r="AB50" s="17">
        <v>0</v>
      </c>
      <c r="AC50" s="17">
        <v>0</v>
      </c>
      <c r="AD50" s="17">
        <v>0</v>
      </c>
      <c r="AE50" s="17">
        <v>0</v>
      </c>
      <c r="AF50" s="17">
        <v>0</v>
      </c>
      <c r="AG50" s="12">
        <v>30850</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0</v>
      </c>
      <c r="BG50" s="17">
        <v>0</v>
      </c>
      <c r="BH50" s="17">
        <v>0</v>
      </c>
      <c r="BI50" s="17">
        <v>0</v>
      </c>
      <c r="BJ50" s="17">
        <v>0</v>
      </c>
      <c r="BK50" s="17">
        <v>0</v>
      </c>
      <c r="BL50" s="17">
        <v>0</v>
      </c>
      <c r="BM50" s="12">
        <v>0</v>
      </c>
      <c r="BN50" s="16">
        <v>0</v>
      </c>
      <c r="BO50" s="17">
        <v>0</v>
      </c>
      <c r="BP50" s="17">
        <v>0</v>
      </c>
      <c r="BQ50" s="17">
        <v>0</v>
      </c>
      <c r="BR50" s="17">
        <v>0</v>
      </c>
      <c r="BS50" s="17">
        <v>0</v>
      </c>
      <c r="BT50" s="17">
        <v>0</v>
      </c>
      <c r="BU50" s="12">
        <v>0</v>
      </c>
      <c r="BV50" s="16">
        <v>0</v>
      </c>
      <c r="BW50" s="17">
        <v>0</v>
      </c>
      <c r="BX50" s="17">
        <v>0</v>
      </c>
      <c r="BY50" s="17">
        <v>0</v>
      </c>
      <c r="BZ50" s="17">
        <v>0</v>
      </c>
      <c r="CA50" s="17">
        <v>0</v>
      </c>
      <c r="CB50" s="17">
        <v>0</v>
      </c>
      <c r="CC50" s="12">
        <v>0</v>
      </c>
    </row>
    <row r="51" spans="1:81" x14ac:dyDescent="0.3">
      <c r="A51" s="4" t="s">
        <v>41</v>
      </c>
      <c r="B51" s="92">
        <v>10047407</v>
      </c>
      <c r="C51" s="87">
        <v>266853</v>
      </c>
      <c r="D51" s="87">
        <v>1190571</v>
      </c>
      <c r="E51" s="87">
        <v>0</v>
      </c>
      <c r="F51" s="87">
        <v>0</v>
      </c>
      <c r="G51" s="87">
        <v>0</v>
      </c>
      <c r="H51" s="87">
        <v>50167</v>
      </c>
      <c r="I51" s="93">
        <v>11554998</v>
      </c>
      <c r="J51" s="16">
        <v>0</v>
      </c>
      <c r="K51" s="17">
        <v>0</v>
      </c>
      <c r="L51" s="17">
        <v>0</v>
      </c>
      <c r="M51" s="17">
        <v>0</v>
      </c>
      <c r="N51" s="17">
        <v>0</v>
      </c>
      <c r="O51" s="17">
        <v>0</v>
      </c>
      <c r="P51" s="17">
        <v>0</v>
      </c>
      <c r="Q51" s="12">
        <v>0</v>
      </c>
      <c r="R51" s="16">
        <v>0</v>
      </c>
      <c r="S51" s="17">
        <v>0</v>
      </c>
      <c r="T51" s="17">
        <v>0</v>
      </c>
      <c r="U51" s="17">
        <v>0</v>
      </c>
      <c r="V51" s="17">
        <v>0</v>
      </c>
      <c r="W51" s="17">
        <v>0</v>
      </c>
      <c r="X51" s="17">
        <v>0</v>
      </c>
      <c r="Y51" s="12">
        <v>0</v>
      </c>
      <c r="Z51" s="16">
        <v>1500</v>
      </c>
      <c r="AA51" s="17">
        <v>0</v>
      </c>
      <c r="AB51" s="17">
        <v>809241</v>
      </c>
      <c r="AC51" s="17">
        <v>0</v>
      </c>
      <c r="AD51" s="17">
        <v>0</v>
      </c>
      <c r="AE51" s="17">
        <v>0</v>
      </c>
      <c r="AF51" s="17">
        <v>4125</v>
      </c>
      <c r="AG51" s="12">
        <v>814866</v>
      </c>
      <c r="AH51" s="16">
        <v>8283384</v>
      </c>
      <c r="AI51" s="17">
        <v>0</v>
      </c>
      <c r="AJ51" s="17">
        <v>0</v>
      </c>
      <c r="AK51" s="17">
        <v>0</v>
      </c>
      <c r="AL51" s="17">
        <v>0</v>
      </c>
      <c r="AM51" s="17">
        <v>0</v>
      </c>
      <c r="AN51" s="17">
        <v>0</v>
      </c>
      <c r="AO51" s="12">
        <v>8283384</v>
      </c>
      <c r="AP51" s="16">
        <v>1581618</v>
      </c>
      <c r="AQ51" s="17">
        <v>0</v>
      </c>
      <c r="AR51" s="17">
        <v>0</v>
      </c>
      <c r="AS51" s="17">
        <v>0</v>
      </c>
      <c r="AT51" s="17">
        <v>0</v>
      </c>
      <c r="AU51" s="17">
        <v>0</v>
      </c>
      <c r="AV51" s="17">
        <v>0</v>
      </c>
      <c r="AW51" s="12">
        <v>1581618</v>
      </c>
      <c r="AX51" s="16">
        <v>35747</v>
      </c>
      <c r="AY51" s="17">
        <v>0</v>
      </c>
      <c r="AZ51" s="17">
        <v>205172</v>
      </c>
      <c r="BA51" s="17">
        <v>0</v>
      </c>
      <c r="BB51" s="17">
        <v>0</v>
      </c>
      <c r="BC51" s="17">
        <v>0</v>
      </c>
      <c r="BD51" s="17">
        <v>0</v>
      </c>
      <c r="BE51" s="12">
        <v>240919</v>
      </c>
      <c r="BF51" s="16">
        <v>0</v>
      </c>
      <c r="BG51" s="17">
        <v>0</v>
      </c>
      <c r="BH51" s="17">
        <v>0</v>
      </c>
      <c r="BI51" s="17">
        <v>0</v>
      </c>
      <c r="BJ51" s="17">
        <v>0</v>
      </c>
      <c r="BK51" s="17">
        <v>0</v>
      </c>
      <c r="BL51" s="17">
        <v>0</v>
      </c>
      <c r="BM51" s="12">
        <v>0</v>
      </c>
      <c r="BN51" s="16">
        <v>0</v>
      </c>
      <c r="BO51" s="17">
        <v>0</v>
      </c>
      <c r="BP51" s="17">
        <v>0</v>
      </c>
      <c r="BQ51" s="17">
        <v>0</v>
      </c>
      <c r="BR51" s="17">
        <v>0</v>
      </c>
      <c r="BS51" s="17">
        <v>0</v>
      </c>
      <c r="BT51" s="17">
        <v>9401</v>
      </c>
      <c r="BU51" s="12">
        <v>9401</v>
      </c>
      <c r="BV51" s="16">
        <v>145158</v>
      </c>
      <c r="BW51" s="17">
        <v>266853</v>
      </c>
      <c r="BX51" s="17">
        <v>176158</v>
      </c>
      <c r="BY51" s="17">
        <v>0</v>
      </c>
      <c r="BZ51" s="17">
        <v>0</v>
      </c>
      <c r="CA51" s="17">
        <v>0</v>
      </c>
      <c r="CB51" s="17">
        <v>36641</v>
      </c>
      <c r="CC51" s="12">
        <v>624810</v>
      </c>
    </row>
    <row r="52" spans="1:81" x14ac:dyDescent="0.3">
      <c r="A52" s="4" t="s">
        <v>42</v>
      </c>
      <c r="B52" s="92">
        <v>1654051.45</v>
      </c>
      <c r="C52" s="87">
        <v>0</v>
      </c>
      <c r="D52" s="87">
        <v>51356.2</v>
      </c>
      <c r="E52" s="87">
        <v>0</v>
      </c>
      <c r="F52" s="87">
        <v>4707821</v>
      </c>
      <c r="G52" s="87">
        <v>825799.87</v>
      </c>
      <c r="H52" s="87">
        <v>0</v>
      </c>
      <c r="I52" s="93">
        <v>7239028.5199999996</v>
      </c>
      <c r="J52" s="16">
        <v>519299.23999999993</v>
      </c>
      <c r="K52" s="17">
        <v>0</v>
      </c>
      <c r="L52" s="17">
        <v>15000</v>
      </c>
      <c r="M52" s="17">
        <v>0</v>
      </c>
      <c r="N52" s="17">
        <v>298318</v>
      </c>
      <c r="O52" s="17">
        <v>9548.8700000000008</v>
      </c>
      <c r="P52" s="17">
        <v>0</v>
      </c>
      <c r="Q52" s="12">
        <v>842166.11</v>
      </c>
      <c r="R52" s="16">
        <v>0</v>
      </c>
      <c r="S52" s="17">
        <v>0</v>
      </c>
      <c r="T52" s="17">
        <v>0</v>
      </c>
      <c r="U52" s="17">
        <v>0</v>
      </c>
      <c r="V52" s="17">
        <v>0</v>
      </c>
      <c r="W52" s="17">
        <v>0</v>
      </c>
      <c r="X52" s="17">
        <v>0</v>
      </c>
      <c r="Y52" s="12">
        <v>0</v>
      </c>
      <c r="Z52" s="16">
        <v>240994.53</v>
      </c>
      <c r="AA52" s="17">
        <v>0</v>
      </c>
      <c r="AB52" s="17">
        <v>8660.130000000001</v>
      </c>
      <c r="AC52" s="17">
        <v>0</v>
      </c>
      <c r="AD52" s="17">
        <v>0</v>
      </c>
      <c r="AE52" s="17">
        <v>0</v>
      </c>
      <c r="AF52" s="17">
        <v>0</v>
      </c>
      <c r="AG52" s="12">
        <v>249654.66</v>
      </c>
      <c r="AH52" s="16">
        <v>0</v>
      </c>
      <c r="AI52" s="17">
        <v>0</v>
      </c>
      <c r="AJ52" s="17">
        <v>0</v>
      </c>
      <c r="AK52" s="17">
        <v>0</v>
      </c>
      <c r="AL52" s="17">
        <v>0</v>
      </c>
      <c r="AM52" s="17">
        <v>0</v>
      </c>
      <c r="AN52" s="17">
        <v>0</v>
      </c>
      <c r="AO52" s="12">
        <v>0</v>
      </c>
      <c r="AP52" s="16">
        <v>842884.77</v>
      </c>
      <c r="AQ52" s="17">
        <v>0</v>
      </c>
      <c r="AR52" s="17">
        <v>27696.07</v>
      </c>
      <c r="AS52" s="17">
        <v>0</v>
      </c>
      <c r="AT52" s="17">
        <v>2943118</v>
      </c>
      <c r="AU52" s="17">
        <v>0</v>
      </c>
      <c r="AV52" s="17">
        <v>0</v>
      </c>
      <c r="AW52" s="12">
        <v>3813698.84</v>
      </c>
      <c r="AX52" s="16">
        <v>0</v>
      </c>
      <c r="AY52" s="17">
        <v>0</v>
      </c>
      <c r="AZ52" s="17">
        <v>0</v>
      </c>
      <c r="BA52" s="17">
        <v>0</v>
      </c>
      <c r="BB52" s="17">
        <v>1466385</v>
      </c>
      <c r="BC52" s="17">
        <v>0</v>
      </c>
      <c r="BD52" s="17">
        <v>0</v>
      </c>
      <c r="BE52" s="12">
        <v>1466385</v>
      </c>
      <c r="BF52" s="16">
        <v>0</v>
      </c>
      <c r="BG52" s="17">
        <v>0</v>
      </c>
      <c r="BH52" s="17">
        <v>0</v>
      </c>
      <c r="BI52" s="17">
        <v>0</v>
      </c>
      <c r="BJ52" s="17">
        <v>0</v>
      </c>
      <c r="BK52" s="17">
        <v>384351</v>
      </c>
      <c r="BL52" s="17">
        <v>0</v>
      </c>
      <c r="BM52" s="12">
        <v>384351</v>
      </c>
      <c r="BN52" s="16">
        <v>0</v>
      </c>
      <c r="BO52" s="17">
        <v>0</v>
      </c>
      <c r="BP52" s="17">
        <v>0</v>
      </c>
      <c r="BQ52" s="17">
        <v>0</v>
      </c>
      <c r="BR52" s="17">
        <v>0</v>
      </c>
      <c r="BS52" s="17">
        <v>0</v>
      </c>
      <c r="BT52" s="17">
        <v>0</v>
      </c>
      <c r="BU52" s="12">
        <v>0</v>
      </c>
      <c r="BV52" s="16">
        <v>50872.91</v>
      </c>
      <c r="BW52" s="17">
        <v>0</v>
      </c>
      <c r="BX52" s="17">
        <v>0</v>
      </c>
      <c r="BY52" s="17">
        <v>0</v>
      </c>
      <c r="BZ52" s="17">
        <v>0</v>
      </c>
      <c r="CA52" s="17">
        <v>431900</v>
      </c>
      <c r="CB52" s="17">
        <v>0</v>
      </c>
      <c r="CC52" s="12">
        <v>482772.91000000003</v>
      </c>
    </row>
    <row r="53" spans="1:81" x14ac:dyDescent="0.3">
      <c r="A53" s="4" t="s">
        <v>43</v>
      </c>
      <c r="B53" s="92">
        <v>60001000</v>
      </c>
      <c r="C53" s="87">
        <v>4903000</v>
      </c>
      <c r="D53" s="87">
        <v>4588000</v>
      </c>
      <c r="E53" s="87">
        <v>0</v>
      </c>
      <c r="F53" s="87">
        <v>0</v>
      </c>
      <c r="G53" s="87">
        <v>0</v>
      </c>
      <c r="H53" s="87">
        <v>99000</v>
      </c>
      <c r="I53" s="93">
        <v>69591000</v>
      </c>
      <c r="J53" s="16">
        <v>0</v>
      </c>
      <c r="K53" s="17">
        <v>0</v>
      </c>
      <c r="L53" s="17">
        <v>0</v>
      </c>
      <c r="M53" s="17">
        <v>0</v>
      </c>
      <c r="N53" s="17">
        <v>0</v>
      </c>
      <c r="O53" s="17">
        <v>0</v>
      </c>
      <c r="P53" s="17">
        <v>0</v>
      </c>
      <c r="Q53" s="12">
        <v>0</v>
      </c>
      <c r="R53" s="16">
        <v>0</v>
      </c>
      <c r="S53" s="17">
        <v>0</v>
      </c>
      <c r="T53" s="17">
        <v>0</v>
      </c>
      <c r="U53" s="17">
        <v>0</v>
      </c>
      <c r="V53" s="17">
        <v>0</v>
      </c>
      <c r="W53" s="17">
        <v>0</v>
      </c>
      <c r="X53" s="17">
        <v>0</v>
      </c>
      <c r="Y53" s="12">
        <v>0</v>
      </c>
      <c r="Z53" s="16">
        <v>3399000</v>
      </c>
      <c r="AA53" s="17">
        <v>4601000</v>
      </c>
      <c r="AB53" s="17">
        <v>1525000</v>
      </c>
      <c r="AC53" s="17">
        <v>0</v>
      </c>
      <c r="AD53" s="17">
        <v>0</v>
      </c>
      <c r="AE53" s="17">
        <v>0</v>
      </c>
      <c r="AF53" s="17">
        <v>97000</v>
      </c>
      <c r="AG53" s="12">
        <v>9622000</v>
      </c>
      <c r="AH53" s="16">
        <v>18260000</v>
      </c>
      <c r="AI53" s="17">
        <v>0</v>
      </c>
      <c r="AJ53" s="17">
        <v>0</v>
      </c>
      <c r="AK53" s="17">
        <v>0</v>
      </c>
      <c r="AL53" s="17">
        <v>0</v>
      </c>
      <c r="AM53" s="17">
        <v>0</v>
      </c>
      <c r="AN53" s="17">
        <v>0</v>
      </c>
      <c r="AO53" s="12">
        <v>18260000</v>
      </c>
      <c r="AP53" s="16">
        <v>38342000</v>
      </c>
      <c r="AQ53" s="17">
        <v>302000</v>
      </c>
      <c r="AR53" s="17">
        <v>3063000</v>
      </c>
      <c r="AS53" s="17">
        <v>0</v>
      </c>
      <c r="AT53" s="17">
        <v>0</v>
      </c>
      <c r="AU53" s="17">
        <v>0</v>
      </c>
      <c r="AV53" s="17">
        <v>2000</v>
      </c>
      <c r="AW53" s="12">
        <v>41709000</v>
      </c>
      <c r="AX53" s="16">
        <v>0</v>
      </c>
      <c r="AY53" s="17">
        <v>0</v>
      </c>
      <c r="AZ53" s="17">
        <v>0</v>
      </c>
      <c r="BA53" s="17">
        <v>0</v>
      </c>
      <c r="BB53" s="17">
        <v>0</v>
      </c>
      <c r="BC53" s="17">
        <v>0</v>
      </c>
      <c r="BD53" s="17">
        <v>0</v>
      </c>
      <c r="BE53" s="12">
        <v>0</v>
      </c>
      <c r="BF53" s="16">
        <v>0</v>
      </c>
      <c r="BG53" s="17">
        <v>0</v>
      </c>
      <c r="BH53" s="17">
        <v>0</v>
      </c>
      <c r="BI53" s="17">
        <v>0</v>
      </c>
      <c r="BJ53" s="17">
        <v>0</v>
      </c>
      <c r="BK53" s="17">
        <v>0</v>
      </c>
      <c r="BL53" s="17">
        <v>0</v>
      </c>
      <c r="BM53" s="12">
        <v>0</v>
      </c>
      <c r="BN53" s="16">
        <v>0</v>
      </c>
      <c r="BO53" s="17">
        <v>0</v>
      </c>
      <c r="BP53" s="17">
        <v>0</v>
      </c>
      <c r="BQ53" s="17">
        <v>0</v>
      </c>
      <c r="BR53" s="17">
        <v>0</v>
      </c>
      <c r="BS53" s="17">
        <v>0</v>
      </c>
      <c r="BT53" s="17">
        <v>0</v>
      </c>
      <c r="BU53" s="12">
        <v>0</v>
      </c>
      <c r="BV53" s="16">
        <v>0</v>
      </c>
      <c r="BW53" s="17">
        <v>0</v>
      </c>
      <c r="BX53" s="17">
        <v>0</v>
      </c>
      <c r="BY53" s="17">
        <v>0</v>
      </c>
      <c r="BZ53" s="17">
        <v>0</v>
      </c>
      <c r="CA53" s="17">
        <v>0</v>
      </c>
      <c r="CB53" s="17">
        <v>0</v>
      </c>
      <c r="CC53" s="12">
        <v>0</v>
      </c>
    </row>
    <row r="54" spans="1:81" x14ac:dyDescent="0.3">
      <c r="A54" s="4" t="s">
        <v>262</v>
      </c>
      <c r="B54" s="92">
        <v>1158556.72</v>
      </c>
      <c r="C54" s="87">
        <v>425730</v>
      </c>
      <c r="D54" s="87">
        <v>769760.5</v>
      </c>
      <c r="E54" s="87">
        <v>1072831</v>
      </c>
      <c r="F54" s="87">
        <v>0</v>
      </c>
      <c r="G54" s="87">
        <v>0</v>
      </c>
      <c r="H54" s="87">
        <v>0</v>
      </c>
      <c r="I54" s="93">
        <v>3426878.2199999997</v>
      </c>
      <c r="J54" s="16">
        <v>0</v>
      </c>
      <c r="K54" s="17">
        <v>0</v>
      </c>
      <c r="L54" s="17">
        <v>49937.5</v>
      </c>
      <c r="M54" s="17">
        <v>0</v>
      </c>
      <c r="N54" s="17">
        <v>0</v>
      </c>
      <c r="O54" s="17">
        <v>0</v>
      </c>
      <c r="P54" s="17">
        <v>0</v>
      </c>
      <c r="Q54" s="12">
        <v>49937.5</v>
      </c>
      <c r="R54" s="16">
        <v>0</v>
      </c>
      <c r="S54" s="17">
        <v>0</v>
      </c>
      <c r="T54" s="17">
        <v>0</v>
      </c>
      <c r="U54" s="17">
        <v>0</v>
      </c>
      <c r="V54" s="17">
        <v>0</v>
      </c>
      <c r="W54" s="17">
        <v>0</v>
      </c>
      <c r="X54" s="17">
        <v>0</v>
      </c>
      <c r="Y54" s="12">
        <v>0</v>
      </c>
      <c r="Z54" s="16">
        <v>0</v>
      </c>
      <c r="AA54" s="17">
        <v>0</v>
      </c>
      <c r="AB54" s="17">
        <v>38095</v>
      </c>
      <c r="AC54" s="17">
        <v>10331</v>
      </c>
      <c r="AD54" s="17">
        <v>0</v>
      </c>
      <c r="AE54" s="17">
        <v>0</v>
      </c>
      <c r="AF54" s="17">
        <v>0</v>
      </c>
      <c r="AG54" s="12">
        <v>48426</v>
      </c>
      <c r="AH54" s="16">
        <v>1158556.72</v>
      </c>
      <c r="AI54" s="17">
        <v>0</v>
      </c>
      <c r="AJ54" s="17">
        <v>0</v>
      </c>
      <c r="AK54" s="17">
        <v>0</v>
      </c>
      <c r="AL54" s="17">
        <v>0</v>
      </c>
      <c r="AM54" s="17">
        <v>0</v>
      </c>
      <c r="AN54" s="17">
        <v>0</v>
      </c>
      <c r="AO54" s="12">
        <v>1158556.72</v>
      </c>
      <c r="AP54" s="16">
        <v>0</v>
      </c>
      <c r="AQ54" s="17">
        <v>0</v>
      </c>
      <c r="AR54" s="17">
        <v>681728</v>
      </c>
      <c r="AS54" s="17">
        <v>1062500</v>
      </c>
      <c r="AT54" s="17">
        <v>0</v>
      </c>
      <c r="AU54" s="17">
        <v>0</v>
      </c>
      <c r="AV54" s="17">
        <v>0</v>
      </c>
      <c r="AW54" s="12">
        <v>1744228</v>
      </c>
      <c r="AX54" s="16">
        <v>0</v>
      </c>
      <c r="AY54" s="17">
        <v>0</v>
      </c>
      <c r="AZ54" s="17">
        <v>0</v>
      </c>
      <c r="BA54" s="17">
        <v>0</v>
      </c>
      <c r="BB54" s="17">
        <v>0</v>
      </c>
      <c r="BC54" s="17">
        <v>0</v>
      </c>
      <c r="BD54" s="17">
        <v>0</v>
      </c>
      <c r="BE54" s="12">
        <v>0</v>
      </c>
      <c r="BF54" s="16">
        <v>0</v>
      </c>
      <c r="BG54" s="17">
        <v>0</v>
      </c>
      <c r="BH54" s="17">
        <v>0</v>
      </c>
      <c r="BI54" s="17">
        <v>0</v>
      </c>
      <c r="BJ54" s="17">
        <v>0</v>
      </c>
      <c r="BK54" s="17">
        <v>0</v>
      </c>
      <c r="BL54" s="17">
        <v>0</v>
      </c>
      <c r="BM54" s="12">
        <v>0</v>
      </c>
      <c r="BN54" s="16">
        <v>0</v>
      </c>
      <c r="BO54" s="17">
        <v>0</v>
      </c>
      <c r="BP54" s="17">
        <v>0</v>
      </c>
      <c r="BQ54" s="17">
        <v>0</v>
      </c>
      <c r="BR54" s="17">
        <v>0</v>
      </c>
      <c r="BS54" s="17">
        <v>0</v>
      </c>
      <c r="BT54" s="17">
        <v>0</v>
      </c>
      <c r="BU54" s="12">
        <v>0</v>
      </c>
      <c r="BV54" s="16">
        <v>0</v>
      </c>
      <c r="BW54" s="17">
        <v>425730</v>
      </c>
      <c r="BX54" s="17">
        <v>0</v>
      </c>
      <c r="BY54" s="17">
        <v>0</v>
      </c>
      <c r="BZ54" s="17">
        <v>0</v>
      </c>
      <c r="CA54" s="17">
        <v>0</v>
      </c>
      <c r="CB54" s="17">
        <v>0</v>
      </c>
      <c r="CC54" s="12">
        <v>425730</v>
      </c>
    </row>
    <row r="55" spans="1:81" x14ac:dyDescent="0.3">
      <c r="A55" s="174" t="s">
        <v>326</v>
      </c>
      <c r="B55" s="92">
        <v>10930382.949999999</v>
      </c>
      <c r="C55" s="87">
        <v>444240</v>
      </c>
      <c r="D55" s="87">
        <v>198532</v>
      </c>
      <c r="E55" s="87">
        <v>0</v>
      </c>
      <c r="F55" s="87">
        <v>81192.84</v>
      </c>
      <c r="G55" s="87">
        <v>0</v>
      </c>
      <c r="H55" s="87">
        <v>149142.24</v>
      </c>
      <c r="I55" s="93">
        <v>11803490.029999999</v>
      </c>
      <c r="J55" s="16">
        <v>1141439.31</v>
      </c>
      <c r="K55" s="17">
        <v>0</v>
      </c>
      <c r="L55" s="17">
        <v>0</v>
      </c>
      <c r="M55" s="17">
        <v>0</v>
      </c>
      <c r="N55" s="17">
        <v>0</v>
      </c>
      <c r="O55" s="17">
        <v>0</v>
      </c>
      <c r="P55" s="17">
        <v>0</v>
      </c>
      <c r="Q55" s="12">
        <v>1141439.31</v>
      </c>
      <c r="R55" s="16">
        <v>0</v>
      </c>
      <c r="S55" s="17">
        <v>0</v>
      </c>
      <c r="T55" s="17">
        <v>0</v>
      </c>
      <c r="U55" s="17">
        <v>0</v>
      </c>
      <c r="V55" s="17">
        <v>0</v>
      </c>
      <c r="W55" s="17">
        <v>0</v>
      </c>
      <c r="X55" s="17">
        <v>0</v>
      </c>
      <c r="Y55" s="12">
        <v>0</v>
      </c>
      <c r="Z55" s="16">
        <v>537372.22</v>
      </c>
      <c r="AA55" s="17">
        <v>0</v>
      </c>
      <c r="AB55" s="17">
        <v>198532</v>
      </c>
      <c r="AC55" s="17">
        <v>0</v>
      </c>
      <c r="AD55" s="17">
        <v>81192.84</v>
      </c>
      <c r="AE55" s="17">
        <v>0</v>
      </c>
      <c r="AF55" s="17">
        <v>0</v>
      </c>
      <c r="AG55" s="12">
        <v>817097.05999999994</v>
      </c>
      <c r="AH55" s="16">
        <v>8355343.25</v>
      </c>
      <c r="AI55" s="17">
        <v>0</v>
      </c>
      <c r="AJ55" s="17">
        <v>0</v>
      </c>
      <c r="AK55" s="17">
        <v>0</v>
      </c>
      <c r="AL55" s="17">
        <v>0</v>
      </c>
      <c r="AM55" s="17">
        <v>0</v>
      </c>
      <c r="AN55" s="17">
        <v>0</v>
      </c>
      <c r="AO55" s="12">
        <v>8355343.25</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c r="BF55" s="16">
        <v>0</v>
      </c>
      <c r="BG55" s="17">
        <v>0</v>
      </c>
      <c r="BH55" s="17">
        <v>0</v>
      </c>
      <c r="BI55" s="17">
        <v>0</v>
      </c>
      <c r="BJ55" s="17">
        <v>0</v>
      </c>
      <c r="BK55" s="17">
        <v>0</v>
      </c>
      <c r="BL55" s="17">
        <v>0</v>
      </c>
      <c r="BM55" s="12">
        <v>0</v>
      </c>
      <c r="BN55" s="16">
        <v>3876.41</v>
      </c>
      <c r="BO55" s="17">
        <v>0</v>
      </c>
      <c r="BP55" s="17">
        <v>0</v>
      </c>
      <c r="BQ55" s="17">
        <v>0</v>
      </c>
      <c r="BR55" s="17">
        <v>0</v>
      </c>
      <c r="BS55" s="17">
        <v>0</v>
      </c>
      <c r="BT55" s="17">
        <v>4379.04</v>
      </c>
      <c r="BU55" s="12">
        <v>8255.4500000000007</v>
      </c>
      <c r="BV55" s="16">
        <v>892351.75999999989</v>
      </c>
      <c r="BW55" s="17">
        <v>444240</v>
      </c>
      <c r="BX55" s="17">
        <v>0</v>
      </c>
      <c r="BY55" s="17">
        <v>0</v>
      </c>
      <c r="BZ55" s="17">
        <v>0</v>
      </c>
      <c r="CA55" s="17">
        <v>0</v>
      </c>
      <c r="CB55" s="17">
        <v>144763.19999999998</v>
      </c>
      <c r="CC55" s="12">
        <v>1481354.9599999997</v>
      </c>
    </row>
    <row r="56" spans="1:81" x14ac:dyDescent="0.3">
      <c r="A56" s="4" t="s">
        <v>44</v>
      </c>
      <c r="B56" s="92">
        <v>16000</v>
      </c>
      <c r="C56" s="87">
        <v>0</v>
      </c>
      <c r="D56" s="87">
        <v>614000</v>
      </c>
      <c r="E56" s="87">
        <v>0</v>
      </c>
      <c r="F56" s="87">
        <v>284000</v>
      </c>
      <c r="G56" s="87">
        <v>0</v>
      </c>
      <c r="H56" s="87">
        <v>0</v>
      </c>
      <c r="I56" s="93">
        <v>914000</v>
      </c>
      <c r="J56" s="16">
        <v>0</v>
      </c>
      <c r="K56" s="17">
        <v>0</v>
      </c>
      <c r="L56" s="17">
        <v>0</v>
      </c>
      <c r="M56" s="17">
        <v>0</v>
      </c>
      <c r="N56" s="17">
        <v>0</v>
      </c>
      <c r="O56" s="17">
        <v>0</v>
      </c>
      <c r="P56" s="17">
        <v>0</v>
      </c>
      <c r="Q56" s="12">
        <v>0</v>
      </c>
      <c r="R56" s="16">
        <v>0</v>
      </c>
      <c r="S56" s="17">
        <v>0</v>
      </c>
      <c r="T56" s="17">
        <v>0</v>
      </c>
      <c r="U56" s="17">
        <v>0</v>
      </c>
      <c r="V56" s="17">
        <v>0</v>
      </c>
      <c r="W56" s="17">
        <v>0</v>
      </c>
      <c r="X56" s="17">
        <v>0</v>
      </c>
      <c r="Y56" s="12">
        <v>0</v>
      </c>
      <c r="Z56" s="16">
        <v>0</v>
      </c>
      <c r="AA56" s="17">
        <v>0</v>
      </c>
      <c r="AB56" s="17">
        <v>351000</v>
      </c>
      <c r="AC56" s="17">
        <v>0</v>
      </c>
      <c r="AD56" s="17">
        <v>0</v>
      </c>
      <c r="AE56" s="17">
        <v>0</v>
      </c>
      <c r="AF56" s="17">
        <v>0</v>
      </c>
      <c r="AG56" s="12">
        <v>351000</v>
      </c>
      <c r="AH56" s="16">
        <v>16000</v>
      </c>
      <c r="AI56" s="17">
        <v>0</v>
      </c>
      <c r="AJ56" s="17">
        <v>0</v>
      </c>
      <c r="AK56" s="17">
        <v>0</v>
      </c>
      <c r="AL56" s="17">
        <v>0</v>
      </c>
      <c r="AM56" s="17">
        <v>0</v>
      </c>
      <c r="AN56" s="17">
        <v>0</v>
      </c>
      <c r="AO56" s="12">
        <v>16000</v>
      </c>
      <c r="AP56" s="16">
        <v>0</v>
      </c>
      <c r="AQ56" s="17">
        <v>0</v>
      </c>
      <c r="AR56" s="17">
        <v>175000</v>
      </c>
      <c r="AS56" s="17">
        <v>0</v>
      </c>
      <c r="AT56" s="17">
        <v>0</v>
      </c>
      <c r="AU56" s="17">
        <v>0</v>
      </c>
      <c r="AV56" s="17">
        <v>0</v>
      </c>
      <c r="AW56" s="12">
        <v>175000</v>
      </c>
      <c r="AX56" s="16">
        <v>0</v>
      </c>
      <c r="AY56" s="17">
        <v>0</v>
      </c>
      <c r="AZ56" s="17">
        <v>88000</v>
      </c>
      <c r="BA56" s="17">
        <v>0</v>
      </c>
      <c r="BB56" s="17">
        <v>0</v>
      </c>
      <c r="BC56" s="17">
        <v>0</v>
      </c>
      <c r="BD56" s="17">
        <v>0</v>
      </c>
      <c r="BE56" s="12">
        <v>88000</v>
      </c>
      <c r="BF56" s="16">
        <v>0</v>
      </c>
      <c r="BG56" s="17">
        <v>0</v>
      </c>
      <c r="BH56" s="17">
        <v>0</v>
      </c>
      <c r="BI56" s="17">
        <v>0</v>
      </c>
      <c r="BJ56" s="17">
        <v>284000</v>
      </c>
      <c r="BK56" s="17">
        <v>0</v>
      </c>
      <c r="BL56" s="17">
        <v>0</v>
      </c>
      <c r="BM56" s="12">
        <v>284000</v>
      </c>
      <c r="BN56" s="16">
        <v>0</v>
      </c>
      <c r="BO56" s="17">
        <v>0</v>
      </c>
      <c r="BP56" s="17">
        <v>0</v>
      </c>
      <c r="BQ56" s="17">
        <v>0</v>
      </c>
      <c r="BR56" s="17">
        <v>0</v>
      </c>
      <c r="BS56" s="17">
        <v>0</v>
      </c>
      <c r="BT56" s="17">
        <v>0</v>
      </c>
      <c r="BU56" s="12">
        <v>0</v>
      </c>
      <c r="BV56" s="16">
        <v>0</v>
      </c>
      <c r="BW56" s="17">
        <v>0</v>
      </c>
      <c r="BX56" s="17">
        <v>0</v>
      </c>
      <c r="BY56" s="17">
        <v>0</v>
      </c>
      <c r="BZ56" s="17">
        <v>0</v>
      </c>
      <c r="CA56" s="17">
        <v>0</v>
      </c>
      <c r="CB56" s="17">
        <v>0</v>
      </c>
      <c r="CC56" s="12">
        <v>0</v>
      </c>
    </row>
    <row r="57" spans="1:81" x14ac:dyDescent="0.3">
      <c r="A57" s="4" t="s">
        <v>45</v>
      </c>
      <c r="B57" s="92">
        <v>125544.75</v>
      </c>
      <c r="C57" s="87">
        <v>0</v>
      </c>
      <c r="D57" s="87">
        <v>657639.98</v>
      </c>
      <c r="E57" s="87">
        <v>0</v>
      </c>
      <c r="F57" s="87">
        <v>0</v>
      </c>
      <c r="G57" s="87">
        <v>5621</v>
      </c>
      <c r="H57" s="87">
        <v>0</v>
      </c>
      <c r="I57" s="93">
        <v>788805.73</v>
      </c>
      <c r="J57" s="16">
        <v>49785.54</v>
      </c>
      <c r="K57" s="17">
        <v>0</v>
      </c>
      <c r="L57" s="17">
        <v>135000</v>
      </c>
      <c r="M57" s="17">
        <v>0</v>
      </c>
      <c r="N57" s="17">
        <v>0</v>
      </c>
      <c r="O57" s="17">
        <v>0</v>
      </c>
      <c r="P57" s="17">
        <v>0</v>
      </c>
      <c r="Q57" s="12">
        <v>184785.54</v>
      </c>
      <c r="R57" s="16">
        <v>0</v>
      </c>
      <c r="S57" s="17">
        <v>0</v>
      </c>
      <c r="T57" s="17">
        <v>0</v>
      </c>
      <c r="U57" s="17">
        <v>0</v>
      </c>
      <c r="V57" s="17">
        <v>0</v>
      </c>
      <c r="W57" s="17">
        <v>0</v>
      </c>
      <c r="X57" s="17">
        <v>0</v>
      </c>
      <c r="Y57" s="12">
        <v>0</v>
      </c>
      <c r="Z57" s="16">
        <v>0</v>
      </c>
      <c r="AA57" s="17">
        <v>0</v>
      </c>
      <c r="AB57" s="17">
        <v>525</v>
      </c>
      <c r="AC57" s="17">
        <v>0</v>
      </c>
      <c r="AD57" s="17">
        <v>0</v>
      </c>
      <c r="AE57" s="17">
        <v>0</v>
      </c>
      <c r="AF57" s="17">
        <v>0</v>
      </c>
      <c r="AG57" s="12">
        <v>525</v>
      </c>
      <c r="AH57" s="16">
        <v>63449.21</v>
      </c>
      <c r="AI57" s="17">
        <v>0</v>
      </c>
      <c r="AJ57" s="17">
        <v>0</v>
      </c>
      <c r="AK57" s="17">
        <v>0</v>
      </c>
      <c r="AL57" s="17">
        <v>0</v>
      </c>
      <c r="AM57" s="17">
        <v>0</v>
      </c>
      <c r="AN57" s="17">
        <v>0</v>
      </c>
      <c r="AO57" s="12">
        <v>63449.21</v>
      </c>
      <c r="AP57" s="16">
        <v>0</v>
      </c>
      <c r="AQ57" s="17">
        <v>0</v>
      </c>
      <c r="AR57" s="17">
        <v>0</v>
      </c>
      <c r="AS57" s="17">
        <v>0</v>
      </c>
      <c r="AT57" s="17">
        <v>0</v>
      </c>
      <c r="AU57" s="17">
        <v>0</v>
      </c>
      <c r="AV57" s="17">
        <v>0</v>
      </c>
      <c r="AW57" s="12">
        <v>0</v>
      </c>
      <c r="AX57" s="16">
        <v>0</v>
      </c>
      <c r="AY57" s="17">
        <v>0</v>
      </c>
      <c r="AZ57" s="17">
        <v>401703.36</v>
      </c>
      <c r="BA57" s="17">
        <v>0</v>
      </c>
      <c r="BB57" s="17">
        <v>0</v>
      </c>
      <c r="BC57" s="17">
        <v>0</v>
      </c>
      <c r="BD57" s="17">
        <v>0</v>
      </c>
      <c r="BE57" s="12">
        <v>401703.36</v>
      </c>
      <c r="BF57" s="16">
        <v>12310</v>
      </c>
      <c r="BG57" s="17">
        <v>0</v>
      </c>
      <c r="BH57" s="17">
        <v>0</v>
      </c>
      <c r="BI57" s="17">
        <v>0</v>
      </c>
      <c r="BJ57" s="17">
        <v>0</v>
      </c>
      <c r="BK57" s="17">
        <v>0</v>
      </c>
      <c r="BL57" s="17">
        <v>0</v>
      </c>
      <c r="BM57" s="12">
        <v>12310</v>
      </c>
      <c r="BN57" s="16">
        <v>0</v>
      </c>
      <c r="BO57" s="17">
        <v>0</v>
      </c>
      <c r="BP57" s="17">
        <v>0</v>
      </c>
      <c r="BQ57" s="17">
        <v>0</v>
      </c>
      <c r="BR57" s="17">
        <v>0</v>
      </c>
      <c r="BS57" s="17">
        <v>0</v>
      </c>
      <c r="BT57" s="17">
        <v>0</v>
      </c>
      <c r="BU57" s="12">
        <v>0</v>
      </c>
      <c r="BV57" s="16">
        <v>0</v>
      </c>
      <c r="BW57" s="17">
        <v>0</v>
      </c>
      <c r="BX57" s="17">
        <v>120411.62</v>
      </c>
      <c r="BY57" s="17">
        <v>0</v>
      </c>
      <c r="BZ57" s="17">
        <v>0</v>
      </c>
      <c r="CA57" s="17">
        <v>5621</v>
      </c>
      <c r="CB57" s="17">
        <v>0</v>
      </c>
      <c r="CC57" s="12">
        <v>126032.62</v>
      </c>
    </row>
    <row r="58" spans="1:81" x14ac:dyDescent="0.3">
      <c r="A58" s="4" t="s">
        <v>46</v>
      </c>
      <c r="B58" s="92">
        <v>0</v>
      </c>
      <c r="C58" s="87">
        <v>0</v>
      </c>
      <c r="D58" s="87">
        <v>121876</v>
      </c>
      <c r="E58" s="87">
        <v>0</v>
      </c>
      <c r="F58" s="87">
        <v>720512</v>
      </c>
      <c r="G58" s="87">
        <v>0</v>
      </c>
      <c r="H58" s="87">
        <v>0</v>
      </c>
      <c r="I58" s="93">
        <v>842388</v>
      </c>
      <c r="J58" s="16">
        <v>0</v>
      </c>
      <c r="K58" s="17">
        <v>0</v>
      </c>
      <c r="L58" s="17">
        <v>0</v>
      </c>
      <c r="M58" s="17">
        <v>0</v>
      </c>
      <c r="N58" s="17">
        <v>150000</v>
      </c>
      <c r="O58" s="17">
        <v>0</v>
      </c>
      <c r="P58" s="17">
        <v>0</v>
      </c>
      <c r="Q58" s="12">
        <v>150000</v>
      </c>
      <c r="R58" s="16">
        <v>0</v>
      </c>
      <c r="S58" s="17">
        <v>0</v>
      </c>
      <c r="T58" s="17">
        <v>0</v>
      </c>
      <c r="U58" s="17">
        <v>0</v>
      </c>
      <c r="V58" s="17">
        <v>570512</v>
      </c>
      <c r="W58" s="17">
        <v>0</v>
      </c>
      <c r="X58" s="17">
        <v>0</v>
      </c>
      <c r="Y58" s="12">
        <v>570512</v>
      </c>
      <c r="Z58" s="16">
        <v>0</v>
      </c>
      <c r="AA58" s="17">
        <v>0</v>
      </c>
      <c r="AB58" s="17">
        <v>56000</v>
      </c>
      <c r="AC58" s="17">
        <v>0</v>
      </c>
      <c r="AD58" s="17">
        <v>0</v>
      </c>
      <c r="AE58" s="17">
        <v>0</v>
      </c>
      <c r="AF58" s="17">
        <v>0</v>
      </c>
      <c r="AG58" s="12">
        <v>56000</v>
      </c>
      <c r="AH58" s="16">
        <v>0</v>
      </c>
      <c r="AI58" s="17">
        <v>0</v>
      </c>
      <c r="AJ58" s="17">
        <v>0</v>
      </c>
      <c r="AK58" s="17">
        <v>0</v>
      </c>
      <c r="AL58" s="17">
        <v>0</v>
      </c>
      <c r="AM58" s="17">
        <v>0</v>
      </c>
      <c r="AN58" s="17">
        <v>0</v>
      </c>
      <c r="AO58" s="12">
        <v>0</v>
      </c>
      <c r="AP58" s="16">
        <v>0</v>
      </c>
      <c r="AQ58" s="17">
        <v>0</v>
      </c>
      <c r="AR58" s="17">
        <v>0</v>
      </c>
      <c r="AS58" s="17">
        <v>0</v>
      </c>
      <c r="AT58" s="17">
        <v>0</v>
      </c>
      <c r="AU58" s="17">
        <v>0</v>
      </c>
      <c r="AV58" s="17">
        <v>0</v>
      </c>
      <c r="AW58" s="12">
        <v>0</v>
      </c>
      <c r="AX58" s="16">
        <v>0</v>
      </c>
      <c r="AY58" s="17">
        <v>0</v>
      </c>
      <c r="AZ58" s="17">
        <v>0</v>
      </c>
      <c r="BA58" s="17">
        <v>0</v>
      </c>
      <c r="BB58" s="17">
        <v>0</v>
      </c>
      <c r="BC58" s="17">
        <v>0</v>
      </c>
      <c r="BD58" s="17">
        <v>0</v>
      </c>
      <c r="BE58" s="12">
        <v>0</v>
      </c>
      <c r="BF58" s="16">
        <v>0</v>
      </c>
      <c r="BG58" s="17">
        <v>0</v>
      </c>
      <c r="BH58" s="17">
        <v>65876</v>
      </c>
      <c r="BI58" s="17">
        <v>0</v>
      </c>
      <c r="BJ58" s="17">
        <v>0</v>
      </c>
      <c r="BK58" s="17">
        <v>0</v>
      </c>
      <c r="BL58" s="17">
        <v>0</v>
      </c>
      <c r="BM58" s="12">
        <v>65876</v>
      </c>
      <c r="BN58" s="16">
        <v>0</v>
      </c>
      <c r="BO58" s="17">
        <v>0</v>
      </c>
      <c r="BP58" s="17">
        <v>0</v>
      </c>
      <c r="BQ58" s="17">
        <v>0</v>
      </c>
      <c r="BR58" s="17">
        <v>0</v>
      </c>
      <c r="BS58" s="17">
        <v>0</v>
      </c>
      <c r="BT58" s="17">
        <v>0</v>
      </c>
      <c r="BU58" s="12">
        <v>0</v>
      </c>
      <c r="BV58" s="16">
        <v>0</v>
      </c>
      <c r="BW58" s="17">
        <v>0</v>
      </c>
      <c r="BX58" s="17">
        <v>0</v>
      </c>
      <c r="BY58" s="17">
        <v>0</v>
      </c>
      <c r="BZ58" s="17">
        <v>0</v>
      </c>
      <c r="CA58" s="17">
        <v>0</v>
      </c>
      <c r="CB58" s="17">
        <v>0</v>
      </c>
      <c r="CC58" s="12">
        <v>0</v>
      </c>
    </row>
    <row r="59" spans="1:81" x14ac:dyDescent="0.3">
      <c r="A59" s="4" t="s">
        <v>47</v>
      </c>
      <c r="B59" s="92">
        <v>5219550</v>
      </c>
      <c r="C59" s="87">
        <v>580000</v>
      </c>
      <c r="D59" s="87">
        <v>341000</v>
      </c>
      <c r="E59" s="87">
        <v>0</v>
      </c>
      <c r="F59" s="87">
        <v>0</v>
      </c>
      <c r="G59" s="87">
        <v>5173110</v>
      </c>
      <c r="H59" s="87">
        <v>540768</v>
      </c>
      <c r="I59" s="93">
        <v>11854428</v>
      </c>
      <c r="J59" s="16">
        <v>0</v>
      </c>
      <c r="K59" s="17">
        <v>0</v>
      </c>
      <c r="L59" s="17">
        <v>341000</v>
      </c>
      <c r="M59" s="17">
        <v>0</v>
      </c>
      <c r="N59" s="17">
        <v>0</v>
      </c>
      <c r="O59" s="17">
        <v>0</v>
      </c>
      <c r="P59" s="17">
        <v>0</v>
      </c>
      <c r="Q59" s="12">
        <v>341000</v>
      </c>
      <c r="R59" s="16">
        <v>0</v>
      </c>
      <c r="S59" s="17">
        <v>0</v>
      </c>
      <c r="T59" s="17">
        <v>0</v>
      </c>
      <c r="U59" s="17">
        <v>0</v>
      </c>
      <c r="V59" s="17">
        <v>0</v>
      </c>
      <c r="W59" s="17">
        <v>0</v>
      </c>
      <c r="X59" s="17">
        <v>0</v>
      </c>
      <c r="Y59" s="12">
        <v>0</v>
      </c>
      <c r="Z59" s="16">
        <v>45165</v>
      </c>
      <c r="AA59" s="17">
        <v>580000</v>
      </c>
      <c r="AB59" s="17">
        <v>0</v>
      </c>
      <c r="AC59" s="17">
        <v>0</v>
      </c>
      <c r="AD59" s="17">
        <v>0</v>
      </c>
      <c r="AE59" s="17">
        <v>5173110</v>
      </c>
      <c r="AF59" s="17">
        <v>292033</v>
      </c>
      <c r="AG59" s="12">
        <v>6090308</v>
      </c>
      <c r="AH59" s="16">
        <v>5174385</v>
      </c>
      <c r="AI59" s="17">
        <v>0</v>
      </c>
      <c r="AJ59" s="17">
        <v>0</v>
      </c>
      <c r="AK59" s="17">
        <v>0</v>
      </c>
      <c r="AL59" s="17">
        <v>0</v>
      </c>
      <c r="AM59" s="17">
        <v>0</v>
      </c>
      <c r="AN59" s="17">
        <v>0</v>
      </c>
      <c r="AO59" s="12">
        <v>5174385</v>
      </c>
      <c r="AP59" s="16">
        <v>0</v>
      </c>
      <c r="AQ59" s="17">
        <v>0</v>
      </c>
      <c r="AR59" s="17">
        <v>0</v>
      </c>
      <c r="AS59" s="17">
        <v>0</v>
      </c>
      <c r="AT59" s="17">
        <v>0</v>
      </c>
      <c r="AU59" s="17">
        <v>0</v>
      </c>
      <c r="AV59" s="17">
        <v>0</v>
      </c>
      <c r="AW59" s="12">
        <v>0</v>
      </c>
      <c r="AX59" s="16">
        <v>0</v>
      </c>
      <c r="AY59" s="17">
        <v>0</v>
      </c>
      <c r="AZ59" s="17">
        <v>0</v>
      </c>
      <c r="BA59" s="17">
        <v>0</v>
      </c>
      <c r="BB59" s="17">
        <v>0</v>
      </c>
      <c r="BC59" s="17">
        <v>0</v>
      </c>
      <c r="BD59" s="17">
        <v>206763</v>
      </c>
      <c r="BE59" s="12">
        <v>206763</v>
      </c>
      <c r="BF59" s="16">
        <v>0</v>
      </c>
      <c r="BG59" s="17">
        <v>0</v>
      </c>
      <c r="BH59" s="17">
        <v>0</v>
      </c>
      <c r="BI59" s="17">
        <v>0</v>
      </c>
      <c r="BJ59" s="17">
        <v>0</v>
      </c>
      <c r="BK59" s="17">
        <v>0</v>
      </c>
      <c r="BL59" s="17">
        <v>41332</v>
      </c>
      <c r="BM59" s="12">
        <v>41332</v>
      </c>
      <c r="BN59" s="16">
        <v>0</v>
      </c>
      <c r="BO59" s="17">
        <v>0</v>
      </c>
      <c r="BP59" s="17">
        <v>0</v>
      </c>
      <c r="BQ59" s="17">
        <v>0</v>
      </c>
      <c r="BR59" s="17">
        <v>0</v>
      </c>
      <c r="BS59" s="17">
        <v>0</v>
      </c>
      <c r="BT59" s="17">
        <v>640</v>
      </c>
      <c r="BU59" s="12">
        <v>640</v>
      </c>
      <c r="BV59" s="16">
        <v>0</v>
      </c>
      <c r="BW59" s="17">
        <v>0</v>
      </c>
      <c r="BX59" s="17">
        <v>0</v>
      </c>
      <c r="BY59" s="17">
        <v>0</v>
      </c>
      <c r="BZ59" s="17">
        <v>0</v>
      </c>
      <c r="CA59" s="17">
        <v>0</v>
      </c>
      <c r="CB59" s="17">
        <v>0</v>
      </c>
      <c r="CC59" s="12">
        <v>0</v>
      </c>
    </row>
    <row r="60" spans="1:81" x14ac:dyDescent="0.3">
      <c r="A60" s="4" t="s">
        <v>48</v>
      </c>
      <c r="B60" s="92">
        <v>4790467.41</v>
      </c>
      <c r="C60" s="87">
        <v>407220</v>
      </c>
      <c r="D60" s="87">
        <v>713643</v>
      </c>
      <c r="E60" s="87">
        <v>0</v>
      </c>
      <c r="F60" s="87">
        <v>0</v>
      </c>
      <c r="G60" s="87">
        <v>0</v>
      </c>
      <c r="H60" s="87">
        <v>0</v>
      </c>
      <c r="I60" s="93">
        <v>5911330.4100000001</v>
      </c>
      <c r="J60" s="16">
        <v>0</v>
      </c>
      <c r="K60" s="17">
        <v>0</v>
      </c>
      <c r="L60" s="17">
        <v>0</v>
      </c>
      <c r="M60" s="17">
        <v>0</v>
      </c>
      <c r="N60" s="17">
        <v>0</v>
      </c>
      <c r="O60" s="17">
        <v>0</v>
      </c>
      <c r="P60" s="17">
        <v>0</v>
      </c>
      <c r="Q60" s="12">
        <v>0</v>
      </c>
      <c r="R60" s="16">
        <v>0</v>
      </c>
      <c r="S60" s="17">
        <v>0</v>
      </c>
      <c r="T60" s="17">
        <v>0</v>
      </c>
      <c r="U60" s="17">
        <v>0</v>
      </c>
      <c r="V60" s="17">
        <v>0</v>
      </c>
      <c r="W60" s="17">
        <v>0</v>
      </c>
      <c r="X60" s="17">
        <v>0</v>
      </c>
      <c r="Y60" s="12">
        <v>0</v>
      </c>
      <c r="Z60" s="16">
        <v>47009.97</v>
      </c>
      <c r="AA60" s="17">
        <v>0</v>
      </c>
      <c r="AB60" s="17">
        <v>0</v>
      </c>
      <c r="AC60" s="17">
        <v>0</v>
      </c>
      <c r="AD60" s="17">
        <v>0</v>
      </c>
      <c r="AE60" s="17">
        <v>0</v>
      </c>
      <c r="AF60" s="17">
        <v>0</v>
      </c>
      <c r="AG60" s="12">
        <v>47009.97</v>
      </c>
      <c r="AH60" s="16">
        <v>3877041.99</v>
      </c>
      <c r="AI60" s="17">
        <v>0</v>
      </c>
      <c r="AJ60" s="17">
        <v>0</v>
      </c>
      <c r="AK60" s="17">
        <v>0</v>
      </c>
      <c r="AL60" s="17">
        <v>0</v>
      </c>
      <c r="AM60" s="17">
        <v>0</v>
      </c>
      <c r="AN60" s="17">
        <v>0</v>
      </c>
      <c r="AO60" s="12">
        <v>3877041.99</v>
      </c>
      <c r="AP60" s="16">
        <v>0</v>
      </c>
      <c r="AQ60" s="17">
        <v>0</v>
      </c>
      <c r="AR60" s="17">
        <v>0</v>
      </c>
      <c r="AS60" s="17">
        <v>0</v>
      </c>
      <c r="AT60" s="17">
        <v>0</v>
      </c>
      <c r="AU60" s="17">
        <v>0</v>
      </c>
      <c r="AV60" s="17">
        <v>0</v>
      </c>
      <c r="AW60" s="12">
        <v>0</v>
      </c>
      <c r="AX60" s="16">
        <v>8250</v>
      </c>
      <c r="AY60" s="17">
        <v>0</v>
      </c>
      <c r="AZ60" s="17">
        <v>0</v>
      </c>
      <c r="BA60" s="17">
        <v>0</v>
      </c>
      <c r="BB60" s="17">
        <v>0</v>
      </c>
      <c r="BC60" s="17">
        <v>0</v>
      </c>
      <c r="BD60" s="17">
        <v>0</v>
      </c>
      <c r="BE60" s="12">
        <v>8250</v>
      </c>
      <c r="BF60" s="16">
        <v>0</v>
      </c>
      <c r="BG60" s="17">
        <v>0</v>
      </c>
      <c r="BH60" s="17">
        <v>0</v>
      </c>
      <c r="BI60" s="17">
        <v>0</v>
      </c>
      <c r="BJ60" s="17">
        <v>0</v>
      </c>
      <c r="BK60" s="17">
        <v>0</v>
      </c>
      <c r="BL60" s="17">
        <v>0</v>
      </c>
      <c r="BM60" s="12">
        <v>0</v>
      </c>
      <c r="BN60" s="16">
        <v>0</v>
      </c>
      <c r="BO60" s="17">
        <v>0</v>
      </c>
      <c r="BP60" s="17">
        <v>0</v>
      </c>
      <c r="BQ60" s="17">
        <v>0</v>
      </c>
      <c r="BR60" s="17">
        <v>0</v>
      </c>
      <c r="BS60" s="17">
        <v>0</v>
      </c>
      <c r="BT60" s="17">
        <v>0</v>
      </c>
      <c r="BU60" s="12">
        <v>0</v>
      </c>
      <c r="BV60" s="16">
        <v>858165.45000000007</v>
      </c>
      <c r="BW60" s="17">
        <v>407220</v>
      </c>
      <c r="BX60" s="17">
        <v>713643</v>
      </c>
      <c r="BY60" s="17">
        <v>0</v>
      </c>
      <c r="BZ60" s="17">
        <v>0</v>
      </c>
      <c r="CA60" s="17">
        <v>0</v>
      </c>
      <c r="CB60" s="17">
        <v>0</v>
      </c>
      <c r="CC60" s="12">
        <v>1979028.4500000002</v>
      </c>
    </row>
    <row r="61" spans="1:81" x14ac:dyDescent="0.3">
      <c r="A61" s="4" t="s">
        <v>49</v>
      </c>
      <c r="B61" s="92">
        <v>56188</v>
      </c>
      <c r="C61" s="87">
        <v>92550</v>
      </c>
      <c r="D61" s="87">
        <v>1282736.1499999999</v>
      </c>
      <c r="E61" s="87">
        <v>88747.99</v>
      </c>
      <c r="F61" s="87">
        <v>0</v>
      </c>
      <c r="G61" s="87">
        <v>10000</v>
      </c>
      <c r="H61" s="87">
        <v>0</v>
      </c>
      <c r="I61" s="93">
        <v>1530222.14</v>
      </c>
      <c r="J61" s="16">
        <v>0</v>
      </c>
      <c r="K61" s="17">
        <v>0</v>
      </c>
      <c r="L61" s="17">
        <v>1275236.1499999999</v>
      </c>
      <c r="M61" s="17">
        <v>0</v>
      </c>
      <c r="N61" s="17">
        <v>0</v>
      </c>
      <c r="O61" s="17">
        <v>0</v>
      </c>
      <c r="P61" s="17">
        <v>0</v>
      </c>
      <c r="Q61" s="12">
        <v>1275236.1499999999</v>
      </c>
      <c r="R61" s="16">
        <v>0</v>
      </c>
      <c r="S61" s="17">
        <v>0</v>
      </c>
      <c r="T61" s="17">
        <v>7500</v>
      </c>
      <c r="U61" s="17">
        <v>0</v>
      </c>
      <c r="V61" s="17">
        <v>0</v>
      </c>
      <c r="W61" s="17">
        <v>0</v>
      </c>
      <c r="X61" s="17">
        <v>0</v>
      </c>
      <c r="Y61" s="12">
        <v>7500</v>
      </c>
      <c r="Z61" s="16">
        <v>0</v>
      </c>
      <c r="AA61" s="17">
        <v>92550</v>
      </c>
      <c r="AB61" s="17">
        <v>0</v>
      </c>
      <c r="AC61" s="17">
        <v>0</v>
      </c>
      <c r="AD61" s="17">
        <v>0</v>
      </c>
      <c r="AE61" s="17">
        <v>0</v>
      </c>
      <c r="AF61" s="17">
        <v>0</v>
      </c>
      <c r="AG61" s="12">
        <v>92550</v>
      </c>
      <c r="AH61" s="16">
        <v>52336</v>
      </c>
      <c r="AI61" s="17">
        <v>0</v>
      </c>
      <c r="AJ61" s="17">
        <v>0</v>
      </c>
      <c r="AK61" s="17">
        <v>0</v>
      </c>
      <c r="AL61" s="17">
        <v>0</v>
      </c>
      <c r="AM61" s="17">
        <v>0</v>
      </c>
      <c r="AN61" s="17">
        <v>0</v>
      </c>
      <c r="AO61" s="12">
        <v>52336</v>
      </c>
      <c r="AP61" s="16">
        <v>3852</v>
      </c>
      <c r="AQ61" s="17">
        <v>0</v>
      </c>
      <c r="AR61" s="17">
        <v>0</v>
      </c>
      <c r="AS61" s="17">
        <v>0</v>
      </c>
      <c r="AT61" s="17">
        <v>0</v>
      </c>
      <c r="AU61" s="17">
        <v>10000</v>
      </c>
      <c r="AV61" s="17">
        <v>0</v>
      </c>
      <c r="AW61" s="12">
        <v>13852</v>
      </c>
      <c r="AX61" s="16">
        <v>0</v>
      </c>
      <c r="AY61" s="17">
        <v>0</v>
      </c>
      <c r="AZ61" s="17">
        <v>0</v>
      </c>
      <c r="BA61" s="17">
        <v>88747.99</v>
      </c>
      <c r="BB61" s="17">
        <v>0</v>
      </c>
      <c r="BC61" s="17">
        <v>0</v>
      </c>
      <c r="BD61" s="17">
        <v>0</v>
      </c>
      <c r="BE61" s="12">
        <v>88747.99</v>
      </c>
      <c r="BF61" s="16">
        <v>0</v>
      </c>
      <c r="BG61" s="17">
        <v>0</v>
      </c>
      <c r="BH61" s="17">
        <v>0</v>
      </c>
      <c r="BI61" s="17">
        <v>0</v>
      </c>
      <c r="BJ61" s="17">
        <v>0</v>
      </c>
      <c r="BK61" s="17">
        <v>0</v>
      </c>
      <c r="BL61" s="17">
        <v>0</v>
      </c>
      <c r="BM61" s="12">
        <v>0</v>
      </c>
      <c r="BN61" s="16">
        <v>0</v>
      </c>
      <c r="BO61" s="17">
        <v>0</v>
      </c>
      <c r="BP61" s="17">
        <v>0</v>
      </c>
      <c r="BQ61" s="17">
        <v>0</v>
      </c>
      <c r="BR61" s="17">
        <v>0</v>
      </c>
      <c r="BS61" s="17">
        <v>0</v>
      </c>
      <c r="BT61" s="17">
        <v>0</v>
      </c>
      <c r="BU61" s="12">
        <v>0</v>
      </c>
      <c r="BV61" s="16">
        <v>0</v>
      </c>
      <c r="BW61" s="17">
        <v>0</v>
      </c>
      <c r="BX61" s="17">
        <v>0</v>
      </c>
      <c r="BY61" s="17">
        <v>0</v>
      </c>
      <c r="BZ61" s="17">
        <v>0</v>
      </c>
      <c r="CA61" s="17">
        <v>0</v>
      </c>
      <c r="CB61" s="17">
        <v>0</v>
      </c>
      <c r="CC61" s="12">
        <v>0</v>
      </c>
    </row>
    <row r="62" spans="1:81" x14ac:dyDescent="0.3">
      <c r="A62" s="4" t="s">
        <v>50</v>
      </c>
      <c r="B62" s="92">
        <v>10869.11</v>
      </c>
      <c r="C62" s="87">
        <v>475090</v>
      </c>
      <c r="D62" s="87">
        <v>1083624.8399999999</v>
      </c>
      <c r="E62" s="87">
        <v>0</v>
      </c>
      <c r="F62" s="87">
        <v>36109.32</v>
      </c>
      <c r="G62" s="87">
        <v>248177.87</v>
      </c>
      <c r="H62" s="87">
        <v>10180</v>
      </c>
      <c r="I62" s="93">
        <v>1864051.1400000001</v>
      </c>
      <c r="J62" s="16">
        <v>0</v>
      </c>
      <c r="K62" s="17">
        <v>0</v>
      </c>
      <c r="L62" s="17">
        <v>0</v>
      </c>
      <c r="M62" s="17">
        <v>0</v>
      </c>
      <c r="N62" s="17">
        <v>0</v>
      </c>
      <c r="O62" s="17">
        <v>0</v>
      </c>
      <c r="P62" s="17">
        <v>0</v>
      </c>
      <c r="Q62" s="12">
        <v>0</v>
      </c>
      <c r="R62" s="16">
        <v>0</v>
      </c>
      <c r="S62" s="17">
        <v>0</v>
      </c>
      <c r="T62" s="17">
        <v>0</v>
      </c>
      <c r="U62" s="17">
        <v>0</v>
      </c>
      <c r="V62" s="17">
        <v>0</v>
      </c>
      <c r="W62" s="17">
        <v>0</v>
      </c>
      <c r="X62" s="17">
        <v>0</v>
      </c>
      <c r="Y62" s="12">
        <v>0</v>
      </c>
      <c r="Z62" s="16">
        <v>0</v>
      </c>
      <c r="AA62" s="17">
        <v>475090</v>
      </c>
      <c r="AB62" s="17">
        <v>982243.22</v>
      </c>
      <c r="AC62" s="17">
        <v>0</v>
      </c>
      <c r="AD62" s="17">
        <v>0</v>
      </c>
      <c r="AE62" s="17">
        <v>0</v>
      </c>
      <c r="AF62" s="17">
        <v>0</v>
      </c>
      <c r="AG62" s="12">
        <v>1457333.22</v>
      </c>
      <c r="AH62" s="16">
        <v>0</v>
      </c>
      <c r="AI62" s="17">
        <v>0</v>
      </c>
      <c r="AJ62" s="17">
        <v>0</v>
      </c>
      <c r="AK62" s="17">
        <v>0</v>
      </c>
      <c r="AL62" s="17">
        <v>0</v>
      </c>
      <c r="AM62" s="17">
        <v>0</v>
      </c>
      <c r="AN62" s="17">
        <v>0</v>
      </c>
      <c r="AO62" s="12">
        <v>0</v>
      </c>
      <c r="AP62" s="16">
        <v>0</v>
      </c>
      <c r="AQ62" s="17">
        <v>0</v>
      </c>
      <c r="AR62" s="17">
        <v>0</v>
      </c>
      <c r="AS62" s="17">
        <v>0</v>
      </c>
      <c r="AT62" s="17">
        <v>0</v>
      </c>
      <c r="AU62" s="17">
        <v>0</v>
      </c>
      <c r="AV62" s="17">
        <v>10180</v>
      </c>
      <c r="AW62" s="12">
        <v>10180</v>
      </c>
      <c r="AX62" s="16">
        <v>0</v>
      </c>
      <c r="AY62" s="17">
        <v>0</v>
      </c>
      <c r="AZ62" s="17">
        <v>0</v>
      </c>
      <c r="BA62" s="17">
        <v>0</v>
      </c>
      <c r="BB62" s="17">
        <v>0</v>
      </c>
      <c r="BC62" s="17">
        <v>1047.3699999999999</v>
      </c>
      <c r="BD62" s="17">
        <v>0</v>
      </c>
      <c r="BE62" s="12">
        <v>1047.3699999999999</v>
      </c>
      <c r="BF62" s="16">
        <v>0</v>
      </c>
      <c r="BG62" s="17">
        <v>0</v>
      </c>
      <c r="BH62" s="17">
        <v>0</v>
      </c>
      <c r="BI62" s="17">
        <v>0</v>
      </c>
      <c r="BJ62" s="17">
        <v>0</v>
      </c>
      <c r="BK62" s="17">
        <v>0</v>
      </c>
      <c r="BL62" s="17">
        <v>0</v>
      </c>
      <c r="BM62" s="12">
        <v>0</v>
      </c>
      <c r="BN62" s="16">
        <v>0</v>
      </c>
      <c r="BO62" s="17">
        <v>0</v>
      </c>
      <c r="BP62" s="17">
        <v>0</v>
      </c>
      <c r="BQ62" s="17">
        <v>0</v>
      </c>
      <c r="BR62" s="17">
        <v>0</v>
      </c>
      <c r="BS62" s="17">
        <v>0</v>
      </c>
      <c r="BT62" s="17">
        <v>0</v>
      </c>
      <c r="BU62" s="12">
        <v>0</v>
      </c>
      <c r="BV62" s="16">
        <v>10869.11</v>
      </c>
      <c r="BW62" s="17">
        <v>0</v>
      </c>
      <c r="BX62" s="17">
        <v>101381.62</v>
      </c>
      <c r="BY62" s="17">
        <v>0</v>
      </c>
      <c r="BZ62" s="17">
        <v>36109.32</v>
      </c>
      <c r="CA62" s="17">
        <v>247130.5</v>
      </c>
      <c r="CB62" s="17">
        <v>0</v>
      </c>
      <c r="CC62" s="12">
        <v>395490.55</v>
      </c>
    </row>
    <row r="63" spans="1:81" x14ac:dyDescent="0.3">
      <c r="A63" s="4" t="s">
        <v>51</v>
      </c>
      <c r="B63" s="92">
        <v>33212</v>
      </c>
      <c r="C63" s="87">
        <v>61700</v>
      </c>
      <c r="D63" s="87">
        <v>3672462</v>
      </c>
      <c r="E63" s="87">
        <v>0</v>
      </c>
      <c r="F63" s="87">
        <v>769348</v>
      </c>
      <c r="G63" s="87">
        <v>198303</v>
      </c>
      <c r="H63" s="87">
        <v>0</v>
      </c>
      <c r="I63" s="93">
        <v>4735025</v>
      </c>
      <c r="J63" s="16">
        <v>0</v>
      </c>
      <c r="K63" s="17">
        <v>0</v>
      </c>
      <c r="L63" s="17">
        <v>252806</v>
      </c>
      <c r="M63" s="17">
        <v>0</v>
      </c>
      <c r="N63" s="17">
        <v>0</v>
      </c>
      <c r="O63" s="17">
        <v>189843</v>
      </c>
      <c r="P63" s="17">
        <v>0</v>
      </c>
      <c r="Q63" s="12">
        <v>442649</v>
      </c>
      <c r="R63" s="16">
        <v>0</v>
      </c>
      <c r="S63" s="17">
        <v>0</v>
      </c>
      <c r="T63" s="17">
        <v>0</v>
      </c>
      <c r="U63" s="17">
        <v>0</v>
      </c>
      <c r="V63" s="17">
        <v>0</v>
      </c>
      <c r="W63" s="17">
        <v>0</v>
      </c>
      <c r="X63" s="17">
        <v>0</v>
      </c>
      <c r="Y63" s="12">
        <v>0</v>
      </c>
      <c r="Z63" s="16">
        <v>0</v>
      </c>
      <c r="AA63" s="17">
        <v>0</v>
      </c>
      <c r="AB63" s="17">
        <v>14800</v>
      </c>
      <c r="AC63" s="17">
        <v>0</v>
      </c>
      <c r="AD63" s="17">
        <v>500000</v>
      </c>
      <c r="AE63" s="17">
        <v>0</v>
      </c>
      <c r="AF63" s="17">
        <v>0</v>
      </c>
      <c r="AG63" s="12">
        <v>514800</v>
      </c>
      <c r="AH63" s="16">
        <v>33212</v>
      </c>
      <c r="AI63" s="17">
        <v>0</v>
      </c>
      <c r="AJ63" s="17">
        <v>0</v>
      </c>
      <c r="AK63" s="17">
        <v>0</v>
      </c>
      <c r="AL63" s="17">
        <v>0</v>
      </c>
      <c r="AM63" s="17">
        <v>0</v>
      </c>
      <c r="AN63" s="17">
        <v>0</v>
      </c>
      <c r="AO63" s="12">
        <v>33212</v>
      </c>
      <c r="AP63" s="16">
        <v>0</v>
      </c>
      <c r="AQ63" s="17">
        <v>0</v>
      </c>
      <c r="AR63" s="17">
        <v>0</v>
      </c>
      <c r="AS63" s="17">
        <v>0</v>
      </c>
      <c r="AT63" s="17">
        <v>22419</v>
      </c>
      <c r="AU63" s="17">
        <v>0</v>
      </c>
      <c r="AV63" s="17">
        <v>0</v>
      </c>
      <c r="AW63" s="12">
        <v>22419</v>
      </c>
      <c r="AX63" s="16">
        <v>0</v>
      </c>
      <c r="AY63" s="17">
        <v>0</v>
      </c>
      <c r="AZ63" s="17">
        <v>3404856</v>
      </c>
      <c r="BA63" s="17">
        <v>0</v>
      </c>
      <c r="BB63" s="17">
        <v>53314</v>
      </c>
      <c r="BC63" s="17">
        <v>8460</v>
      </c>
      <c r="BD63" s="17">
        <v>0</v>
      </c>
      <c r="BE63" s="12">
        <v>3466630</v>
      </c>
      <c r="BF63" s="16">
        <v>0</v>
      </c>
      <c r="BG63" s="17">
        <v>0</v>
      </c>
      <c r="BH63" s="17">
        <v>0</v>
      </c>
      <c r="BI63" s="17">
        <v>0</v>
      </c>
      <c r="BJ63" s="17">
        <v>193615</v>
      </c>
      <c r="BK63" s="17">
        <v>0</v>
      </c>
      <c r="BL63" s="17">
        <v>0</v>
      </c>
      <c r="BM63" s="12">
        <v>193615</v>
      </c>
      <c r="BN63" s="16">
        <v>0</v>
      </c>
      <c r="BO63" s="17">
        <v>0</v>
      </c>
      <c r="BP63" s="17">
        <v>0</v>
      </c>
      <c r="BQ63" s="17">
        <v>0</v>
      </c>
      <c r="BR63" s="17">
        <v>0</v>
      </c>
      <c r="BS63" s="17">
        <v>0</v>
      </c>
      <c r="BT63" s="17">
        <v>0</v>
      </c>
      <c r="BU63" s="12">
        <v>0</v>
      </c>
      <c r="BV63" s="16">
        <v>0</v>
      </c>
      <c r="BW63" s="17">
        <v>61700</v>
      </c>
      <c r="BX63" s="17">
        <v>0</v>
      </c>
      <c r="BY63" s="17">
        <v>0</v>
      </c>
      <c r="BZ63" s="17">
        <v>0</v>
      </c>
      <c r="CA63" s="17">
        <v>0</v>
      </c>
      <c r="CB63" s="17">
        <v>0</v>
      </c>
      <c r="CC63" s="12">
        <v>61700</v>
      </c>
    </row>
    <row r="64" spans="1:81" x14ac:dyDescent="0.3">
      <c r="A64" s="4" t="s">
        <v>52</v>
      </c>
      <c r="B64" s="92">
        <v>0</v>
      </c>
      <c r="C64" s="87">
        <v>0</v>
      </c>
      <c r="D64" s="87">
        <v>0</v>
      </c>
      <c r="E64" s="87">
        <v>0</v>
      </c>
      <c r="F64" s="87">
        <v>1240928</v>
      </c>
      <c r="G64" s="87">
        <v>0</v>
      </c>
      <c r="H64" s="87">
        <v>0</v>
      </c>
      <c r="I64" s="93">
        <v>1240928</v>
      </c>
      <c r="J64" s="16">
        <v>0</v>
      </c>
      <c r="K64" s="17">
        <v>0</v>
      </c>
      <c r="L64" s="17">
        <v>0</v>
      </c>
      <c r="M64" s="17">
        <v>0</v>
      </c>
      <c r="N64" s="17">
        <v>1020025</v>
      </c>
      <c r="O64" s="17">
        <v>0</v>
      </c>
      <c r="P64" s="17">
        <v>0</v>
      </c>
      <c r="Q64" s="12">
        <v>1020025</v>
      </c>
      <c r="R64" s="16">
        <v>0</v>
      </c>
      <c r="S64" s="17">
        <v>0</v>
      </c>
      <c r="T64" s="17">
        <v>0</v>
      </c>
      <c r="U64" s="17">
        <v>0</v>
      </c>
      <c r="V64" s="17">
        <v>0</v>
      </c>
      <c r="W64" s="17">
        <v>0</v>
      </c>
      <c r="X64" s="17">
        <v>0</v>
      </c>
      <c r="Y64" s="12">
        <v>0</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c r="AP64" s="16">
        <v>0</v>
      </c>
      <c r="AQ64" s="17">
        <v>0</v>
      </c>
      <c r="AR64" s="17">
        <v>0</v>
      </c>
      <c r="AS64" s="17">
        <v>0</v>
      </c>
      <c r="AT64" s="17">
        <v>220903</v>
      </c>
      <c r="AU64" s="17">
        <v>0</v>
      </c>
      <c r="AV64" s="17">
        <v>0</v>
      </c>
      <c r="AW64" s="12">
        <v>220903</v>
      </c>
      <c r="AX64" s="16">
        <v>0</v>
      </c>
      <c r="AY64" s="17">
        <v>0</v>
      </c>
      <c r="AZ64" s="17">
        <v>0</v>
      </c>
      <c r="BA64" s="17">
        <v>0</v>
      </c>
      <c r="BB64" s="17">
        <v>0</v>
      </c>
      <c r="BC64" s="17">
        <v>0</v>
      </c>
      <c r="BD64" s="17">
        <v>0</v>
      </c>
      <c r="BE64" s="12">
        <v>0</v>
      </c>
      <c r="BF64" s="16">
        <v>0</v>
      </c>
      <c r="BG64" s="17">
        <v>0</v>
      </c>
      <c r="BH64" s="17">
        <v>0</v>
      </c>
      <c r="BI64" s="17">
        <v>0</v>
      </c>
      <c r="BJ64" s="17">
        <v>0</v>
      </c>
      <c r="BK64" s="17">
        <v>0</v>
      </c>
      <c r="BL64" s="17">
        <v>0</v>
      </c>
      <c r="BM64" s="12">
        <v>0</v>
      </c>
      <c r="BN64" s="16">
        <v>0</v>
      </c>
      <c r="BO64" s="17">
        <v>0</v>
      </c>
      <c r="BP64" s="17">
        <v>0</v>
      </c>
      <c r="BQ64" s="17">
        <v>0</v>
      </c>
      <c r="BR64" s="17">
        <v>0</v>
      </c>
      <c r="BS64" s="17">
        <v>0</v>
      </c>
      <c r="BT64" s="17">
        <v>0</v>
      </c>
      <c r="BU64" s="12">
        <v>0</v>
      </c>
      <c r="BV64" s="16">
        <v>0</v>
      </c>
      <c r="BW64" s="17">
        <v>0</v>
      </c>
      <c r="BX64" s="17">
        <v>0</v>
      </c>
      <c r="BY64" s="17">
        <v>0</v>
      </c>
      <c r="BZ64" s="17">
        <v>0</v>
      </c>
      <c r="CA64" s="17">
        <v>0</v>
      </c>
      <c r="CB64" s="17">
        <v>0</v>
      </c>
      <c r="CC64" s="12">
        <v>0</v>
      </c>
    </row>
    <row r="65" spans="1:81" x14ac:dyDescent="0.3">
      <c r="A65" s="4" t="s">
        <v>53</v>
      </c>
      <c r="B65" s="92">
        <v>2078</v>
      </c>
      <c r="C65" s="87">
        <v>37020</v>
      </c>
      <c r="D65" s="87">
        <v>476478</v>
      </c>
      <c r="E65" s="87">
        <v>0</v>
      </c>
      <c r="F65" s="87">
        <v>563135</v>
      </c>
      <c r="G65" s="87">
        <v>181</v>
      </c>
      <c r="H65" s="87">
        <v>0</v>
      </c>
      <c r="I65" s="93">
        <v>1078892</v>
      </c>
      <c r="J65" s="16">
        <v>0</v>
      </c>
      <c r="K65" s="17">
        <v>0</v>
      </c>
      <c r="L65" s="17">
        <v>165978</v>
      </c>
      <c r="M65" s="17">
        <v>0</v>
      </c>
      <c r="N65" s="17">
        <v>4854</v>
      </c>
      <c r="O65" s="17">
        <v>0</v>
      </c>
      <c r="P65" s="17">
        <v>0</v>
      </c>
      <c r="Q65" s="12">
        <v>170832</v>
      </c>
      <c r="R65" s="16">
        <v>0</v>
      </c>
      <c r="S65" s="17">
        <v>0</v>
      </c>
      <c r="T65" s="17">
        <v>0</v>
      </c>
      <c r="U65" s="17">
        <v>0</v>
      </c>
      <c r="V65" s="17">
        <v>0</v>
      </c>
      <c r="W65" s="17">
        <v>0</v>
      </c>
      <c r="X65" s="17">
        <v>0</v>
      </c>
      <c r="Y65" s="12">
        <v>0</v>
      </c>
      <c r="Z65" s="16">
        <v>0</v>
      </c>
      <c r="AA65" s="17">
        <v>0</v>
      </c>
      <c r="AB65" s="17">
        <v>10500</v>
      </c>
      <c r="AC65" s="17">
        <v>0</v>
      </c>
      <c r="AD65" s="17">
        <v>0</v>
      </c>
      <c r="AE65" s="17">
        <v>0</v>
      </c>
      <c r="AF65" s="17">
        <v>0</v>
      </c>
      <c r="AG65" s="12">
        <v>10500</v>
      </c>
      <c r="AH65" s="16">
        <v>0</v>
      </c>
      <c r="AI65" s="17">
        <v>0</v>
      </c>
      <c r="AJ65" s="17">
        <v>0</v>
      </c>
      <c r="AK65" s="17">
        <v>0</v>
      </c>
      <c r="AL65" s="17">
        <v>0</v>
      </c>
      <c r="AM65" s="17">
        <v>0</v>
      </c>
      <c r="AN65" s="17">
        <v>0</v>
      </c>
      <c r="AO65" s="12">
        <v>0</v>
      </c>
      <c r="AP65" s="16">
        <v>0</v>
      </c>
      <c r="AQ65" s="17">
        <v>0</v>
      </c>
      <c r="AR65" s="17">
        <v>0</v>
      </c>
      <c r="AS65" s="17">
        <v>0</v>
      </c>
      <c r="AT65" s="17">
        <v>558281</v>
      </c>
      <c r="AU65" s="17">
        <v>0</v>
      </c>
      <c r="AV65" s="17">
        <v>0</v>
      </c>
      <c r="AW65" s="12">
        <v>558281</v>
      </c>
      <c r="AX65" s="16">
        <v>0</v>
      </c>
      <c r="AY65" s="17">
        <v>0</v>
      </c>
      <c r="AZ65" s="17">
        <v>300000</v>
      </c>
      <c r="BA65" s="17">
        <v>0</v>
      </c>
      <c r="BB65" s="17">
        <v>0</v>
      </c>
      <c r="BC65" s="17">
        <v>0</v>
      </c>
      <c r="BD65" s="17">
        <v>0</v>
      </c>
      <c r="BE65" s="12">
        <v>300000</v>
      </c>
      <c r="BF65" s="16">
        <v>0</v>
      </c>
      <c r="BG65" s="17">
        <v>0</v>
      </c>
      <c r="BH65" s="17">
        <v>0</v>
      </c>
      <c r="BI65" s="17">
        <v>0</v>
      </c>
      <c r="BJ65" s="17">
        <v>0</v>
      </c>
      <c r="BK65" s="17">
        <v>0</v>
      </c>
      <c r="BL65" s="17">
        <v>0</v>
      </c>
      <c r="BM65" s="12">
        <v>0</v>
      </c>
      <c r="BN65" s="16">
        <v>0</v>
      </c>
      <c r="BO65" s="17">
        <v>0</v>
      </c>
      <c r="BP65" s="17">
        <v>0</v>
      </c>
      <c r="BQ65" s="17">
        <v>0</v>
      </c>
      <c r="BR65" s="17">
        <v>0</v>
      </c>
      <c r="BS65" s="17">
        <v>0</v>
      </c>
      <c r="BT65" s="17">
        <v>0</v>
      </c>
      <c r="BU65" s="12">
        <v>0</v>
      </c>
      <c r="BV65" s="16">
        <v>2078</v>
      </c>
      <c r="BW65" s="17">
        <v>37020</v>
      </c>
      <c r="BX65" s="17">
        <v>0</v>
      </c>
      <c r="BY65" s="17">
        <v>0</v>
      </c>
      <c r="BZ65" s="17">
        <v>0</v>
      </c>
      <c r="CA65" s="17">
        <v>181</v>
      </c>
      <c r="CB65" s="17">
        <v>0</v>
      </c>
      <c r="CC65" s="12">
        <v>39279</v>
      </c>
    </row>
    <row r="66" spans="1:81" x14ac:dyDescent="0.3">
      <c r="A66" s="4" t="s">
        <v>54</v>
      </c>
      <c r="B66" s="92">
        <v>549000</v>
      </c>
      <c r="C66" s="87">
        <v>294000</v>
      </c>
      <c r="D66" s="87">
        <v>155000</v>
      </c>
      <c r="E66" s="87">
        <v>0</v>
      </c>
      <c r="F66" s="87">
        <v>100000</v>
      </c>
      <c r="G66" s="87">
        <v>2000</v>
      </c>
      <c r="H66" s="87">
        <v>0</v>
      </c>
      <c r="I66" s="93">
        <v>1100000</v>
      </c>
      <c r="J66" s="16">
        <v>0</v>
      </c>
      <c r="K66" s="17">
        <v>0</v>
      </c>
      <c r="L66" s="17">
        <v>0</v>
      </c>
      <c r="M66" s="17">
        <v>0</v>
      </c>
      <c r="N66" s="17">
        <v>0</v>
      </c>
      <c r="O66" s="17">
        <v>2000</v>
      </c>
      <c r="P66" s="17">
        <v>0</v>
      </c>
      <c r="Q66" s="12">
        <v>2000</v>
      </c>
      <c r="R66" s="16">
        <v>0</v>
      </c>
      <c r="S66" s="17">
        <v>0</v>
      </c>
      <c r="T66" s="17">
        <v>0</v>
      </c>
      <c r="U66" s="17">
        <v>0</v>
      </c>
      <c r="V66" s="17">
        <v>0</v>
      </c>
      <c r="W66" s="17">
        <v>0</v>
      </c>
      <c r="X66" s="17">
        <v>0</v>
      </c>
      <c r="Y66" s="12">
        <v>0</v>
      </c>
      <c r="Z66" s="16">
        <v>0</v>
      </c>
      <c r="AA66" s="17">
        <v>0</v>
      </c>
      <c r="AB66" s="17">
        <v>98000</v>
      </c>
      <c r="AC66" s="17">
        <v>0</v>
      </c>
      <c r="AD66" s="17">
        <v>0</v>
      </c>
      <c r="AE66" s="17">
        <v>0</v>
      </c>
      <c r="AF66" s="17">
        <v>0</v>
      </c>
      <c r="AG66" s="12">
        <v>98000</v>
      </c>
      <c r="AH66" s="16">
        <v>549000</v>
      </c>
      <c r="AI66" s="17">
        <v>0</v>
      </c>
      <c r="AJ66" s="17">
        <v>0</v>
      </c>
      <c r="AK66" s="17">
        <v>0</v>
      </c>
      <c r="AL66" s="17">
        <v>0</v>
      </c>
      <c r="AM66" s="17">
        <v>0</v>
      </c>
      <c r="AN66" s="17">
        <v>0</v>
      </c>
      <c r="AO66" s="12">
        <v>549000</v>
      </c>
      <c r="AP66" s="16">
        <v>0</v>
      </c>
      <c r="AQ66" s="17">
        <v>0</v>
      </c>
      <c r="AR66" s="17">
        <v>0</v>
      </c>
      <c r="AS66" s="17">
        <v>0</v>
      </c>
      <c r="AT66" s="17">
        <v>0</v>
      </c>
      <c r="AU66" s="17">
        <v>0</v>
      </c>
      <c r="AV66" s="17">
        <v>0</v>
      </c>
      <c r="AW66" s="12">
        <v>0</v>
      </c>
      <c r="AX66" s="16">
        <v>0</v>
      </c>
      <c r="AY66" s="17">
        <v>0</v>
      </c>
      <c r="AZ66" s="17">
        <v>57000</v>
      </c>
      <c r="BA66" s="17">
        <v>0</v>
      </c>
      <c r="BB66" s="17">
        <v>0</v>
      </c>
      <c r="BC66" s="17">
        <v>0</v>
      </c>
      <c r="BD66" s="17">
        <v>0</v>
      </c>
      <c r="BE66" s="12">
        <v>57000</v>
      </c>
      <c r="BF66" s="16">
        <v>0</v>
      </c>
      <c r="BG66" s="17">
        <v>0</v>
      </c>
      <c r="BH66" s="17">
        <v>0</v>
      </c>
      <c r="BI66" s="17">
        <v>0</v>
      </c>
      <c r="BJ66" s="17">
        <v>0</v>
      </c>
      <c r="BK66" s="17">
        <v>0</v>
      </c>
      <c r="BL66" s="17">
        <v>0</v>
      </c>
      <c r="BM66" s="12">
        <v>0</v>
      </c>
      <c r="BN66" s="16">
        <v>0</v>
      </c>
      <c r="BO66" s="17">
        <v>0</v>
      </c>
      <c r="BP66" s="17">
        <v>0</v>
      </c>
      <c r="BQ66" s="17">
        <v>0</v>
      </c>
      <c r="BR66" s="17">
        <v>0</v>
      </c>
      <c r="BS66" s="17">
        <v>0</v>
      </c>
      <c r="BT66" s="17">
        <v>0</v>
      </c>
      <c r="BU66" s="12">
        <v>0</v>
      </c>
      <c r="BV66" s="16">
        <v>0</v>
      </c>
      <c r="BW66" s="17">
        <v>294000</v>
      </c>
      <c r="BX66" s="17">
        <v>0</v>
      </c>
      <c r="BY66" s="17">
        <v>0</v>
      </c>
      <c r="BZ66" s="17">
        <v>100000</v>
      </c>
      <c r="CA66" s="17">
        <v>0</v>
      </c>
      <c r="CB66" s="17">
        <v>0</v>
      </c>
      <c r="CC66" s="12">
        <v>394000</v>
      </c>
    </row>
    <row r="67" spans="1:81" x14ac:dyDescent="0.3">
      <c r="A67" s="4" t="s">
        <v>55</v>
      </c>
      <c r="B67" s="92">
        <v>0</v>
      </c>
      <c r="C67" s="87">
        <v>232100</v>
      </c>
      <c r="D67" s="87">
        <v>13386</v>
      </c>
      <c r="E67" s="87">
        <v>0</v>
      </c>
      <c r="F67" s="87">
        <v>0</v>
      </c>
      <c r="G67" s="87">
        <v>0</v>
      </c>
      <c r="H67" s="87">
        <v>0</v>
      </c>
      <c r="I67" s="93">
        <v>245486</v>
      </c>
      <c r="J67" s="16">
        <v>0</v>
      </c>
      <c r="K67" s="17">
        <v>232100</v>
      </c>
      <c r="L67" s="17">
        <v>13386</v>
      </c>
      <c r="M67" s="17">
        <v>0</v>
      </c>
      <c r="N67" s="17">
        <v>0</v>
      </c>
      <c r="O67" s="17">
        <v>0</v>
      </c>
      <c r="P67" s="17">
        <v>0</v>
      </c>
      <c r="Q67" s="12">
        <v>245486</v>
      </c>
      <c r="R67" s="16">
        <v>0</v>
      </c>
      <c r="S67" s="17">
        <v>0</v>
      </c>
      <c r="T67" s="17">
        <v>0</v>
      </c>
      <c r="U67" s="17">
        <v>0</v>
      </c>
      <c r="V67" s="17">
        <v>0</v>
      </c>
      <c r="W67" s="17">
        <v>0</v>
      </c>
      <c r="X67" s="17">
        <v>0</v>
      </c>
      <c r="Y67" s="12">
        <v>0</v>
      </c>
      <c r="Z67" s="16">
        <v>0</v>
      </c>
      <c r="AA67" s="17">
        <v>0</v>
      </c>
      <c r="AB67" s="17">
        <v>0</v>
      </c>
      <c r="AC67" s="17">
        <v>0</v>
      </c>
      <c r="AD67" s="17">
        <v>0</v>
      </c>
      <c r="AE67" s="17">
        <v>0</v>
      </c>
      <c r="AF67" s="17">
        <v>0</v>
      </c>
      <c r="AG67" s="12">
        <v>0</v>
      </c>
      <c r="AH67" s="16">
        <v>0</v>
      </c>
      <c r="AI67" s="17">
        <v>0</v>
      </c>
      <c r="AJ67" s="17">
        <v>0</v>
      </c>
      <c r="AK67" s="17">
        <v>0</v>
      </c>
      <c r="AL67" s="17">
        <v>0</v>
      </c>
      <c r="AM67" s="17">
        <v>0</v>
      </c>
      <c r="AN67" s="17">
        <v>0</v>
      </c>
      <c r="AO67" s="12">
        <v>0</v>
      </c>
      <c r="AP67" s="16">
        <v>0</v>
      </c>
      <c r="AQ67" s="17">
        <v>0</v>
      </c>
      <c r="AR67" s="17">
        <v>0</v>
      </c>
      <c r="AS67" s="17">
        <v>0</v>
      </c>
      <c r="AT67" s="17">
        <v>0</v>
      </c>
      <c r="AU67" s="17">
        <v>0</v>
      </c>
      <c r="AV67" s="17">
        <v>0</v>
      </c>
      <c r="AW67" s="12">
        <v>0</v>
      </c>
      <c r="AX67" s="16">
        <v>0</v>
      </c>
      <c r="AY67" s="17">
        <v>0</v>
      </c>
      <c r="AZ67" s="17">
        <v>0</v>
      </c>
      <c r="BA67" s="17">
        <v>0</v>
      </c>
      <c r="BB67" s="17">
        <v>0</v>
      </c>
      <c r="BC67" s="17">
        <v>0</v>
      </c>
      <c r="BD67" s="17">
        <v>0</v>
      </c>
      <c r="BE67" s="12">
        <v>0</v>
      </c>
      <c r="BF67" s="16">
        <v>0</v>
      </c>
      <c r="BG67" s="17">
        <v>0</v>
      </c>
      <c r="BH67" s="17">
        <v>0</v>
      </c>
      <c r="BI67" s="17">
        <v>0</v>
      </c>
      <c r="BJ67" s="17">
        <v>0</v>
      </c>
      <c r="BK67" s="17">
        <v>0</v>
      </c>
      <c r="BL67" s="17">
        <v>0</v>
      </c>
      <c r="BM67" s="12">
        <v>0</v>
      </c>
      <c r="BN67" s="16">
        <v>0</v>
      </c>
      <c r="BO67" s="17">
        <v>0</v>
      </c>
      <c r="BP67" s="17">
        <v>0</v>
      </c>
      <c r="BQ67" s="17">
        <v>0</v>
      </c>
      <c r="BR67" s="17">
        <v>0</v>
      </c>
      <c r="BS67" s="17">
        <v>0</v>
      </c>
      <c r="BT67" s="17">
        <v>0</v>
      </c>
      <c r="BU67" s="12">
        <v>0</v>
      </c>
      <c r="BV67" s="16">
        <v>0</v>
      </c>
      <c r="BW67" s="17">
        <v>0</v>
      </c>
      <c r="BX67" s="17">
        <v>0</v>
      </c>
      <c r="BY67" s="17">
        <v>0</v>
      </c>
      <c r="BZ67" s="17">
        <v>0</v>
      </c>
      <c r="CA67" s="17">
        <v>0</v>
      </c>
      <c r="CB67" s="17">
        <v>0</v>
      </c>
      <c r="CC67" s="12">
        <v>0</v>
      </c>
    </row>
    <row r="68" spans="1:81" x14ac:dyDescent="0.3">
      <c r="A68" s="4" t="s">
        <v>56</v>
      </c>
      <c r="B68" s="92">
        <v>30931019.349999998</v>
      </c>
      <c r="C68" s="87">
        <v>375663</v>
      </c>
      <c r="D68" s="87">
        <v>202205</v>
      </c>
      <c r="E68" s="87">
        <v>0</v>
      </c>
      <c r="F68" s="87">
        <v>593729</v>
      </c>
      <c r="G68" s="87">
        <v>0</v>
      </c>
      <c r="H68" s="87">
        <v>581149.65</v>
      </c>
      <c r="I68" s="93">
        <v>32683765.999999996</v>
      </c>
      <c r="J68" s="16">
        <v>0</v>
      </c>
      <c r="K68" s="17">
        <v>0</v>
      </c>
      <c r="L68" s="17">
        <v>191733</v>
      </c>
      <c r="M68" s="17">
        <v>0</v>
      </c>
      <c r="N68" s="17">
        <v>593729</v>
      </c>
      <c r="O68" s="17">
        <v>0</v>
      </c>
      <c r="P68" s="17">
        <v>0</v>
      </c>
      <c r="Q68" s="12">
        <v>785462</v>
      </c>
      <c r="R68" s="16">
        <v>0</v>
      </c>
      <c r="S68" s="17">
        <v>0</v>
      </c>
      <c r="T68" s="17">
        <v>0</v>
      </c>
      <c r="U68" s="17">
        <v>0</v>
      </c>
      <c r="V68" s="17">
        <v>0</v>
      </c>
      <c r="W68" s="17">
        <v>0</v>
      </c>
      <c r="X68" s="17">
        <v>0</v>
      </c>
      <c r="Y68" s="12">
        <v>0</v>
      </c>
      <c r="Z68" s="16">
        <v>898038.80999999994</v>
      </c>
      <c r="AA68" s="17">
        <v>166590</v>
      </c>
      <c r="AB68" s="17">
        <v>0</v>
      </c>
      <c r="AC68" s="17">
        <v>0</v>
      </c>
      <c r="AD68" s="17">
        <v>0</v>
      </c>
      <c r="AE68" s="17">
        <v>0</v>
      </c>
      <c r="AF68" s="17">
        <v>315175</v>
      </c>
      <c r="AG68" s="12">
        <v>1379803.81</v>
      </c>
      <c r="AH68" s="16">
        <v>0</v>
      </c>
      <c r="AI68" s="17">
        <v>0</v>
      </c>
      <c r="AJ68" s="17">
        <v>0</v>
      </c>
      <c r="AK68" s="17">
        <v>0</v>
      </c>
      <c r="AL68" s="17">
        <v>0</v>
      </c>
      <c r="AM68" s="17">
        <v>0</v>
      </c>
      <c r="AN68" s="17">
        <v>0</v>
      </c>
      <c r="AO68" s="12">
        <v>0</v>
      </c>
      <c r="AP68" s="16">
        <v>27900009.68</v>
      </c>
      <c r="AQ68" s="17">
        <v>0</v>
      </c>
      <c r="AR68" s="17">
        <v>0</v>
      </c>
      <c r="AS68" s="17">
        <v>0</v>
      </c>
      <c r="AT68" s="17">
        <v>0</v>
      </c>
      <c r="AU68" s="17">
        <v>0</v>
      </c>
      <c r="AV68" s="17">
        <v>0</v>
      </c>
      <c r="AW68" s="12">
        <v>27900009.68</v>
      </c>
      <c r="AX68" s="16">
        <v>0</v>
      </c>
      <c r="AY68" s="17">
        <v>0</v>
      </c>
      <c r="AZ68" s="17">
        <v>10472</v>
      </c>
      <c r="BA68" s="17">
        <v>0</v>
      </c>
      <c r="BB68" s="17">
        <v>0</v>
      </c>
      <c r="BC68" s="17">
        <v>0</v>
      </c>
      <c r="BD68" s="17">
        <v>260139.49</v>
      </c>
      <c r="BE68" s="12">
        <v>270611.49</v>
      </c>
      <c r="BF68" s="16">
        <v>0</v>
      </c>
      <c r="BG68" s="17">
        <v>0</v>
      </c>
      <c r="BH68" s="17">
        <v>0</v>
      </c>
      <c r="BI68" s="17">
        <v>0</v>
      </c>
      <c r="BJ68" s="17">
        <v>0</v>
      </c>
      <c r="BK68" s="17">
        <v>0</v>
      </c>
      <c r="BL68" s="17">
        <v>0</v>
      </c>
      <c r="BM68" s="12">
        <v>0</v>
      </c>
      <c r="BN68" s="16">
        <v>0</v>
      </c>
      <c r="BO68" s="17">
        <v>209073</v>
      </c>
      <c r="BP68" s="17">
        <v>0</v>
      </c>
      <c r="BQ68" s="17">
        <v>0</v>
      </c>
      <c r="BR68" s="17">
        <v>0</v>
      </c>
      <c r="BS68" s="17">
        <v>0</v>
      </c>
      <c r="BT68" s="17">
        <v>0</v>
      </c>
      <c r="BU68" s="12">
        <v>209073</v>
      </c>
      <c r="BV68" s="16">
        <v>2132970.86</v>
      </c>
      <c r="BW68" s="17">
        <v>0</v>
      </c>
      <c r="BX68" s="17">
        <v>0</v>
      </c>
      <c r="BY68" s="17">
        <v>0</v>
      </c>
      <c r="BZ68" s="17">
        <v>0</v>
      </c>
      <c r="CA68" s="17">
        <v>0</v>
      </c>
      <c r="CB68" s="17">
        <v>5835.16</v>
      </c>
      <c r="CC68" s="12">
        <v>2138806.02</v>
      </c>
    </row>
    <row r="69" spans="1:81" x14ac:dyDescent="0.3">
      <c r="A69" s="4" t="s">
        <v>57</v>
      </c>
      <c r="B69" s="92">
        <v>364</v>
      </c>
      <c r="C69" s="87">
        <v>12340</v>
      </c>
      <c r="D69" s="87">
        <v>0</v>
      </c>
      <c r="E69" s="87">
        <v>0</v>
      </c>
      <c r="F69" s="87">
        <v>53638</v>
      </c>
      <c r="G69" s="87">
        <v>0</v>
      </c>
      <c r="H69" s="87">
        <v>0</v>
      </c>
      <c r="I69" s="93">
        <v>66342</v>
      </c>
      <c r="J69" s="16">
        <v>0</v>
      </c>
      <c r="K69" s="17">
        <v>0</v>
      </c>
      <c r="L69" s="17">
        <v>0</v>
      </c>
      <c r="M69" s="17">
        <v>0</v>
      </c>
      <c r="N69" s="17">
        <v>7842</v>
      </c>
      <c r="O69" s="17">
        <v>0</v>
      </c>
      <c r="P69" s="17">
        <v>0</v>
      </c>
      <c r="Q69" s="12">
        <v>7842</v>
      </c>
      <c r="R69" s="16">
        <v>0</v>
      </c>
      <c r="S69" s="17">
        <v>0</v>
      </c>
      <c r="T69" s="17">
        <v>0</v>
      </c>
      <c r="U69" s="17">
        <v>0</v>
      </c>
      <c r="V69" s="17">
        <v>0</v>
      </c>
      <c r="W69" s="17">
        <v>0</v>
      </c>
      <c r="X69" s="17">
        <v>0</v>
      </c>
      <c r="Y69" s="12">
        <v>0</v>
      </c>
      <c r="Z69" s="16">
        <v>0</v>
      </c>
      <c r="AA69" s="17">
        <v>0</v>
      </c>
      <c r="AB69" s="17">
        <v>0</v>
      </c>
      <c r="AC69" s="17">
        <v>0</v>
      </c>
      <c r="AD69" s="17">
        <v>0</v>
      </c>
      <c r="AE69" s="17">
        <v>0</v>
      </c>
      <c r="AF69" s="17">
        <v>0</v>
      </c>
      <c r="AG69" s="12">
        <v>0</v>
      </c>
      <c r="AH69" s="16">
        <v>364</v>
      </c>
      <c r="AI69" s="17">
        <v>0</v>
      </c>
      <c r="AJ69" s="17">
        <v>0</v>
      </c>
      <c r="AK69" s="17">
        <v>0</v>
      </c>
      <c r="AL69" s="17">
        <v>0</v>
      </c>
      <c r="AM69" s="17">
        <v>0</v>
      </c>
      <c r="AN69" s="17">
        <v>0</v>
      </c>
      <c r="AO69" s="12">
        <v>364</v>
      </c>
      <c r="AP69" s="16">
        <v>0</v>
      </c>
      <c r="AQ69" s="17">
        <v>0</v>
      </c>
      <c r="AR69" s="17">
        <v>0</v>
      </c>
      <c r="AS69" s="17">
        <v>0</v>
      </c>
      <c r="AT69" s="17">
        <v>45796</v>
      </c>
      <c r="AU69" s="17">
        <v>0</v>
      </c>
      <c r="AV69" s="17">
        <v>0</v>
      </c>
      <c r="AW69" s="12">
        <v>45796</v>
      </c>
      <c r="AX69" s="16">
        <v>0</v>
      </c>
      <c r="AY69" s="17">
        <v>0</v>
      </c>
      <c r="AZ69" s="17">
        <v>0</v>
      </c>
      <c r="BA69" s="17">
        <v>0</v>
      </c>
      <c r="BB69" s="17">
        <v>0</v>
      </c>
      <c r="BC69" s="17">
        <v>0</v>
      </c>
      <c r="BD69" s="17">
        <v>0</v>
      </c>
      <c r="BE69" s="12">
        <v>0</v>
      </c>
      <c r="BF69" s="16">
        <v>0</v>
      </c>
      <c r="BG69" s="17">
        <v>0</v>
      </c>
      <c r="BH69" s="17">
        <v>0</v>
      </c>
      <c r="BI69" s="17">
        <v>0</v>
      </c>
      <c r="BJ69" s="17">
        <v>0</v>
      </c>
      <c r="BK69" s="17">
        <v>0</v>
      </c>
      <c r="BL69" s="17">
        <v>0</v>
      </c>
      <c r="BM69" s="12">
        <v>0</v>
      </c>
      <c r="BN69" s="16">
        <v>0</v>
      </c>
      <c r="BO69" s="17">
        <v>0</v>
      </c>
      <c r="BP69" s="17">
        <v>0</v>
      </c>
      <c r="BQ69" s="17">
        <v>0</v>
      </c>
      <c r="BR69" s="17">
        <v>0</v>
      </c>
      <c r="BS69" s="17">
        <v>0</v>
      </c>
      <c r="BT69" s="17">
        <v>0</v>
      </c>
      <c r="BU69" s="12">
        <v>0</v>
      </c>
      <c r="BV69" s="16">
        <v>0</v>
      </c>
      <c r="BW69" s="17">
        <v>12340</v>
      </c>
      <c r="BX69" s="17">
        <v>0</v>
      </c>
      <c r="BY69" s="17">
        <v>0</v>
      </c>
      <c r="BZ69" s="17">
        <v>0</v>
      </c>
      <c r="CA69" s="17">
        <v>0</v>
      </c>
      <c r="CB69" s="17">
        <v>0</v>
      </c>
      <c r="CC69" s="12">
        <v>12340</v>
      </c>
    </row>
    <row r="70" spans="1:81" x14ac:dyDescent="0.3">
      <c r="A70" s="4" t="s">
        <v>58</v>
      </c>
      <c r="B70" s="92">
        <v>8519</v>
      </c>
      <c r="C70" s="87">
        <v>30850</v>
      </c>
      <c r="D70" s="87">
        <v>4700</v>
      </c>
      <c r="E70" s="87">
        <v>0</v>
      </c>
      <c r="F70" s="87">
        <v>0</v>
      </c>
      <c r="G70" s="87">
        <v>0</v>
      </c>
      <c r="H70" s="87">
        <v>0</v>
      </c>
      <c r="I70" s="93">
        <v>44069</v>
      </c>
      <c r="J70" s="16">
        <v>0</v>
      </c>
      <c r="K70" s="17">
        <v>0</v>
      </c>
      <c r="L70" s="17">
        <v>0</v>
      </c>
      <c r="M70" s="17">
        <v>0</v>
      </c>
      <c r="N70" s="17">
        <v>0</v>
      </c>
      <c r="O70" s="17">
        <v>0</v>
      </c>
      <c r="P70" s="17">
        <v>0</v>
      </c>
      <c r="Q70" s="12">
        <v>0</v>
      </c>
      <c r="R70" s="16">
        <v>0</v>
      </c>
      <c r="S70" s="17">
        <v>0</v>
      </c>
      <c r="T70" s="17">
        <v>0</v>
      </c>
      <c r="U70" s="17">
        <v>0</v>
      </c>
      <c r="V70" s="17">
        <v>0</v>
      </c>
      <c r="W70" s="17">
        <v>0</v>
      </c>
      <c r="X70" s="17">
        <v>0</v>
      </c>
      <c r="Y70" s="12">
        <v>0</v>
      </c>
      <c r="Z70" s="16">
        <v>0</v>
      </c>
      <c r="AA70" s="17">
        <v>0</v>
      </c>
      <c r="AB70" s="17">
        <v>0</v>
      </c>
      <c r="AC70" s="17">
        <v>0</v>
      </c>
      <c r="AD70" s="17">
        <v>0</v>
      </c>
      <c r="AE70" s="17">
        <v>0</v>
      </c>
      <c r="AF70" s="17">
        <v>0</v>
      </c>
      <c r="AG70" s="12">
        <v>0</v>
      </c>
      <c r="AH70" s="16">
        <v>8519</v>
      </c>
      <c r="AI70" s="17">
        <v>0</v>
      </c>
      <c r="AJ70" s="17">
        <v>0</v>
      </c>
      <c r="AK70" s="17">
        <v>0</v>
      </c>
      <c r="AL70" s="17">
        <v>0</v>
      </c>
      <c r="AM70" s="17">
        <v>0</v>
      </c>
      <c r="AN70" s="17">
        <v>0</v>
      </c>
      <c r="AO70" s="12">
        <v>8519</v>
      </c>
      <c r="AP70" s="16">
        <v>0</v>
      </c>
      <c r="AQ70" s="17">
        <v>0</v>
      </c>
      <c r="AR70" s="17">
        <v>4700</v>
      </c>
      <c r="AS70" s="17">
        <v>0</v>
      </c>
      <c r="AT70" s="17">
        <v>0</v>
      </c>
      <c r="AU70" s="17">
        <v>0</v>
      </c>
      <c r="AV70" s="17">
        <v>0</v>
      </c>
      <c r="AW70" s="12">
        <v>4700</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c r="BV70" s="16">
        <v>0</v>
      </c>
      <c r="BW70" s="17">
        <v>30850</v>
      </c>
      <c r="BX70" s="17">
        <v>0</v>
      </c>
      <c r="BY70" s="17">
        <v>0</v>
      </c>
      <c r="BZ70" s="17">
        <v>0</v>
      </c>
      <c r="CA70" s="17">
        <v>0</v>
      </c>
      <c r="CB70" s="17">
        <v>0</v>
      </c>
      <c r="CC70" s="12">
        <v>30850</v>
      </c>
    </row>
    <row r="71" spans="1:81" x14ac:dyDescent="0.3">
      <c r="A71" s="4" t="s">
        <v>59</v>
      </c>
      <c r="B71" s="92">
        <v>0</v>
      </c>
      <c r="C71" s="87">
        <v>0</v>
      </c>
      <c r="D71" s="87">
        <v>582872</v>
      </c>
      <c r="E71" s="87">
        <v>0</v>
      </c>
      <c r="F71" s="87">
        <v>1200000</v>
      </c>
      <c r="G71" s="87">
        <v>0</v>
      </c>
      <c r="H71" s="87">
        <v>0</v>
      </c>
      <c r="I71" s="93">
        <v>1782872</v>
      </c>
      <c r="J71" s="16">
        <v>0</v>
      </c>
      <c r="K71" s="17">
        <v>0</v>
      </c>
      <c r="L71" s="17">
        <v>10000</v>
      </c>
      <c r="M71" s="17">
        <v>0</v>
      </c>
      <c r="N71" s="17">
        <v>0</v>
      </c>
      <c r="O71" s="17">
        <v>0</v>
      </c>
      <c r="P71" s="17">
        <v>0</v>
      </c>
      <c r="Q71" s="12">
        <v>10000</v>
      </c>
      <c r="R71" s="16">
        <v>0</v>
      </c>
      <c r="S71" s="17">
        <v>0</v>
      </c>
      <c r="T71" s="17">
        <v>0</v>
      </c>
      <c r="U71" s="17">
        <v>0</v>
      </c>
      <c r="V71" s="17">
        <v>0</v>
      </c>
      <c r="W71" s="17">
        <v>0</v>
      </c>
      <c r="X71" s="17">
        <v>0</v>
      </c>
      <c r="Y71" s="12">
        <v>0</v>
      </c>
      <c r="Z71" s="16">
        <v>0</v>
      </c>
      <c r="AA71" s="17">
        <v>0</v>
      </c>
      <c r="AB71" s="17">
        <v>0</v>
      </c>
      <c r="AC71" s="17">
        <v>0</v>
      </c>
      <c r="AD71" s="17">
        <v>0</v>
      </c>
      <c r="AE71" s="17">
        <v>0</v>
      </c>
      <c r="AF71" s="17">
        <v>0</v>
      </c>
      <c r="AG71" s="12">
        <v>0</v>
      </c>
      <c r="AH71" s="16">
        <v>0</v>
      </c>
      <c r="AI71" s="17">
        <v>0</v>
      </c>
      <c r="AJ71" s="17">
        <v>0</v>
      </c>
      <c r="AK71" s="17">
        <v>0</v>
      </c>
      <c r="AL71" s="17">
        <v>0</v>
      </c>
      <c r="AM71" s="17">
        <v>0</v>
      </c>
      <c r="AN71" s="17">
        <v>0</v>
      </c>
      <c r="AO71" s="12">
        <v>0</v>
      </c>
      <c r="AP71" s="16">
        <v>0</v>
      </c>
      <c r="AQ71" s="17">
        <v>0</v>
      </c>
      <c r="AR71" s="17">
        <v>0</v>
      </c>
      <c r="AS71" s="17">
        <v>0</v>
      </c>
      <c r="AT71" s="17">
        <v>0</v>
      </c>
      <c r="AU71" s="17">
        <v>0</v>
      </c>
      <c r="AV71" s="17">
        <v>0</v>
      </c>
      <c r="AW71" s="12">
        <v>0</v>
      </c>
      <c r="AX71" s="16">
        <v>0</v>
      </c>
      <c r="AY71" s="17">
        <v>0</v>
      </c>
      <c r="AZ71" s="17">
        <v>572872</v>
      </c>
      <c r="BA71" s="17">
        <v>0</v>
      </c>
      <c r="BB71" s="17">
        <v>1200000</v>
      </c>
      <c r="BC71" s="17">
        <v>0</v>
      </c>
      <c r="BD71" s="17">
        <v>0</v>
      </c>
      <c r="BE71" s="12">
        <v>1772872</v>
      </c>
      <c r="BF71" s="16">
        <v>0</v>
      </c>
      <c r="BG71" s="17">
        <v>0</v>
      </c>
      <c r="BH71" s="17">
        <v>0</v>
      </c>
      <c r="BI71" s="17">
        <v>0</v>
      </c>
      <c r="BJ71" s="17">
        <v>0</v>
      </c>
      <c r="BK71" s="17">
        <v>0</v>
      </c>
      <c r="BL71" s="17">
        <v>0</v>
      </c>
      <c r="BM71" s="12">
        <v>0</v>
      </c>
      <c r="BN71" s="16">
        <v>0</v>
      </c>
      <c r="BO71" s="17">
        <v>0</v>
      </c>
      <c r="BP71" s="17">
        <v>0</v>
      </c>
      <c r="BQ71" s="17">
        <v>0</v>
      </c>
      <c r="BR71" s="17">
        <v>0</v>
      </c>
      <c r="BS71" s="17">
        <v>0</v>
      </c>
      <c r="BT71" s="17">
        <v>0</v>
      </c>
      <c r="BU71" s="12">
        <v>0</v>
      </c>
      <c r="BV71" s="16">
        <v>0</v>
      </c>
      <c r="BW71" s="17">
        <v>0</v>
      </c>
      <c r="BX71" s="17">
        <v>0</v>
      </c>
      <c r="BY71" s="17">
        <v>0</v>
      </c>
      <c r="BZ71" s="17">
        <v>0</v>
      </c>
      <c r="CA71" s="17">
        <v>0</v>
      </c>
      <c r="CB71" s="17">
        <v>0</v>
      </c>
      <c r="CC71" s="12">
        <v>0</v>
      </c>
    </row>
    <row r="72" spans="1:81" x14ac:dyDescent="0.3">
      <c r="A72" s="4" t="s">
        <v>60</v>
      </c>
      <c r="B72" s="92">
        <v>49923</v>
      </c>
      <c r="C72" s="87">
        <v>49360</v>
      </c>
      <c r="D72" s="87">
        <v>0</v>
      </c>
      <c r="E72" s="87">
        <v>143863</v>
      </c>
      <c r="F72" s="87">
        <v>0</v>
      </c>
      <c r="G72" s="87">
        <v>0</v>
      </c>
      <c r="H72" s="87">
        <v>0</v>
      </c>
      <c r="I72" s="93">
        <v>243146</v>
      </c>
      <c r="J72" s="16">
        <v>0</v>
      </c>
      <c r="K72" s="17">
        <v>0</v>
      </c>
      <c r="L72" s="17">
        <v>0</v>
      </c>
      <c r="M72" s="17">
        <v>123863</v>
      </c>
      <c r="N72" s="17">
        <v>0</v>
      </c>
      <c r="O72" s="17">
        <v>0</v>
      </c>
      <c r="P72" s="17">
        <v>0</v>
      </c>
      <c r="Q72" s="12">
        <v>123863</v>
      </c>
      <c r="R72" s="16">
        <v>0</v>
      </c>
      <c r="S72" s="17">
        <v>0</v>
      </c>
      <c r="T72" s="17">
        <v>0</v>
      </c>
      <c r="U72" s="17">
        <v>0</v>
      </c>
      <c r="V72" s="17">
        <v>0</v>
      </c>
      <c r="W72" s="17">
        <v>0</v>
      </c>
      <c r="X72" s="17">
        <v>0</v>
      </c>
      <c r="Y72" s="12">
        <v>0</v>
      </c>
      <c r="Z72" s="16">
        <v>0</v>
      </c>
      <c r="AA72" s="17">
        <v>0</v>
      </c>
      <c r="AB72" s="17">
        <v>0</v>
      </c>
      <c r="AC72" s="17">
        <v>0</v>
      </c>
      <c r="AD72" s="17">
        <v>0</v>
      </c>
      <c r="AE72" s="17">
        <v>0</v>
      </c>
      <c r="AF72" s="17">
        <v>0</v>
      </c>
      <c r="AG72" s="12">
        <v>0</v>
      </c>
      <c r="AH72" s="16">
        <v>49923</v>
      </c>
      <c r="AI72" s="17">
        <v>0</v>
      </c>
      <c r="AJ72" s="17">
        <v>0</v>
      </c>
      <c r="AK72" s="17">
        <v>0</v>
      </c>
      <c r="AL72" s="17">
        <v>0</v>
      </c>
      <c r="AM72" s="17">
        <v>0</v>
      </c>
      <c r="AN72" s="17">
        <v>0</v>
      </c>
      <c r="AO72" s="12">
        <v>49923</v>
      </c>
      <c r="AP72" s="16">
        <v>0</v>
      </c>
      <c r="AQ72" s="17">
        <v>0</v>
      </c>
      <c r="AR72" s="17">
        <v>0</v>
      </c>
      <c r="AS72" s="17">
        <v>0</v>
      </c>
      <c r="AT72" s="17">
        <v>0</v>
      </c>
      <c r="AU72" s="17">
        <v>0</v>
      </c>
      <c r="AV72" s="17">
        <v>0</v>
      </c>
      <c r="AW72" s="12">
        <v>0</v>
      </c>
      <c r="AX72" s="16">
        <v>0</v>
      </c>
      <c r="AY72" s="17">
        <v>0</v>
      </c>
      <c r="AZ72" s="17">
        <v>0</v>
      </c>
      <c r="BA72" s="17">
        <v>20000</v>
      </c>
      <c r="BB72" s="17">
        <v>0</v>
      </c>
      <c r="BC72" s="17">
        <v>0</v>
      </c>
      <c r="BD72" s="17">
        <v>0</v>
      </c>
      <c r="BE72" s="12">
        <v>20000</v>
      </c>
      <c r="BF72" s="16">
        <v>0</v>
      </c>
      <c r="BG72" s="17">
        <v>0</v>
      </c>
      <c r="BH72" s="17">
        <v>0</v>
      </c>
      <c r="BI72" s="17">
        <v>0</v>
      </c>
      <c r="BJ72" s="17">
        <v>0</v>
      </c>
      <c r="BK72" s="17">
        <v>0</v>
      </c>
      <c r="BL72" s="17">
        <v>0</v>
      </c>
      <c r="BM72" s="12">
        <v>0</v>
      </c>
      <c r="BN72" s="16">
        <v>0</v>
      </c>
      <c r="BO72" s="17">
        <v>0</v>
      </c>
      <c r="BP72" s="17">
        <v>0</v>
      </c>
      <c r="BQ72" s="17">
        <v>0</v>
      </c>
      <c r="BR72" s="17">
        <v>0</v>
      </c>
      <c r="BS72" s="17">
        <v>0</v>
      </c>
      <c r="BT72" s="17">
        <v>0</v>
      </c>
      <c r="BU72" s="12">
        <v>0</v>
      </c>
      <c r="BV72" s="16">
        <v>0</v>
      </c>
      <c r="BW72" s="17">
        <v>49360</v>
      </c>
      <c r="BX72" s="17">
        <v>0</v>
      </c>
      <c r="BY72" s="17">
        <v>0</v>
      </c>
      <c r="BZ72" s="17">
        <v>0</v>
      </c>
      <c r="CA72" s="17">
        <v>0</v>
      </c>
      <c r="CB72" s="17">
        <v>0</v>
      </c>
      <c r="CC72" s="12">
        <v>49360</v>
      </c>
    </row>
    <row r="73" spans="1:81" x14ac:dyDescent="0.3">
      <c r="A73" s="4" t="s">
        <v>61</v>
      </c>
      <c r="B73" s="92">
        <v>20076012.41</v>
      </c>
      <c r="C73" s="87">
        <v>314670</v>
      </c>
      <c r="D73" s="87">
        <v>63000</v>
      </c>
      <c r="E73" s="87">
        <v>0</v>
      </c>
      <c r="F73" s="87">
        <v>0</v>
      </c>
      <c r="G73" s="87">
        <v>87489.08</v>
      </c>
      <c r="H73" s="87">
        <v>88230.32</v>
      </c>
      <c r="I73" s="93">
        <v>20629401.810000002</v>
      </c>
      <c r="J73" s="16">
        <v>0</v>
      </c>
      <c r="K73" s="17">
        <v>0</v>
      </c>
      <c r="L73" s="17">
        <v>0</v>
      </c>
      <c r="M73" s="17">
        <v>0</v>
      </c>
      <c r="N73" s="17">
        <v>0</v>
      </c>
      <c r="O73" s="17">
        <v>0</v>
      </c>
      <c r="P73" s="17">
        <v>0</v>
      </c>
      <c r="Q73" s="12">
        <v>0</v>
      </c>
      <c r="R73" s="16">
        <v>32791</v>
      </c>
      <c r="S73" s="17">
        <v>0</v>
      </c>
      <c r="T73" s="17">
        <v>0</v>
      </c>
      <c r="U73" s="17">
        <v>0</v>
      </c>
      <c r="V73" s="17">
        <v>0</v>
      </c>
      <c r="W73" s="17">
        <v>0</v>
      </c>
      <c r="X73" s="17">
        <v>0</v>
      </c>
      <c r="Y73" s="12">
        <v>32791</v>
      </c>
      <c r="Z73" s="16">
        <v>19794.16</v>
      </c>
      <c r="AA73" s="17">
        <v>0</v>
      </c>
      <c r="AB73" s="17">
        <v>0</v>
      </c>
      <c r="AC73" s="17">
        <v>0</v>
      </c>
      <c r="AD73" s="17">
        <v>0</v>
      </c>
      <c r="AE73" s="17">
        <v>0</v>
      </c>
      <c r="AF73" s="17">
        <v>0</v>
      </c>
      <c r="AG73" s="12">
        <v>19794.16</v>
      </c>
      <c r="AH73" s="16">
        <v>16093547.09</v>
      </c>
      <c r="AI73" s="17">
        <v>314670</v>
      </c>
      <c r="AJ73" s="17">
        <v>0</v>
      </c>
      <c r="AK73" s="17">
        <v>0</v>
      </c>
      <c r="AL73" s="17">
        <v>0</v>
      </c>
      <c r="AM73" s="17">
        <v>45989.08</v>
      </c>
      <c r="AN73" s="17">
        <v>88230.32</v>
      </c>
      <c r="AO73" s="12">
        <v>16542436.49</v>
      </c>
      <c r="AP73" s="16">
        <v>3929880.16</v>
      </c>
      <c r="AQ73" s="17">
        <v>0</v>
      </c>
      <c r="AR73" s="17">
        <v>57000</v>
      </c>
      <c r="AS73" s="17">
        <v>0</v>
      </c>
      <c r="AT73" s="17">
        <v>0</v>
      </c>
      <c r="AU73" s="17">
        <v>23800</v>
      </c>
      <c r="AV73" s="17">
        <v>0</v>
      </c>
      <c r="AW73" s="12">
        <v>4010680.16</v>
      </c>
      <c r="AX73" s="16">
        <v>0</v>
      </c>
      <c r="AY73" s="17">
        <v>0</v>
      </c>
      <c r="AZ73" s="17">
        <v>0</v>
      </c>
      <c r="BA73" s="17">
        <v>0</v>
      </c>
      <c r="BB73" s="17">
        <v>0</v>
      </c>
      <c r="BC73" s="17">
        <v>0</v>
      </c>
      <c r="BD73" s="17">
        <v>0</v>
      </c>
      <c r="BE73" s="12">
        <v>0</v>
      </c>
      <c r="BF73" s="16">
        <v>0</v>
      </c>
      <c r="BG73" s="17">
        <v>0</v>
      </c>
      <c r="BH73" s="17">
        <v>0</v>
      </c>
      <c r="BI73" s="17">
        <v>0</v>
      </c>
      <c r="BJ73" s="17">
        <v>0</v>
      </c>
      <c r="BK73" s="17">
        <v>0</v>
      </c>
      <c r="BL73" s="17">
        <v>0</v>
      </c>
      <c r="BM73" s="12">
        <v>0</v>
      </c>
      <c r="BN73" s="16">
        <v>0</v>
      </c>
      <c r="BO73" s="17">
        <v>0</v>
      </c>
      <c r="BP73" s="17">
        <v>0</v>
      </c>
      <c r="BQ73" s="17">
        <v>0</v>
      </c>
      <c r="BR73" s="17">
        <v>0</v>
      </c>
      <c r="BS73" s="17">
        <v>0</v>
      </c>
      <c r="BT73" s="17">
        <v>0</v>
      </c>
      <c r="BU73" s="12">
        <v>0</v>
      </c>
      <c r="BV73" s="16">
        <v>0</v>
      </c>
      <c r="BW73" s="17">
        <v>0</v>
      </c>
      <c r="BX73" s="17">
        <v>6000</v>
      </c>
      <c r="BY73" s="17">
        <v>0</v>
      </c>
      <c r="BZ73" s="17">
        <v>0</v>
      </c>
      <c r="CA73" s="17">
        <v>17700</v>
      </c>
      <c r="CB73" s="17">
        <v>0</v>
      </c>
      <c r="CC73" s="12">
        <v>23700</v>
      </c>
    </row>
    <row r="74" spans="1:81" x14ac:dyDescent="0.3">
      <c r="A74" s="4" t="s">
        <v>62</v>
      </c>
      <c r="B74" s="92">
        <v>0</v>
      </c>
      <c r="C74" s="87">
        <v>30850</v>
      </c>
      <c r="D74" s="87">
        <v>0</v>
      </c>
      <c r="E74" s="87">
        <v>0</v>
      </c>
      <c r="F74" s="87">
        <v>0</v>
      </c>
      <c r="G74" s="87">
        <v>0</v>
      </c>
      <c r="H74" s="87">
        <v>0</v>
      </c>
      <c r="I74" s="93">
        <v>30850</v>
      </c>
      <c r="J74" s="16">
        <v>0</v>
      </c>
      <c r="K74" s="17">
        <v>0</v>
      </c>
      <c r="L74" s="17">
        <v>0</v>
      </c>
      <c r="M74" s="17">
        <v>0</v>
      </c>
      <c r="N74" s="17">
        <v>0</v>
      </c>
      <c r="O74" s="17">
        <v>0</v>
      </c>
      <c r="P74" s="17">
        <v>0</v>
      </c>
      <c r="Q74" s="12">
        <v>0</v>
      </c>
      <c r="R74" s="16">
        <v>0</v>
      </c>
      <c r="S74" s="17">
        <v>0</v>
      </c>
      <c r="T74" s="17">
        <v>0</v>
      </c>
      <c r="U74" s="17">
        <v>0</v>
      </c>
      <c r="V74" s="17">
        <v>0</v>
      </c>
      <c r="W74" s="17">
        <v>0</v>
      </c>
      <c r="X74" s="17">
        <v>0</v>
      </c>
      <c r="Y74" s="12">
        <v>0</v>
      </c>
      <c r="Z74" s="16">
        <v>0</v>
      </c>
      <c r="AA74" s="17">
        <v>30850</v>
      </c>
      <c r="AB74" s="17">
        <v>0</v>
      </c>
      <c r="AC74" s="17">
        <v>0</v>
      </c>
      <c r="AD74" s="17">
        <v>0</v>
      </c>
      <c r="AE74" s="17">
        <v>0</v>
      </c>
      <c r="AF74" s="17">
        <v>0</v>
      </c>
      <c r="AG74" s="12">
        <v>30850</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0</v>
      </c>
      <c r="AY74" s="17">
        <v>0</v>
      </c>
      <c r="AZ74" s="17">
        <v>0</v>
      </c>
      <c r="BA74" s="17">
        <v>0</v>
      </c>
      <c r="BB74" s="17">
        <v>0</v>
      </c>
      <c r="BC74" s="17">
        <v>0</v>
      </c>
      <c r="BD74" s="17">
        <v>0</v>
      </c>
      <c r="BE74" s="12">
        <v>0</v>
      </c>
      <c r="BF74" s="16">
        <v>0</v>
      </c>
      <c r="BG74" s="17">
        <v>0</v>
      </c>
      <c r="BH74" s="17">
        <v>0</v>
      </c>
      <c r="BI74" s="17">
        <v>0</v>
      </c>
      <c r="BJ74" s="17">
        <v>0</v>
      </c>
      <c r="BK74" s="17">
        <v>0</v>
      </c>
      <c r="BL74" s="17">
        <v>0</v>
      </c>
      <c r="BM74" s="12">
        <v>0</v>
      </c>
      <c r="BN74" s="16">
        <v>0</v>
      </c>
      <c r="BO74" s="17">
        <v>0</v>
      </c>
      <c r="BP74" s="17">
        <v>0</v>
      </c>
      <c r="BQ74" s="17">
        <v>0</v>
      </c>
      <c r="BR74" s="17">
        <v>0</v>
      </c>
      <c r="BS74" s="17">
        <v>0</v>
      </c>
      <c r="BT74" s="17">
        <v>0</v>
      </c>
      <c r="BU74" s="12">
        <v>0</v>
      </c>
      <c r="BV74" s="16">
        <v>0</v>
      </c>
      <c r="BW74" s="17">
        <v>0</v>
      </c>
      <c r="BX74" s="17">
        <v>0</v>
      </c>
      <c r="BY74" s="17">
        <v>0</v>
      </c>
      <c r="BZ74" s="17">
        <v>0</v>
      </c>
      <c r="CA74" s="17">
        <v>0</v>
      </c>
      <c r="CB74" s="17">
        <v>0</v>
      </c>
      <c r="CC74" s="12">
        <v>0</v>
      </c>
    </row>
    <row r="75" spans="1:81" x14ac:dyDescent="0.3">
      <c r="A75" s="4" t="s">
        <v>63</v>
      </c>
      <c r="B75" s="92">
        <v>563906.5</v>
      </c>
      <c r="C75" s="87">
        <v>61700.01</v>
      </c>
      <c r="D75" s="87">
        <v>11106.07</v>
      </c>
      <c r="E75" s="87">
        <v>0</v>
      </c>
      <c r="F75" s="87">
        <v>123711.4</v>
      </c>
      <c r="G75" s="87">
        <v>0</v>
      </c>
      <c r="H75" s="87">
        <v>0</v>
      </c>
      <c r="I75" s="93">
        <v>760423.98</v>
      </c>
      <c r="J75" s="16">
        <v>0</v>
      </c>
      <c r="K75" s="17">
        <v>0</v>
      </c>
      <c r="L75" s="17">
        <v>0</v>
      </c>
      <c r="M75" s="17">
        <v>0</v>
      </c>
      <c r="N75" s="17">
        <v>0</v>
      </c>
      <c r="O75" s="17">
        <v>0</v>
      </c>
      <c r="P75" s="17">
        <v>0</v>
      </c>
      <c r="Q75" s="12">
        <v>0</v>
      </c>
      <c r="R75" s="16">
        <v>0</v>
      </c>
      <c r="S75" s="17">
        <v>0</v>
      </c>
      <c r="T75" s="17">
        <v>0</v>
      </c>
      <c r="U75" s="17">
        <v>0</v>
      </c>
      <c r="V75" s="17">
        <v>0</v>
      </c>
      <c r="W75" s="17">
        <v>0</v>
      </c>
      <c r="X75" s="17">
        <v>0</v>
      </c>
      <c r="Y75" s="12">
        <v>0</v>
      </c>
      <c r="Z75" s="16">
        <v>0</v>
      </c>
      <c r="AA75" s="17">
        <v>0</v>
      </c>
      <c r="AB75" s="17">
        <v>0</v>
      </c>
      <c r="AC75" s="17">
        <v>0</v>
      </c>
      <c r="AD75" s="17">
        <v>123711.4</v>
      </c>
      <c r="AE75" s="17">
        <v>0</v>
      </c>
      <c r="AF75" s="17">
        <v>0</v>
      </c>
      <c r="AG75" s="12">
        <v>123711.4</v>
      </c>
      <c r="AH75" s="16">
        <v>482833</v>
      </c>
      <c r="AI75" s="17">
        <v>0</v>
      </c>
      <c r="AJ75" s="17">
        <v>0</v>
      </c>
      <c r="AK75" s="17">
        <v>0</v>
      </c>
      <c r="AL75" s="17">
        <v>0</v>
      </c>
      <c r="AM75" s="17">
        <v>0</v>
      </c>
      <c r="AN75" s="17">
        <v>0</v>
      </c>
      <c r="AO75" s="12">
        <v>482833</v>
      </c>
      <c r="AP75" s="16">
        <v>0</v>
      </c>
      <c r="AQ75" s="17">
        <v>0</v>
      </c>
      <c r="AR75" s="17">
        <v>0</v>
      </c>
      <c r="AS75" s="17">
        <v>0</v>
      </c>
      <c r="AT75" s="17">
        <v>0</v>
      </c>
      <c r="AU75" s="17">
        <v>0</v>
      </c>
      <c r="AV75" s="17">
        <v>0</v>
      </c>
      <c r="AW75" s="12">
        <v>0</v>
      </c>
      <c r="AX75" s="16">
        <v>0</v>
      </c>
      <c r="AY75" s="17">
        <v>0</v>
      </c>
      <c r="AZ75" s="17">
        <v>11106.07</v>
      </c>
      <c r="BA75" s="17">
        <v>0</v>
      </c>
      <c r="BB75" s="17">
        <v>0</v>
      </c>
      <c r="BC75" s="17">
        <v>0</v>
      </c>
      <c r="BD75" s="17">
        <v>0</v>
      </c>
      <c r="BE75" s="12">
        <v>11106.07</v>
      </c>
      <c r="BF75" s="16">
        <v>0</v>
      </c>
      <c r="BG75" s="17">
        <v>0</v>
      </c>
      <c r="BH75" s="17">
        <v>0</v>
      </c>
      <c r="BI75" s="17">
        <v>0</v>
      </c>
      <c r="BJ75" s="17">
        <v>0</v>
      </c>
      <c r="BK75" s="17">
        <v>0</v>
      </c>
      <c r="BL75" s="17">
        <v>0</v>
      </c>
      <c r="BM75" s="12">
        <v>0</v>
      </c>
      <c r="BN75" s="16">
        <v>0</v>
      </c>
      <c r="BO75" s="17">
        <v>0</v>
      </c>
      <c r="BP75" s="17">
        <v>0</v>
      </c>
      <c r="BQ75" s="17">
        <v>0</v>
      </c>
      <c r="BR75" s="17">
        <v>0</v>
      </c>
      <c r="BS75" s="17">
        <v>0</v>
      </c>
      <c r="BT75" s="17">
        <v>0</v>
      </c>
      <c r="BU75" s="12">
        <v>0</v>
      </c>
      <c r="BV75" s="16">
        <v>81073.5</v>
      </c>
      <c r="BW75" s="17">
        <v>61700.01</v>
      </c>
      <c r="BX75" s="17">
        <v>0</v>
      </c>
      <c r="BY75" s="17">
        <v>0</v>
      </c>
      <c r="BZ75" s="17">
        <v>0</v>
      </c>
      <c r="CA75" s="17">
        <v>0</v>
      </c>
      <c r="CB75" s="17">
        <v>0</v>
      </c>
      <c r="CC75" s="12">
        <v>142773.51</v>
      </c>
    </row>
    <row r="76" spans="1:81" x14ac:dyDescent="0.3">
      <c r="A76" s="4" t="s">
        <v>64</v>
      </c>
      <c r="B76" s="92">
        <v>208716.86302658942</v>
      </c>
      <c r="C76" s="87">
        <v>49360</v>
      </c>
      <c r="D76" s="87">
        <v>0</v>
      </c>
      <c r="E76" s="87">
        <v>0</v>
      </c>
      <c r="F76" s="87">
        <v>0</v>
      </c>
      <c r="G76" s="87">
        <v>0</v>
      </c>
      <c r="H76" s="87">
        <v>512.73263521105298</v>
      </c>
      <c r="I76" s="93">
        <v>258589.59566180047</v>
      </c>
      <c r="J76" s="16">
        <v>0</v>
      </c>
      <c r="K76" s="17">
        <v>0</v>
      </c>
      <c r="L76" s="17">
        <v>0</v>
      </c>
      <c r="M76" s="17">
        <v>0</v>
      </c>
      <c r="N76" s="17">
        <v>0</v>
      </c>
      <c r="O76" s="17">
        <v>0</v>
      </c>
      <c r="P76" s="17">
        <v>0</v>
      </c>
      <c r="Q76" s="12">
        <v>0</v>
      </c>
      <c r="R76" s="16">
        <v>0</v>
      </c>
      <c r="S76" s="17">
        <v>0</v>
      </c>
      <c r="T76" s="17">
        <v>0</v>
      </c>
      <c r="U76" s="17">
        <v>0</v>
      </c>
      <c r="V76" s="17">
        <v>0</v>
      </c>
      <c r="W76" s="17">
        <v>0</v>
      </c>
      <c r="X76" s="17">
        <v>0</v>
      </c>
      <c r="Y76" s="12">
        <v>0</v>
      </c>
      <c r="Z76" s="16">
        <v>0</v>
      </c>
      <c r="AA76" s="17">
        <v>0</v>
      </c>
      <c r="AB76" s="17">
        <v>0</v>
      </c>
      <c r="AC76" s="17">
        <v>0</v>
      </c>
      <c r="AD76" s="17">
        <v>0</v>
      </c>
      <c r="AE76" s="17">
        <v>0</v>
      </c>
      <c r="AF76" s="17">
        <v>0</v>
      </c>
      <c r="AG76" s="12">
        <v>0</v>
      </c>
      <c r="AH76" s="16">
        <v>0</v>
      </c>
      <c r="AI76" s="17">
        <v>0</v>
      </c>
      <c r="AJ76" s="17">
        <v>0</v>
      </c>
      <c r="AK76" s="17">
        <v>0</v>
      </c>
      <c r="AL76" s="17">
        <v>0</v>
      </c>
      <c r="AM76" s="17">
        <v>0</v>
      </c>
      <c r="AN76" s="17">
        <v>0</v>
      </c>
      <c r="AO76" s="12">
        <v>0</v>
      </c>
      <c r="AP76" s="16">
        <v>208603.35</v>
      </c>
      <c r="AQ76" s="17">
        <v>0</v>
      </c>
      <c r="AR76" s="17">
        <v>0</v>
      </c>
      <c r="AS76" s="17">
        <v>0</v>
      </c>
      <c r="AT76" s="17">
        <v>0</v>
      </c>
      <c r="AU76" s="17">
        <v>0</v>
      </c>
      <c r="AV76" s="17">
        <v>0</v>
      </c>
      <c r="AW76" s="12">
        <v>208603.35</v>
      </c>
      <c r="AX76" s="16">
        <v>74.733300938502396</v>
      </c>
      <c r="AY76" s="17">
        <v>0</v>
      </c>
      <c r="AZ76" s="17">
        <v>0</v>
      </c>
      <c r="BA76" s="17">
        <v>0</v>
      </c>
      <c r="BB76" s="17">
        <v>0</v>
      </c>
      <c r="BC76" s="17">
        <v>0</v>
      </c>
      <c r="BD76" s="17">
        <v>512.73263521105298</v>
      </c>
      <c r="BE76" s="12">
        <v>587.46593614955532</v>
      </c>
      <c r="BF76" s="16">
        <v>0</v>
      </c>
      <c r="BG76" s="17">
        <v>0</v>
      </c>
      <c r="BH76" s="17">
        <v>0</v>
      </c>
      <c r="BI76" s="17">
        <v>0</v>
      </c>
      <c r="BJ76" s="17">
        <v>0</v>
      </c>
      <c r="BK76" s="17">
        <v>0</v>
      </c>
      <c r="BL76" s="17">
        <v>0</v>
      </c>
      <c r="BM76" s="12">
        <v>0</v>
      </c>
      <c r="BN76" s="16">
        <v>0</v>
      </c>
      <c r="BO76" s="17">
        <v>0</v>
      </c>
      <c r="BP76" s="17">
        <v>0</v>
      </c>
      <c r="BQ76" s="17">
        <v>0</v>
      </c>
      <c r="BR76" s="17">
        <v>0</v>
      </c>
      <c r="BS76" s="17">
        <v>0</v>
      </c>
      <c r="BT76" s="17">
        <v>0</v>
      </c>
      <c r="BU76" s="12">
        <v>0</v>
      </c>
      <c r="BV76" s="16">
        <v>38.779725650904503</v>
      </c>
      <c r="BW76" s="17">
        <v>49360</v>
      </c>
      <c r="BX76" s="17">
        <v>0</v>
      </c>
      <c r="BY76" s="17">
        <v>0</v>
      </c>
      <c r="BZ76" s="17">
        <v>0</v>
      </c>
      <c r="CA76" s="17">
        <v>0</v>
      </c>
      <c r="CB76" s="17">
        <v>0</v>
      </c>
      <c r="CC76" s="12">
        <v>49398.779725650907</v>
      </c>
    </row>
    <row r="77" spans="1:81" x14ac:dyDescent="0.3">
      <c r="A77" s="4" t="s">
        <v>65</v>
      </c>
      <c r="B77" s="92">
        <v>0</v>
      </c>
      <c r="C77" s="87">
        <v>13574</v>
      </c>
      <c r="D77" s="87">
        <v>400000</v>
      </c>
      <c r="E77" s="87">
        <v>0</v>
      </c>
      <c r="F77" s="87">
        <v>0</v>
      </c>
      <c r="G77" s="87">
        <v>0</v>
      </c>
      <c r="H77" s="87">
        <v>19607</v>
      </c>
      <c r="I77" s="93">
        <v>433181</v>
      </c>
      <c r="J77" s="16">
        <v>0</v>
      </c>
      <c r="K77" s="17">
        <v>0</v>
      </c>
      <c r="L77" s="17">
        <v>0</v>
      </c>
      <c r="M77" s="17">
        <v>0</v>
      </c>
      <c r="N77" s="17">
        <v>0</v>
      </c>
      <c r="O77" s="17">
        <v>0</v>
      </c>
      <c r="P77" s="17">
        <v>0</v>
      </c>
      <c r="Q77" s="12">
        <v>0</v>
      </c>
      <c r="R77" s="16">
        <v>0</v>
      </c>
      <c r="S77" s="17">
        <v>0</v>
      </c>
      <c r="T77" s="17">
        <v>0</v>
      </c>
      <c r="U77" s="17">
        <v>0</v>
      </c>
      <c r="V77" s="17">
        <v>0</v>
      </c>
      <c r="W77" s="17">
        <v>0</v>
      </c>
      <c r="X77" s="17">
        <v>7000</v>
      </c>
      <c r="Y77" s="12">
        <v>7000</v>
      </c>
      <c r="Z77" s="16">
        <v>0</v>
      </c>
      <c r="AA77" s="17">
        <v>0</v>
      </c>
      <c r="AB77" s="17">
        <v>0</v>
      </c>
      <c r="AC77" s="17">
        <v>0</v>
      </c>
      <c r="AD77" s="17">
        <v>0</v>
      </c>
      <c r="AE77" s="17">
        <v>0</v>
      </c>
      <c r="AF77" s="17">
        <v>0</v>
      </c>
      <c r="AG77" s="12">
        <v>0</v>
      </c>
      <c r="AH77" s="16">
        <v>0</v>
      </c>
      <c r="AI77" s="17">
        <v>0</v>
      </c>
      <c r="AJ77" s="17">
        <v>0</v>
      </c>
      <c r="AK77" s="17">
        <v>0</v>
      </c>
      <c r="AL77" s="17">
        <v>0</v>
      </c>
      <c r="AM77" s="17">
        <v>0</v>
      </c>
      <c r="AN77" s="17">
        <v>0</v>
      </c>
      <c r="AO77" s="12">
        <v>0</v>
      </c>
      <c r="AP77" s="16">
        <v>0</v>
      </c>
      <c r="AQ77" s="17">
        <v>0</v>
      </c>
      <c r="AR77" s="17">
        <v>0</v>
      </c>
      <c r="AS77" s="17">
        <v>0</v>
      </c>
      <c r="AT77" s="17">
        <v>0</v>
      </c>
      <c r="AU77" s="17">
        <v>0</v>
      </c>
      <c r="AV77" s="17">
        <v>0</v>
      </c>
      <c r="AW77" s="12">
        <v>0</v>
      </c>
      <c r="AX77" s="16">
        <v>0</v>
      </c>
      <c r="AY77" s="17">
        <v>0</v>
      </c>
      <c r="AZ77" s="17">
        <v>400000</v>
      </c>
      <c r="BA77" s="17">
        <v>0</v>
      </c>
      <c r="BB77" s="17">
        <v>0</v>
      </c>
      <c r="BC77" s="17">
        <v>0</v>
      </c>
      <c r="BD77" s="17">
        <v>0</v>
      </c>
      <c r="BE77" s="12">
        <v>400000</v>
      </c>
      <c r="BF77" s="16">
        <v>0</v>
      </c>
      <c r="BG77" s="17">
        <v>0</v>
      </c>
      <c r="BH77" s="17">
        <v>0</v>
      </c>
      <c r="BI77" s="17">
        <v>0</v>
      </c>
      <c r="BJ77" s="17">
        <v>0</v>
      </c>
      <c r="BK77" s="17">
        <v>0</v>
      </c>
      <c r="BL77" s="17">
        <v>0</v>
      </c>
      <c r="BM77" s="12">
        <v>0</v>
      </c>
      <c r="BN77" s="16">
        <v>0</v>
      </c>
      <c r="BO77" s="17">
        <v>0</v>
      </c>
      <c r="BP77" s="17">
        <v>0</v>
      </c>
      <c r="BQ77" s="17">
        <v>0</v>
      </c>
      <c r="BR77" s="17">
        <v>0</v>
      </c>
      <c r="BS77" s="17">
        <v>0</v>
      </c>
      <c r="BT77" s="17">
        <v>0</v>
      </c>
      <c r="BU77" s="12">
        <v>0</v>
      </c>
      <c r="BV77" s="16">
        <v>0</v>
      </c>
      <c r="BW77" s="17">
        <v>13574</v>
      </c>
      <c r="BX77" s="17">
        <v>0</v>
      </c>
      <c r="BY77" s="17">
        <v>0</v>
      </c>
      <c r="BZ77" s="17">
        <v>0</v>
      </c>
      <c r="CA77" s="17">
        <v>0</v>
      </c>
      <c r="CB77" s="17">
        <v>12607</v>
      </c>
      <c r="CC77" s="12">
        <v>26181</v>
      </c>
    </row>
    <row r="78" spans="1:81" x14ac:dyDescent="0.3">
      <c r="A78" s="4" t="s">
        <v>66</v>
      </c>
      <c r="B78" s="92">
        <v>7215</v>
      </c>
      <c r="C78" s="87">
        <v>0</v>
      </c>
      <c r="D78" s="87">
        <v>864159.94</v>
      </c>
      <c r="E78" s="87">
        <v>0</v>
      </c>
      <c r="F78" s="87">
        <v>0</v>
      </c>
      <c r="G78" s="87">
        <v>0</v>
      </c>
      <c r="H78" s="87">
        <v>0</v>
      </c>
      <c r="I78" s="93">
        <v>871374.94</v>
      </c>
      <c r="J78" s="16">
        <v>0</v>
      </c>
      <c r="K78" s="17">
        <v>0</v>
      </c>
      <c r="L78" s="17">
        <v>153608</v>
      </c>
      <c r="M78" s="17">
        <v>0</v>
      </c>
      <c r="N78" s="17">
        <v>0</v>
      </c>
      <c r="O78" s="17">
        <v>0</v>
      </c>
      <c r="P78" s="17">
        <v>0</v>
      </c>
      <c r="Q78" s="12">
        <v>153608</v>
      </c>
      <c r="R78" s="16">
        <v>0</v>
      </c>
      <c r="S78" s="17">
        <v>0</v>
      </c>
      <c r="T78" s="17">
        <v>350500</v>
      </c>
      <c r="U78" s="17">
        <v>0</v>
      </c>
      <c r="V78" s="17">
        <v>0</v>
      </c>
      <c r="W78" s="17">
        <v>0</v>
      </c>
      <c r="X78" s="17">
        <v>0</v>
      </c>
      <c r="Y78" s="12">
        <v>350500</v>
      </c>
      <c r="Z78" s="16">
        <v>0</v>
      </c>
      <c r="AA78" s="17">
        <v>0</v>
      </c>
      <c r="AB78" s="17">
        <v>0</v>
      </c>
      <c r="AC78" s="17">
        <v>0</v>
      </c>
      <c r="AD78" s="17">
        <v>0</v>
      </c>
      <c r="AE78" s="17">
        <v>0</v>
      </c>
      <c r="AF78" s="17">
        <v>0</v>
      </c>
      <c r="AG78" s="12">
        <v>0</v>
      </c>
      <c r="AH78" s="16">
        <v>0</v>
      </c>
      <c r="AI78" s="17">
        <v>0</v>
      </c>
      <c r="AJ78" s="17">
        <v>0</v>
      </c>
      <c r="AK78" s="17">
        <v>0</v>
      </c>
      <c r="AL78" s="17">
        <v>0</v>
      </c>
      <c r="AM78" s="17">
        <v>0</v>
      </c>
      <c r="AN78" s="17">
        <v>0</v>
      </c>
      <c r="AO78" s="12">
        <v>0</v>
      </c>
      <c r="AP78" s="16">
        <v>0</v>
      </c>
      <c r="AQ78" s="17">
        <v>0</v>
      </c>
      <c r="AR78" s="17">
        <v>0</v>
      </c>
      <c r="AS78" s="17">
        <v>0</v>
      </c>
      <c r="AT78" s="17">
        <v>0</v>
      </c>
      <c r="AU78" s="17">
        <v>0</v>
      </c>
      <c r="AV78" s="17">
        <v>0</v>
      </c>
      <c r="AW78" s="12">
        <v>0</v>
      </c>
      <c r="AX78" s="16">
        <v>7215</v>
      </c>
      <c r="AY78" s="17">
        <v>0</v>
      </c>
      <c r="AZ78" s="17">
        <v>360051.94</v>
      </c>
      <c r="BA78" s="17">
        <v>0</v>
      </c>
      <c r="BB78" s="17">
        <v>0</v>
      </c>
      <c r="BC78" s="17">
        <v>0</v>
      </c>
      <c r="BD78" s="17">
        <v>0</v>
      </c>
      <c r="BE78" s="12">
        <v>367266.94</v>
      </c>
      <c r="BF78" s="16">
        <v>0</v>
      </c>
      <c r="BG78" s="17">
        <v>0</v>
      </c>
      <c r="BH78" s="17">
        <v>0</v>
      </c>
      <c r="BI78" s="17">
        <v>0</v>
      </c>
      <c r="BJ78" s="17">
        <v>0</v>
      </c>
      <c r="BK78" s="17">
        <v>0</v>
      </c>
      <c r="BL78" s="17">
        <v>0</v>
      </c>
      <c r="BM78" s="12">
        <v>0</v>
      </c>
      <c r="BN78" s="16">
        <v>0</v>
      </c>
      <c r="BO78" s="17">
        <v>0</v>
      </c>
      <c r="BP78" s="17">
        <v>0</v>
      </c>
      <c r="BQ78" s="17">
        <v>0</v>
      </c>
      <c r="BR78" s="17">
        <v>0</v>
      </c>
      <c r="BS78" s="17">
        <v>0</v>
      </c>
      <c r="BT78" s="17">
        <v>0</v>
      </c>
      <c r="BU78" s="12">
        <v>0</v>
      </c>
      <c r="BV78" s="16">
        <v>0</v>
      </c>
      <c r="BW78" s="17">
        <v>0</v>
      </c>
      <c r="BX78" s="17">
        <v>0</v>
      </c>
      <c r="BY78" s="17">
        <v>0</v>
      </c>
      <c r="BZ78" s="17">
        <v>0</v>
      </c>
      <c r="CA78" s="17">
        <v>0</v>
      </c>
      <c r="CB78" s="17">
        <v>0</v>
      </c>
      <c r="CC78" s="12">
        <v>0</v>
      </c>
    </row>
    <row r="79" spans="1:81" x14ac:dyDescent="0.3">
      <c r="A79" s="4" t="s">
        <v>67</v>
      </c>
      <c r="B79" s="92">
        <v>1987636</v>
      </c>
      <c r="C79" s="87">
        <v>197440</v>
      </c>
      <c r="D79" s="87">
        <v>0</v>
      </c>
      <c r="E79" s="87">
        <v>0</v>
      </c>
      <c r="F79" s="87">
        <v>0</v>
      </c>
      <c r="G79" s="87">
        <v>0</v>
      </c>
      <c r="H79" s="87">
        <v>40220</v>
      </c>
      <c r="I79" s="93">
        <v>2225296</v>
      </c>
      <c r="J79" s="16">
        <v>0</v>
      </c>
      <c r="K79" s="17">
        <v>0</v>
      </c>
      <c r="L79" s="17">
        <v>0</v>
      </c>
      <c r="M79" s="17">
        <v>0</v>
      </c>
      <c r="N79" s="17">
        <v>0</v>
      </c>
      <c r="O79" s="17">
        <v>0</v>
      </c>
      <c r="P79" s="17">
        <v>185</v>
      </c>
      <c r="Q79" s="12">
        <v>185</v>
      </c>
      <c r="R79" s="16">
        <v>0</v>
      </c>
      <c r="S79" s="17">
        <v>0</v>
      </c>
      <c r="T79" s="17">
        <v>0</v>
      </c>
      <c r="U79" s="17">
        <v>0</v>
      </c>
      <c r="V79" s="17">
        <v>0</v>
      </c>
      <c r="W79" s="17">
        <v>0</v>
      </c>
      <c r="X79" s="17">
        <v>0</v>
      </c>
      <c r="Y79" s="12">
        <v>0</v>
      </c>
      <c r="Z79" s="16">
        <v>0</v>
      </c>
      <c r="AA79" s="17">
        <v>0</v>
      </c>
      <c r="AB79" s="17">
        <v>0</v>
      </c>
      <c r="AC79" s="17">
        <v>0</v>
      </c>
      <c r="AD79" s="17">
        <v>0</v>
      </c>
      <c r="AE79" s="17">
        <v>0</v>
      </c>
      <c r="AF79" s="17">
        <v>0</v>
      </c>
      <c r="AG79" s="12">
        <v>0</v>
      </c>
      <c r="AH79" s="16">
        <v>371813</v>
      </c>
      <c r="AI79" s="17">
        <v>0</v>
      </c>
      <c r="AJ79" s="17">
        <v>0</v>
      </c>
      <c r="AK79" s="17">
        <v>0</v>
      </c>
      <c r="AL79" s="17">
        <v>0</v>
      </c>
      <c r="AM79" s="17">
        <v>0</v>
      </c>
      <c r="AN79" s="17">
        <v>0</v>
      </c>
      <c r="AO79" s="12">
        <v>371813</v>
      </c>
      <c r="AP79" s="16">
        <v>1615823</v>
      </c>
      <c r="AQ79" s="17">
        <v>0</v>
      </c>
      <c r="AR79" s="17">
        <v>0</v>
      </c>
      <c r="AS79" s="17">
        <v>0</v>
      </c>
      <c r="AT79" s="17">
        <v>0</v>
      </c>
      <c r="AU79" s="17">
        <v>0</v>
      </c>
      <c r="AV79" s="17">
        <v>40035</v>
      </c>
      <c r="AW79" s="12">
        <v>1655858</v>
      </c>
      <c r="AX79" s="16">
        <v>0</v>
      </c>
      <c r="AY79" s="17">
        <v>0</v>
      </c>
      <c r="AZ79" s="17">
        <v>0</v>
      </c>
      <c r="BA79" s="17">
        <v>0</v>
      </c>
      <c r="BB79" s="17">
        <v>0</v>
      </c>
      <c r="BC79" s="17">
        <v>0</v>
      </c>
      <c r="BD79" s="17">
        <v>0</v>
      </c>
      <c r="BE79" s="12">
        <v>0</v>
      </c>
      <c r="BF79" s="16">
        <v>0</v>
      </c>
      <c r="BG79" s="17">
        <v>0</v>
      </c>
      <c r="BH79" s="17">
        <v>0</v>
      </c>
      <c r="BI79" s="17">
        <v>0</v>
      </c>
      <c r="BJ79" s="17">
        <v>0</v>
      </c>
      <c r="BK79" s="17">
        <v>0</v>
      </c>
      <c r="BL79" s="17">
        <v>0</v>
      </c>
      <c r="BM79" s="12">
        <v>0</v>
      </c>
      <c r="BN79" s="16">
        <v>0</v>
      </c>
      <c r="BO79" s="17">
        <v>0</v>
      </c>
      <c r="BP79" s="17">
        <v>0</v>
      </c>
      <c r="BQ79" s="17">
        <v>0</v>
      </c>
      <c r="BR79" s="17">
        <v>0</v>
      </c>
      <c r="BS79" s="17">
        <v>0</v>
      </c>
      <c r="BT79" s="17">
        <v>0</v>
      </c>
      <c r="BU79" s="12">
        <v>0</v>
      </c>
      <c r="BV79" s="16">
        <v>0</v>
      </c>
      <c r="BW79" s="17">
        <v>197440</v>
      </c>
      <c r="BX79" s="17">
        <v>0</v>
      </c>
      <c r="BY79" s="17">
        <v>0</v>
      </c>
      <c r="BZ79" s="17">
        <v>0</v>
      </c>
      <c r="CA79" s="17">
        <v>0</v>
      </c>
      <c r="CB79" s="17">
        <v>0</v>
      </c>
      <c r="CC79" s="12">
        <v>197440</v>
      </c>
    </row>
    <row r="80" spans="1:81" x14ac:dyDescent="0.3">
      <c r="A80" s="4" t="s">
        <v>68</v>
      </c>
      <c r="B80" s="92">
        <v>0</v>
      </c>
      <c r="C80" s="87">
        <v>129570</v>
      </c>
      <c r="D80" s="87">
        <v>327340.75</v>
      </c>
      <c r="E80" s="87">
        <v>0</v>
      </c>
      <c r="F80" s="87">
        <v>3102810.12</v>
      </c>
      <c r="G80" s="87">
        <v>649889.24</v>
      </c>
      <c r="H80" s="87">
        <v>2370.2600000000002</v>
      </c>
      <c r="I80" s="93">
        <v>4211980.3699999992</v>
      </c>
      <c r="J80" s="16">
        <v>0</v>
      </c>
      <c r="K80" s="17">
        <v>0</v>
      </c>
      <c r="L80" s="17">
        <v>327340.75</v>
      </c>
      <c r="M80" s="17">
        <v>0</v>
      </c>
      <c r="N80" s="17">
        <v>2005293.01</v>
      </c>
      <c r="O80" s="17">
        <v>588558.93999999994</v>
      </c>
      <c r="P80" s="17">
        <v>1940</v>
      </c>
      <c r="Q80" s="12">
        <v>2923132.6999999997</v>
      </c>
      <c r="R80" s="16">
        <v>0</v>
      </c>
      <c r="S80" s="17">
        <v>0</v>
      </c>
      <c r="T80" s="17">
        <v>0</v>
      </c>
      <c r="U80" s="17">
        <v>0</v>
      </c>
      <c r="V80" s="17">
        <v>0</v>
      </c>
      <c r="W80" s="17">
        <v>0</v>
      </c>
      <c r="X80" s="17">
        <v>0</v>
      </c>
      <c r="Y80" s="12">
        <v>0</v>
      </c>
      <c r="Z80" s="16">
        <v>0</v>
      </c>
      <c r="AA80" s="17">
        <v>0</v>
      </c>
      <c r="AB80" s="17">
        <v>0</v>
      </c>
      <c r="AC80" s="17">
        <v>0</v>
      </c>
      <c r="AD80" s="17">
        <v>0</v>
      </c>
      <c r="AE80" s="17">
        <v>59266.66</v>
      </c>
      <c r="AF80" s="17">
        <v>430.26</v>
      </c>
      <c r="AG80" s="12">
        <v>59696.920000000006</v>
      </c>
      <c r="AH80" s="16">
        <v>0</v>
      </c>
      <c r="AI80" s="17">
        <v>0</v>
      </c>
      <c r="AJ80" s="17">
        <v>0</v>
      </c>
      <c r="AK80" s="17">
        <v>0</v>
      </c>
      <c r="AL80" s="17">
        <v>0</v>
      </c>
      <c r="AM80" s="17">
        <v>0</v>
      </c>
      <c r="AN80" s="17">
        <v>0</v>
      </c>
      <c r="AO80" s="12">
        <v>0</v>
      </c>
      <c r="AP80" s="16">
        <v>0</v>
      </c>
      <c r="AQ80" s="17">
        <v>0</v>
      </c>
      <c r="AR80" s="17">
        <v>0</v>
      </c>
      <c r="AS80" s="17">
        <v>0</v>
      </c>
      <c r="AT80" s="17">
        <v>0</v>
      </c>
      <c r="AU80" s="17">
        <v>0</v>
      </c>
      <c r="AV80" s="17">
        <v>0</v>
      </c>
      <c r="AW80" s="12">
        <v>0</v>
      </c>
      <c r="AX80" s="16">
        <v>0</v>
      </c>
      <c r="AY80" s="17">
        <v>0</v>
      </c>
      <c r="AZ80" s="17">
        <v>0</v>
      </c>
      <c r="BA80" s="17">
        <v>0</v>
      </c>
      <c r="BB80" s="17">
        <v>0</v>
      </c>
      <c r="BC80" s="17">
        <v>0</v>
      </c>
      <c r="BD80" s="17">
        <v>0</v>
      </c>
      <c r="BE80" s="12">
        <v>0</v>
      </c>
      <c r="BF80" s="16">
        <v>0</v>
      </c>
      <c r="BG80" s="17">
        <v>0</v>
      </c>
      <c r="BH80" s="17">
        <v>0</v>
      </c>
      <c r="BI80" s="17">
        <v>0</v>
      </c>
      <c r="BJ80" s="17">
        <v>1097517.1100000001</v>
      </c>
      <c r="BK80" s="17">
        <v>2063.64</v>
      </c>
      <c r="BL80" s="17">
        <v>0</v>
      </c>
      <c r="BM80" s="12">
        <v>1099580.75</v>
      </c>
      <c r="BN80" s="16">
        <v>0</v>
      </c>
      <c r="BO80" s="17">
        <v>0</v>
      </c>
      <c r="BP80" s="17">
        <v>0</v>
      </c>
      <c r="BQ80" s="17">
        <v>0</v>
      </c>
      <c r="BR80" s="17">
        <v>0</v>
      </c>
      <c r="BS80" s="17">
        <v>0</v>
      </c>
      <c r="BT80" s="17">
        <v>0</v>
      </c>
      <c r="BU80" s="12">
        <v>0</v>
      </c>
      <c r="BV80" s="16">
        <v>0</v>
      </c>
      <c r="BW80" s="17">
        <v>129570</v>
      </c>
      <c r="BX80" s="17">
        <v>0</v>
      </c>
      <c r="BY80" s="17">
        <v>0</v>
      </c>
      <c r="BZ80" s="17">
        <v>0</v>
      </c>
      <c r="CA80" s="17">
        <v>0</v>
      </c>
      <c r="CB80" s="17">
        <v>0</v>
      </c>
      <c r="CC80" s="12">
        <v>129570</v>
      </c>
    </row>
    <row r="81" spans="1:81" x14ac:dyDescent="0.3">
      <c r="A81" s="4" t="s">
        <v>69</v>
      </c>
      <c r="B81" s="92">
        <v>0</v>
      </c>
      <c r="C81" s="87">
        <v>6170</v>
      </c>
      <c r="D81" s="87">
        <v>0</v>
      </c>
      <c r="E81" s="87">
        <v>0</v>
      </c>
      <c r="F81" s="87">
        <v>0</v>
      </c>
      <c r="G81" s="87">
        <v>0</v>
      </c>
      <c r="H81" s="87">
        <v>0</v>
      </c>
      <c r="I81" s="93">
        <v>6170</v>
      </c>
      <c r="J81" s="16">
        <v>0</v>
      </c>
      <c r="K81" s="17">
        <v>0</v>
      </c>
      <c r="L81" s="17">
        <v>0</v>
      </c>
      <c r="M81" s="17">
        <v>0</v>
      </c>
      <c r="N81" s="17">
        <v>0</v>
      </c>
      <c r="O81" s="17">
        <v>0</v>
      </c>
      <c r="P81" s="17">
        <v>0</v>
      </c>
      <c r="Q81" s="12">
        <v>0</v>
      </c>
      <c r="R81" s="16">
        <v>0</v>
      </c>
      <c r="S81" s="17">
        <v>0</v>
      </c>
      <c r="T81" s="17">
        <v>0</v>
      </c>
      <c r="U81" s="17">
        <v>0</v>
      </c>
      <c r="V81" s="17">
        <v>0</v>
      </c>
      <c r="W81" s="17">
        <v>0</v>
      </c>
      <c r="X81" s="17">
        <v>0</v>
      </c>
      <c r="Y81" s="12">
        <v>0</v>
      </c>
      <c r="Z81" s="16">
        <v>0</v>
      </c>
      <c r="AA81" s="17">
        <v>6170</v>
      </c>
      <c r="AB81" s="17">
        <v>0</v>
      </c>
      <c r="AC81" s="17">
        <v>0</v>
      </c>
      <c r="AD81" s="17">
        <v>0</v>
      </c>
      <c r="AE81" s="17">
        <v>0</v>
      </c>
      <c r="AF81" s="17">
        <v>0</v>
      </c>
      <c r="AG81" s="12">
        <v>6170</v>
      </c>
      <c r="AH81" s="16">
        <v>0</v>
      </c>
      <c r="AI81" s="17">
        <v>0</v>
      </c>
      <c r="AJ81" s="17">
        <v>0</v>
      </c>
      <c r="AK81" s="17">
        <v>0</v>
      </c>
      <c r="AL81" s="17">
        <v>0</v>
      </c>
      <c r="AM81" s="17">
        <v>0</v>
      </c>
      <c r="AN81" s="17">
        <v>0</v>
      </c>
      <c r="AO81" s="12">
        <v>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0</v>
      </c>
      <c r="BG81" s="17">
        <v>0</v>
      </c>
      <c r="BH81" s="17">
        <v>0</v>
      </c>
      <c r="BI81" s="17">
        <v>0</v>
      </c>
      <c r="BJ81" s="17">
        <v>0</v>
      </c>
      <c r="BK81" s="17">
        <v>0</v>
      </c>
      <c r="BL81" s="17">
        <v>0</v>
      </c>
      <c r="BM81" s="12">
        <v>0</v>
      </c>
      <c r="BN81" s="16">
        <v>0</v>
      </c>
      <c r="BO81" s="17">
        <v>0</v>
      </c>
      <c r="BP81" s="17">
        <v>0</v>
      </c>
      <c r="BQ81" s="17">
        <v>0</v>
      </c>
      <c r="BR81" s="17">
        <v>0</v>
      </c>
      <c r="BS81" s="17">
        <v>0</v>
      </c>
      <c r="BT81" s="17">
        <v>0</v>
      </c>
      <c r="BU81" s="12">
        <v>0</v>
      </c>
      <c r="BV81" s="16">
        <v>0</v>
      </c>
      <c r="BW81" s="17">
        <v>0</v>
      </c>
      <c r="BX81" s="17">
        <v>0</v>
      </c>
      <c r="BY81" s="17">
        <v>0</v>
      </c>
      <c r="BZ81" s="17">
        <v>0</v>
      </c>
      <c r="CA81" s="17">
        <v>0</v>
      </c>
      <c r="CB81" s="17">
        <v>0</v>
      </c>
      <c r="CC81" s="12">
        <v>0</v>
      </c>
    </row>
    <row r="82" spans="1:81" x14ac:dyDescent="0.3">
      <c r="A82" s="4" t="s">
        <v>70</v>
      </c>
      <c r="B82" s="92">
        <v>5922214</v>
      </c>
      <c r="C82" s="87">
        <v>725260</v>
      </c>
      <c r="D82" s="87">
        <v>274258</v>
      </c>
      <c r="E82" s="87">
        <v>338854</v>
      </c>
      <c r="F82" s="87">
        <v>1357210</v>
      </c>
      <c r="G82" s="87">
        <v>0</v>
      </c>
      <c r="H82" s="87">
        <v>1588572</v>
      </c>
      <c r="I82" s="93">
        <v>10206368</v>
      </c>
      <c r="J82" s="16">
        <v>0</v>
      </c>
      <c r="K82" s="17">
        <v>0</v>
      </c>
      <c r="L82" s="17">
        <v>0</v>
      </c>
      <c r="M82" s="17">
        <v>167860</v>
      </c>
      <c r="N82" s="17">
        <v>534424</v>
      </c>
      <c r="O82" s="17">
        <v>0</v>
      </c>
      <c r="P82" s="17">
        <v>18733</v>
      </c>
      <c r="Q82" s="12">
        <v>721017</v>
      </c>
      <c r="R82" s="16">
        <v>0</v>
      </c>
      <c r="S82" s="17">
        <v>0</v>
      </c>
      <c r="T82" s="17">
        <v>0</v>
      </c>
      <c r="U82" s="17">
        <v>167860</v>
      </c>
      <c r="V82" s="17">
        <v>333160</v>
      </c>
      <c r="W82" s="17">
        <v>0</v>
      </c>
      <c r="X82" s="17">
        <v>18733</v>
      </c>
      <c r="Y82" s="12">
        <v>519753</v>
      </c>
      <c r="Z82" s="16">
        <v>0</v>
      </c>
      <c r="AA82" s="17">
        <v>0</v>
      </c>
      <c r="AB82" s="17">
        <v>0</v>
      </c>
      <c r="AC82" s="17">
        <v>162</v>
      </c>
      <c r="AD82" s="17">
        <v>0</v>
      </c>
      <c r="AE82" s="17">
        <v>0</v>
      </c>
      <c r="AF82" s="17">
        <v>0</v>
      </c>
      <c r="AG82" s="12">
        <v>162</v>
      </c>
      <c r="AH82" s="16">
        <v>3169580</v>
      </c>
      <c r="AI82" s="17">
        <v>0</v>
      </c>
      <c r="AJ82" s="17">
        <v>0</v>
      </c>
      <c r="AK82" s="17">
        <v>0</v>
      </c>
      <c r="AL82" s="17">
        <v>0</v>
      </c>
      <c r="AM82" s="17">
        <v>0</v>
      </c>
      <c r="AN82" s="17">
        <v>15271</v>
      </c>
      <c r="AO82" s="12">
        <v>3184851</v>
      </c>
      <c r="AP82" s="16">
        <v>380486</v>
      </c>
      <c r="AQ82" s="17">
        <v>0</v>
      </c>
      <c r="AR82" s="17">
        <v>274258</v>
      </c>
      <c r="AS82" s="17">
        <v>0</v>
      </c>
      <c r="AT82" s="17">
        <v>13755</v>
      </c>
      <c r="AU82" s="17">
        <v>0</v>
      </c>
      <c r="AV82" s="17">
        <v>827572</v>
      </c>
      <c r="AW82" s="12">
        <v>1496071</v>
      </c>
      <c r="AX82" s="16">
        <v>0</v>
      </c>
      <c r="AY82" s="17">
        <v>0</v>
      </c>
      <c r="AZ82" s="17">
        <v>0</v>
      </c>
      <c r="BA82" s="17">
        <v>0</v>
      </c>
      <c r="BB82" s="17">
        <v>0</v>
      </c>
      <c r="BC82" s="17">
        <v>0</v>
      </c>
      <c r="BD82" s="17">
        <v>0</v>
      </c>
      <c r="BE82" s="12">
        <v>0</v>
      </c>
      <c r="BF82" s="16">
        <v>0</v>
      </c>
      <c r="BG82" s="17">
        <v>0</v>
      </c>
      <c r="BH82" s="17">
        <v>0</v>
      </c>
      <c r="BI82" s="17">
        <v>0</v>
      </c>
      <c r="BJ82" s="17">
        <v>475871</v>
      </c>
      <c r="BK82" s="17">
        <v>0</v>
      </c>
      <c r="BL82" s="17">
        <v>0</v>
      </c>
      <c r="BM82" s="12">
        <v>475871</v>
      </c>
      <c r="BN82" s="16">
        <v>0</v>
      </c>
      <c r="BO82" s="17">
        <v>0</v>
      </c>
      <c r="BP82" s="17">
        <v>0</v>
      </c>
      <c r="BQ82" s="17">
        <v>2972</v>
      </c>
      <c r="BR82" s="17">
        <v>0</v>
      </c>
      <c r="BS82" s="17">
        <v>0</v>
      </c>
      <c r="BT82" s="17">
        <v>84024</v>
      </c>
      <c r="BU82" s="12">
        <v>86996</v>
      </c>
      <c r="BV82" s="16">
        <v>2372148</v>
      </c>
      <c r="BW82" s="17">
        <v>725260</v>
      </c>
      <c r="BX82" s="17">
        <v>0</v>
      </c>
      <c r="BY82" s="17">
        <v>0</v>
      </c>
      <c r="BZ82" s="17">
        <v>0</v>
      </c>
      <c r="CA82" s="17">
        <v>0</v>
      </c>
      <c r="CB82" s="17">
        <v>624239</v>
      </c>
      <c r="CC82" s="12">
        <v>3721647</v>
      </c>
    </row>
    <row r="83" spans="1:81" x14ac:dyDescent="0.3">
      <c r="A83" s="4" t="s">
        <v>71</v>
      </c>
      <c r="B83" s="92">
        <v>4448654.6100000003</v>
      </c>
      <c r="C83" s="87">
        <v>0</v>
      </c>
      <c r="D83" s="87">
        <v>3700</v>
      </c>
      <c r="E83" s="87">
        <v>0</v>
      </c>
      <c r="F83" s="87">
        <v>0</v>
      </c>
      <c r="G83" s="87">
        <v>160000</v>
      </c>
      <c r="H83" s="87">
        <v>1015243.760817801</v>
      </c>
      <c r="I83" s="93">
        <v>5627598.370817801</v>
      </c>
      <c r="J83" s="16">
        <v>0</v>
      </c>
      <c r="K83" s="17">
        <v>0</v>
      </c>
      <c r="L83" s="17">
        <v>0</v>
      </c>
      <c r="M83" s="17">
        <v>0</v>
      </c>
      <c r="N83" s="17">
        <v>0</v>
      </c>
      <c r="O83" s="17">
        <v>0</v>
      </c>
      <c r="P83" s="17">
        <v>0</v>
      </c>
      <c r="Q83" s="12">
        <v>0</v>
      </c>
      <c r="R83" s="16">
        <v>0</v>
      </c>
      <c r="S83" s="17">
        <v>0</v>
      </c>
      <c r="T83" s="17">
        <v>0</v>
      </c>
      <c r="U83" s="17">
        <v>0</v>
      </c>
      <c r="V83" s="17">
        <v>0</v>
      </c>
      <c r="W83" s="17">
        <v>0</v>
      </c>
      <c r="X83" s="17">
        <v>5861.96</v>
      </c>
      <c r="Y83" s="12">
        <v>5861.96</v>
      </c>
      <c r="Z83" s="16">
        <v>0</v>
      </c>
      <c r="AA83" s="17">
        <v>0</v>
      </c>
      <c r="AB83" s="17">
        <v>3700</v>
      </c>
      <c r="AC83" s="17">
        <v>0</v>
      </c>
      <c r="AD83" s="17">
        <v>0</v>
      </c>
      <c r="AE83" s="17">
        <v>160000</v>
      </c>
      <c r="AF83" s="17">
        <v>746570</v>
      </c>
      <c r="AG83" s="12">
        <v>910270</v>
      </c>
      <c r="AH83" s="16">
        <v>4341242</v>
      </c>
      <c r="AI83" s="17">
        <v>0</v>
      </c>
      <c r="AJ83" s="17">
        <v>0</v>
      </c>
      <c r="AK83" s="17">
        <v>0</v>
      </c>
      <c r="AL83" s="17">
        <v>0</v>
      </c>
      <c r="AM83" s="17">
        <v>0</v>
      </c>
      <c r="AN83" s="17">
        <v>19500.500000000164</v>
      </c>
      <c r="AO83" s="12">
        <v>4360742.5</v>
      </c>
      <c r="AP83" s="16">
        <v>0</v>
      </c>
      <c r="AQ83" s="17">
        <v>0</v>
      </c>
      <c r="AR83" s="17">
        <v>0</v>
      </c>
      <c r="AS83" s="17">
        <v>0</v>
      </c>
      <c r="AT83" s="17">
        <v>0</v>
      </c>
      <c r="AU83" s="17">
        <v>0</v>
      </c>
      <c r="AV83" s="17">
        <v>0</v>
      </c>
      <c r="AW83" s="12">
        <v>0</v>
      </c>
      <c r="AX83" s="16">
        <v>0</v>
      </c>
      <c r="AY83" s="17">
        <v>0</v>
      </c>
      <c r="AZ83" s="17">
        <v>0</v>
      </c>
      <c r="BA83" s="17">
        <v>0</v>
      </c>
      <c r="BB83" s="17">
        <v>0</v>
      </c>
      <c r="BC83" s="17">
        <v>0</v>
      </c>
      <c r="BD83" s="17">
        <v>0</v>
      </c>
      <c r="BE83" s="12">
        <v>0</v>
      </c>
      <c r="BF83" s="16">
        <v>0</v>
      </c>
      <c r="BG83" s="17">
        <v>0</v>
      </c>
      <c r="BH83" s="17">
        <v>0</v>
      </c>
      <c r="BI83" s="17">
        <v>0</v>
      </c>
      <c r="BJ83" s="17">
        <v>0</v>
      </c>
      <c r="BK83" s="17">
        <v>0</v>
      </c>
      <c r="BL83" s="17">
        <v>0</v>
      </c>
      <c r="BM83" s="12">
        <v>0</v>
      </c>
      <c r="BN83" s="16">
        <v>0</v>
      </c>
      <c r="BO83" s="17">
        <v>0</v>
      </c>
      <c r="BP83" s="17">
        <v>0</v>
      </c>
      <c r="BQ83" s="17">
        <v>0</v>
      </c>
      <c r="BR83" s="17">
        <v>0</v>
      </c>
      <c r="BS83" s="17">
        <v>0</v>
      </c>
      <c r="BT83" s="17">
        <v>354.34000000000003</v>
      </c>
      <c r="BU83" s="12">
        <v>354.34000000000003</v>
      </c>
      <c r="BV83" s="16">
        <v>107412.61</v>
      </c>
      <c r="BW83" s="17">
        <v>0</v>
      </c>
      <c r="BX83" s="17">
        <v>0</v>
      </c>
      <c r="BY83" s="17">
        <v>0</v>
      </c>
      <c r="BZ83" s="17">
        <v>0</v>
      </c>
      <c r="CA83" s="17">
        <v>0</v>
      </c>
      <c r="CB83" s="17">
        <v>242956.96081780098</v>
      </c>
      <c r="CC83" s="12">
        <v>350369.570817801</v>
      </c>
    </row>
    <row r="84" spans="1:81" x14ac:dyDescent="0.3">
      <c r="A84" s="4" t="s">
        <v>72</v>
      </c>
      <c r="B84" s="92">
        <v>94891</v>
      </c>
      <c r="C84" s="87">
        <v>0</v>
      </c>
      <c r="D84" s="87">
        <v>741081</v>
      </c>
      <c r="E84" s="87">
        <v>0</v>
      </c>
      <c r="F84" s="87">
        <v>0</v>
      </c>
      <c r="G84" s="87">
        <v>130928</v>
      </c>
      <c r="H84" s="87">
        <v>0</v>
      </c>
      <c r="I84" s="93">
        <v>966900</v>
      </c>
      <c r="J84" s="16">
        <v>0</v>
      </c>
      <c r="K84" s="17">
        <v>0</v>
      </c>
      <c r="L84" s="17">
        <v>200000</v>
      </c>
      <c r="M84" s="17">
        <v>0</v>
      </c>
      <c r="N84" s="17">
        <v>0</v>
      </c>
      <c r="O84" s="17">
        <v>0</v>
      </c>
      <c r="P84" s="17">
        <v>0</v>
      </c>
      <c r="Q84" s="12">
        <v>200000</v>
      </c>
      <c r="R84" s="16">
        <v>0</v>
      </c>
      <c r="S84" s="17">
        <v>0</v>
      </c>
      <c r="T84" s="17">
        <v>0</v>
      </c>
      <c r="U84" s="17">
        <v>0</v>
      </c>
      <c r="V84" s="17">
        <v>0</v>
      </c>
      <c r="W84" s="17">
        <v>0</v>
      </c>
      <c r="X84" s="17">
        <v>0</v>
      </c>
      <c r="Y84" s="12">
        <v>0</v>
      </c>
      <c r="Z84" s="16">
        <v>88906</v>
      </c>
      <c r="AA84" s="17">
        <v>0</v>
      </c>
      <c r="AB84" s="17">
        <v>0</v>
      </c>
      <c r="AC84" s="17">
        <v>0</v>
      </c>
      <c r="AD84" s="17">
        <v>0</v>
      </c>
      <c r="AE84" s="17">
        <v>0</v>
      </c>
      <c r="AF84" s="17">
        <v>0</v>
      </c>
      <c r="AG84" s="12">
        <v>88906</v>
      </c>
      <c r="AH84" s="16">
        <v>0</v>
      </c>
      <c r="AI84" s="17">
        <v>0</v>
      </c>
      <c r="AJ84" s="17">
        <v>0</v>
      </c>
      <c r="AK84" s="17">
        <v>0</v>
      </c>
      <c r="AL84" s="17">
        <v>0</v>
      </c>
      <c r="AM84" s="17">
        <v>0</v>
      </c>
      <c r="AN84" s="17">
        <v>0</v>
      </c>
      <c r="AO84" s="12">
        <v>0</v>
      </c>
      <c r="AP84" s="16">
        <v>0</v>
      </c>
      <c r="AQ84" s="17">
        <v>0</v>
      </c>
      <c r="AR84" s="17">
        <v>0</v>
      </c>
      <c r="AS84" s="17">
        <v>0</v>
      </c>
      <c r="AT84" s="17">
        <v>0</v>
      </c>
      <c r="AU84" s="17">
        <v>0</v>
      </c>
      <c r="AV84" s="17">
        <v>0</v>
      </c>
      <c r="AW84" s="12">
        <v>0</v>
      </c>
      <c r="AX84" s="16">
        <v>0</v>
      </c>
      <c r="AY84" s="17">
        <v>0</v>
      </c>
      <c r="AZ84" s="17">
        <v>541081</v>
      </c>
      <c r="BA84" s="17">
        <v>0</v>
      </c>
      <c r="BB84" s="17">
        <v>0</v>
      </c>
      <c r="BC84" s="17">
        <v>130928</v>
      </c>
      <c r="BD84" s="17">
        <v>0</v>
      </c>
      <c r="BE84" s="12">
        <v>672009</v>
      </c>
      <c r="BF84" s="16">
        <v>0</v>
      </c>
      <c r="BG84" s="17">
        <v>0</v>
      </c>
      <c r="BH84" s="17">
        <v>0</v>
      </c>
      <c r="BI84" s="17">
        <v>0</v>
      </c>
      <c r="BJ84" s="17">
        <v>0</v>
      </c>
      <c r="BK84" s="17">
        <v>0</v>
      </c>
      <c r="BL84" s="17">
        <v>0</v>
      </c>
      <c r="BM84" s="12">
        <v>0</v>
      </c>
      <c r="BN84" s="16">
        <v>5985</v>
      </c>
      <c r="BO84" s="17">
        <v>0</v>
      </c>
      <c r="BP84" s="17">
        <v>0</v>
      </c>
      <c r="BQ84" s="17">
        <v>0</v>
      </c>
      <c r="BR84" s="17">
        <v>0</v>
      </c>
      <c r="BS84" s="17">
        <v>0</v>
      </c>
      <c r="BT84" s="17">
        <v>0</v>
      </c>
      <c r="BU84" s="12">
        <v>5985</v>
      </c>
      <c r="BV84" s="16">
        <v>0</v>
      </c>
      <c r="BW84" s="17">
        <v>0</v>
      </c>
      <c r="BX84" s="17">
        <v>0</v>
      </c>
      <c r="BY84" s="17">
        <v>0</v>
      </c>
      <c r="BZ84" s="17">
        <v>0</v>
      </c>
      <c r="CA84" s="17">
        <v>0</v>
      </c>
      <c r="CB84" s="17">
        <v>0</v>
      </c>
      <c r="CC84" s="12">
        <v>0</v>
      </c>
    </row>
    <row r="85" spans="1:81" x14ac:dyDescent="0.3">
      <c r="A85" s="4" t="s">
        <v>73</v>
      </c>
      <c r="B85" s="92">
        <v>5679260.826147953</v>
      </c>
      <c r="C85" s="87">
        <v>900820</v>
      </c>
      <c r="D85" s="87">
        <v>199042.46069092883</v>
      </c>
      <c r="E85" s="87">
        <v>0</v>
      </c>
      <c r="F85" s="87">
        <v>1676693.5894314672</v>
      </c>
      <c r="G85" s="87">
        <v>58941.302093449587</v>
      </c>
      <c r="H85" s="87">
        <v>0</v>
      </c>
      <c r="I85" s="93">
        <v>8514758.1783637982</v>
      </c>
      <c r="J85" s="16">
        <v>0</v>
      </c>
      <c r="K85" s="17">
        <v>0</v>
      </c>
      <c r="L85" s="17">
        <v>0</v>
      </c>
      <c r="M85" s="17">
        <v>0</v>
      </c>
      <c r="N85" s="17">
        <v>1497863.4863222721</v>
      </c>
      <c r="O85" s="17">
        <v>0</v>
      </c>
      <c r="P85" s="17">
        <v>0</v>
      </c>
      <c r="Q85" s="12">
        <v>1497863.4863222721</v>
      </c>
      <c r="R85" s="16">
        <v>0</v>
      </c>
      <c r="S85" s="17">
        <v>0</v>
      </c>
      <c r="T85" s="17">
        <v>0</v>
      </c>
      <c r="U85" s="17">
        <v>0</v>
      </c>
      <c r="V85" s="17">
        <v>0</v>
      </c>
      <c r="W85" s="17">
        <v>0</v>
      </c>
      <c r="X85" s="17">
        <v>0</v>
      </c>
      <c r="Y85" s="12">
        <v>0</v>
      </c>
      <c r="Z85" s="16">
        <v>4839116.6925093848</v>
      </c>
      <c r="AA85" s="17">
        <v>0</v>
      </c>
      <c r="AB85" s="17">
        <v>0</v>
      </c>
      <c r="AC85" s="17">
        <v>0</v>
      </c>
      <c r="AD85" s="17">
        <v>178830.10310919516</v>
      </c>
      <c r="AE85" s="17">
        <v>0</v>
      </c>
      <c r="AF85" s="17">
        <v>0</v>
      </c>
      <c r="AG85" s="12">
        <v>5017946.7956185797</v>
      </c>
      <c r="AH85" s="16">
        <v>0</v>
      </c>
      <c r="AI85" s="17">
        <v>0</v>
      </c>
      <c r="AJ85" s="17">
        <v>0</v>
      </c>
      <c r="AK85" s="17">
        <v>0</v>
      </c>
      <c r="AL85" s="17">
        <v>0</v>
      </c>
      <c r="AM85" s="17">
        <v>0</v>
      </c>
      <c r="AN85" s="17">
        <v>0</v>
      </c>
      <c r="AO85" s="12">
        <v>0</v>
      </c>
      <c r="AP85" s="16">
        <v>32012.373504840765</v>
      </c>
      <c r="AQ85" s="17">
        <v>0</v>
      </c>
      <c r="AR85" s="17">
        <v>0</v>
      </c>
      <c r="AS85" s="17">
        <v>0</v>
      </c>
      <c r="AT85" s="17">
        <v>0</v>
      </c>
      <c r="AU85" s="17">
        <v>0</v>
      </c>
      <c r="AV85" s="17">
        <v>0</v>
      </c>
      <c r="AW85" s="12">
        <v>32012.373504840765</v>
      </c>
      <c r="AX85" s="16">
        <v>808131.76013372722</v>
      </c>
      <c r="AY85" s="17">
        <v>0</v>
      </c>
      <c r="AZ85" s="17">
        <v>199042.46069092883</v>
      </c>
      <c r="BA85" s="17">
        <v>0</v>
      </c>
      <c r="BB85" s="17">
        <v>0</v>
      </c>
      <c r="BC85" s="17">
        <v>58941.302093449587</v>
      </c>
      <c r="BD85" s="17">
        <v>0</v>
      </c>
      <c r="BE85" s="12">
        <v>1066115.5229181056</v>
      </c>
      <c r="BF85" s="16">
        <v>0</v>
      </c>
      <c r="BG85" s="17">
        <v>0</v>
      </c>
      <c r="BH85" s="17">
        <v>0</v>
      </c>
      <c r="BI85" s="17">
        <v>0</v>
      </c>
      <c r="BJ85" s="17">
        <v>0</v>
      </c>
      <c r="BK85" s="17">
        <v>0</v>
      </c>
      <c r="BL85" s="17">
        <v>0</v>
      </c>
      <c r="BM85" s="12">
        <v>0</v>
      </c>
      <c r="BN85" s="16">
        <v>0</v>
      </c>
      <c r="BO85" s="17">
        <v>0</v>
      </c>
      <c r="BP85" s="17">
        <v>0</v>
      </c>
      <c r="BQ85" s="17">
        <v>0</v>
      </c>
      <c r="BR85" s="17">
        <v>0</v>
      </c>
      <c r="BS85" s="17">
        <v>0</v>
      </c>
      <c r="BT85" s="17">
        <v>0</v>
      </c>
      <c r="BU85" s="12">
        <v>0</v>
      </c>
      <c r="BV85" s="16">
        <v>0</v>
      </c>
      <c r="BW85" s="17">
        <v>900820</v>
      </c>
      <c r="BX85" s="17">
        <v>0</v>
      </c>
      <c r="BY85" s="17">
        <v>0</v>
      </c>
      <c r="BZ85" s="17">
        <v>0</v>
      </c>
      <c r="CA85" s="17">
        <v>0</v>
      </c>
      <c r="CB85" s="17">
        <v>0</v>
      </c>
      <c r="CC85" s="12">
        <v>900820</v>
      </c>
    </row>
    <row r="86" spans="1:81" x14ac:dyDescent="0.3">
      <c r="A86" s="4" t="s">
        <v>74</v>
      </c>
      <c r="B86" s="92">
        <v>23168228</v>
      </c>
      <c r="C86" s="87">
        <v>339350</v>
      </c>
      <c r="D86" s="87">
        <v>387184</v>
      </c>
      <c r="E86" s="87">
        <v>0</v>
      </c>
      <c r="F86" s="87">
        <v>0</v>
      </c>
      <c r="G86" s="87">
        <v>0</v>
      </c>
      <c r="H86" s="87">
        <v>0</v>
      </c>
      <c r="I86" s="93">
        <v>23894762</v>
      </c>
      <c r="J86" s="16">
        <v>0</v>
      </c>
      <c r="K86" s="17">
        <v>0</v>
      </c>
      <c r="L86" s="17">
        <v>0</v>
      </c>
      <c r="M86" s="17">
        <v>0</v>
      </c>
      <c r="N86" s="17">
        <v>0</v>
      </c>
      <c r="O86" s="17">
        <v>0</v>
      </c>
      <c r="P86" s="17">
        <v>0</v>
      </c>
      <c r="Q86" s="12">
        <v>0</v>
      </c>
      <c r="R86" s="16">
        <v>0</v>
      </c>
      <c r="S86" s="17">
        <v>0</v>
      </c>
      <c r="T86" s="17">
        <v>0</v>
      </c>
      <c r="U86" s="17">
        <v>0</v>
      </c>
      <c r="V86" s="17">
        <v>0</v>
      </c>
      <c r="W86" s="17">
        <v>0</v>
      </c>
      <c r="X86" s="17">
        <v>0</v>
      </c>
      <c r="Y86" s="12">
        <v>0</v>
      </c>
      <c r="Z86" s="16">
        <v>0</v>
      </c>
      <c r="AA86" s="17">
        <v>0</v>
      </c>
      <c r="AB86" s="17">
        <v>387184</v>
      </c>
      <c r="AC86" s="17">
        <v>0</v>
      </c>
      <c r="AD86" s="17">
        <v>0</v>
      </c>
      <c r="AE86" s="17">
        <v>0</v>
      </c>
      <c r="AF86" s="17">
        <v>0</v>
      </c>
      <c r="AG86" s="12">
        <v>387184</v>
      </c>
      <c r="AH86" s="16">
        <v>13357574</v>
      </c>
      <c r="AI86" s="17">
        <v>0</v>
      </c>
      <c r="AJ86" s="17">
        <v>0</v>
      </c>
      <c r="AK86" s="17">
        <v>0</v>
      </c>
      <c r="AL86" s="17">
        <v>0</v>
      </c>
      <c r="AM86" s="17">
        <v>0</v>
      </c>
      <c r="AN86" s="17">
        <v>0</v>
      </c>
      <c r="AO86" s="12">
        <v>13357574</v>
      </c>
      <c r="AP86" s="16">
        <v>9810654</v>
      </c>
      <c r="AQ86" s="17">
        <v>0</v>
      </c>
      <c r="AR86" s="17">
        <v>0</v>
      </c>
      <c r="AS86" s="17">
        <v>0</v>
      </c>
      <c r="AT86" s="17">
        <v>0</v>
      </c>
      <c r="AU86" s="17">
        <v>0</v>
      </c>
      <c r="AV86" s="17">
        <v>0</v>
      </c>
      <c r="AW86" s="12">
        <v>9810654</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0</v>
      </c>
      <c r="BO86" s="17">
        <v>0</v>
      </c>
      <c r="BP86" s="17">
        <v>0</v>
      </c>
      <c r="BQ86" s="17">
        <v>0</v>
      </c>
      <c r="BR86" s="17">
        <v>0</v>
      </c>
      <c r="BS86" s="17">
        <v>0</v>
      </c>
      <c r="BT86" s="17">
        <v>0</v>
      </c>
      <c r="BU86" s="12">
        <v>0</v>
      </c>
      <c r="BV86" s="16">
        <v>0</v>
      </c>
      <c r="BW86" s="17">
        <v>339350</v>
      </c>
      <c r="BX86" s="17">
        <v>0</v>
      </c>
      <c r="BY86" s="17">
        <v>0</v>
      </c>
      <c r="BZ86" s="17">
        <v>0</v>
      </c>
      <c r="CA86" s="17">
        <v>0</v>
      </c>
      <c r="CB86" s="17">
        <v>0</v>
      </c>
      <c r="CC86" s="12">
        <v>339350</v>
      </c>
    </row>
    <row r="87" spans="1:81" x14ac:dyDescent="0.3">
      <c r="A87" s="4" t="s">
        <v>75</v>
      </c>
      <c r="B87" s="92">
        <v>245380.9</v>
      </c>
      <c r="C87" s="87">
        <v>610830</v>
      </c>
      <c r="D87" s="87">
        <v>99488</v>
      </c>
      <c r="E87" s="87">
        <v>0</v>
      </c>
      <c r="F87" s="87">
        <v>230649</v>
      </c>
      <c r="G87" s="87">
        <v>34695.81</v>
      </c>
      <c r="H87" s="87">
        <v>0</v>
      </c>
      <c r="I87" s="93">
        <v>1221043.71</v>
      </c>
      <c r="J87" s="16">
        <v>0</v>
      </c>
      <c r="K87" s="17">
        <v>0</v>
      </c>
      <c r="L87" s="17">
        <v>0</v>
      </c>
      <c r="M87" s="17">
        <v>0</v>
      </c>
      <c r="N87" s="17">
        <v>191868</v>
      </c>
      <c r="O87" s="17">
        <v>3693</v>
      </c>
      <c r="P87" s="17">
        <v>0</v>
      </c>
      <c r="Q87" s="12">
        <v>195561</v>
      </c>
      <c r="R87" s="16">
        <v>0</v>
      </c>
      <c r="S87" s="17">
        <v>0</v>
      </c>
      <c r="T87" s="17">
        <v>0</v>
      </c>
      <c r="U87" s="17">
        <v>0</v>
      </c>
      <c r="V87" s="17">
        <v>0</v>
      </c>
      <c r="W87" s="17">
        <v>0</v>
      </c>
      <c r="X87" s="17">
        <v>0</v>
      </c>
      <c r="Y87" s="12">
        <v>0</v>
      </c>
      <c r="Z87" s="16">
        <v>0</v>
      </c>
      <c r="AA87" s="17">
        <v>0</v>
      </c>
      <c r="AB87" s="17">
        <v>0</v>
      </c>
      <c r="AC87" s="17">
        <v>0</v>
      </c>
      <c r="AD87" s="17">
        <v>0</v>
      </c>
      <c r="AE87" s="17">
        <v>0</v>
      </c>
      <c r="AF87" s="17">
        <v>0</v>
      </c>
      <c r="AG87" s="12">
        <v>0</v>
      </c>
      <c r="AH87" s="16">
        <v>56371.199999999997</v>
      </c>
      <c r="AI87" s="17">
        <v>0</v>
      </c>
      <c r="AJ87" s="17">
        <v>0</v>
      </c>
      <c r="AK87" s="17">
        <v>0</v>
      </c>
      <c r="AL87" s="17">
        <v>0</v>
      </c>
      <c r="AM87" s="17">
        <v>0</v>
      </c>
      <c r="AN87" s="17">
        <v>0</v>
      </c>
      <c r="AO87" s="12">
        <v>56371.199999999997</v>
      </c>
      <c r="AP87" s="16">
        <v>0</v>
      </c>
      <c r="AQ87" s="17">
        <v>0</v>
      </c>
      <c r="AR87" s="17">
        <v>4386</v>
      </c>
      <c r="AS87" s="17">
        <v>0</v>
      </c>
      <c r="AT87" s="17">
        <v>38781</v>
      </c>
      <c r="AU87" s="17">
        <v>0</v>
      </c>
      <c r="AV87" s="17">
        <v>0</v>
      </c>
      <c r="AW87" s="12">
        <v>43167</v>
      </c>
      <c r="AX87" s="16">
        <v>27587.42</v>
      </c>
      <c r="AY87" s="17">
        <v>0</v>
      </c>
      <c r="AZ87" s="17">
        <v>95102</v>
      </c>
      <c r="BA87" s="17">
        <v>0</v>
      </c>
      <c r="BB87" s="17">
        <v>0</v>
      </c>
      <c r="BC87" s="17">
        <v>0</v>
      </c>
      <c r="BD87" s="17">
        <v>0</v>
      </c>
      <c r="BE87" s="12">
        <v>122689.42</v>
      </c>
      <c r="BF87" s="16">
        <v>0</v>
      </c>
      <c r="BG87" s="17">
        <v>0</v>
      </c>
      <c r="BH87" s="17">
        <v>0</v>
      </c>
      <c r="BI87" s="17">
        <v>0</v>
      </c>
      <c r="BJ87" s="17">
        <v>0</v>
      </c>
      <c r="BK87" s="17">
        <v>0</v>
      </c>
      <c r="BL87" s="17">
        <v>0</v>
      </c>
      <c r="BM87" s="12">
        <v>0</v>
      </c>
      <c r="BN87" s="16">
        <v>0</v>
      </c>
      <c r="BO87" s="17">
        <v>0</v>
      </c>
      <c r="BP87" s="17">
        <v>0</v>
      </c>
      <c r="BQ87" s="17">
        <v>0</v>
      </c>
      <c r="BR87" s="17">
        <v>0</v>
      </c>
      <c r="BS87" s="17">
        <v>0</v>
      </c>
      <c r="BT87" s="17">
        <v>0</v>
      </c>
      <c r="BU87" s="12">
        <v>0</v>
      </c>
      <c r="BV87" s="16">
        <v>161422.28</v>
      </c>
      <c r="BW87" s="17">
        <v>610830</v>
      </c>
      <c r="BX87" s="17">
        <v>0</v>
      </c>
      <c r="BY87" s="17">
        <v>0</v>
      </c>
      <c r="BZ87" s="17">
        <v>0</v>
      </c>
      <c r="CA87" s="17">
        <v>31002.809999999998</v>
      </c>
      <c r="CB87" s="17">
        <v>0</v>
      </c>
      <c r="CC87" s="12">
        <v>803255.09000000008</v>
      </c>
    </row>
    <row r="88" spans="1:81" x14ac:dyDescent="0.3">
      <c r="A88" s="4" t="s">
        <v>76</v>
      </c>
      <c r="B88" s="92">
        <v>0</v>
      </c>
      <c r="C88" s="87">
        <v>0</v>
      </c>
      <c r="D88" s="87">
        <v>0</v>
      </c>
      <c r="E88" s="87">
        <v>0</v>
      </c>
      <c r="F88" s="87">
        <v>0</v>
      </c>
      <c r="G88" s="87">
        <v>0</v>
      </c>
      <c r="H88" s="87">
        <v>61067.94</v>
      </c>
      <c r="I88" s="93">
        <v>61067.94</v>
      </c>
      <c r="J88" s="16">
        <v>0</v>
      </c>
      <c r="K88" s="17">
        <v>0</v>
      </c>
      <c r="L88" s="17">
        <v>0</v>
      </c>
      <c r="M88" s="17">
        <v>0</v>
      </c>
      <c r="N88" s="17">
        <v>0</v>
      </c>
      <c r="O88" s="17">
        <v>0</v>
      </c>
      <c r="P88" s="17">
        <v>0</v>
      </c>
      <c r="Q88" s="12">
        <v>0</v>
      </c>
      <c r="R88" s="16">
        <v>0</v>
      </c>
      <c r="S88" s="17">
        <v>0</v>
      </c>
      <c r="T88" s="17">
        <v>0</v>
      </c>
      <c r="U88" s="17">
        <v>0</v>
      </c>
      <c r="V88" s="17">
        <v>0</v>
      </c>
      <c r="W88" s="17">
        <v>0</v>
      </c>
      <c r="X88" s="17">
        <v>0</v>
      </c>
      <c r="Y88" s="12">
        <v>0</v>
      </c>
      <c r="Z88" s="16">
        <v>0</v>
      </c>
      <c r="AA88" s="17">
        <v>0</v>
      </c>
      <c r="AB88" s="17">
        <v>0</v>
      </c>
      <c r="AC88" s="17">
        <v>0</v>
      </c>
      <c r="AD88" s="17">
        <v>0</v>
      </c>
      <c r="AE88" s="17">
        <v>0</v>
      </c>
      <c r="AF88" s="17">
        <v>0</v>
      </c>
      <c r="AG88" s="12">
        <v>0</v>
      </c>
      <c r="AH88" s="16">
        <v>0</v>
      </c>
      <c r="AI88" s="17">
        <v>0</v>
      </c>
      <c r="AJ88" s="17">
        <v>0</v>
      </c>
      <c r="AK88" s="17">
        <v>0</v>
      </c>
      <c r="AL88" s="17">
        <v>0</v>
      </c>
      <c r="AM88" s="17">
        <v>0</v>
      </c>
      <c r="AN88" s="17">
        <v>0</v>
      </c>
      <c r="AO88" s="12">
        <v>0</v>
      </c>
      <c r="AP88" s="16">
        <v>0</v>
      </c>
      <c r="AQ88" s="17">
        <v>0</v>
      </c>
      <c r="AR88" s="17">
        <v>0</v>
      </c>
      <c r="AS88" s="17">
        <v>0</v>
      </c>
      <c r="AT88" s="17">
        <v>0</v>
      </c>
      <c r="AU88" s="17">
        <v>0</v>
      </c>
      <c r="AV88" s="17">
        <v>0</v>
      </c>
      <c r="AW88" s="12">
        <v>0</v>
      </c>
      <c r="AX88" s="16">
        <v>0</v>
      </c>
      <c r="AY88" s="17">
        <v>0</v>
      </c>
      <c r="AZ88" s="17">
        <v>0</v>
      </c>
      <c r="BA88" s="17">
        <v>0</v>
      </c>
      <c r="BB88" s="17">
        <v>0</v>
      </c>
      <c r="BC88" s="17">
        <v>0</v>
      </c>
      <c r="BD88" s="17">
        <v>0</v>
      </c>
      <c r="BE88" s="12">
        <v>0</v>
      </c>
      <c r="BF88" s="16">
        <v>0</v>
      </c>
      <c r="BG88" s="17">
        <v>0</v>
      </c>
      <c r="BH88" s="17">
        <v>0</v>
      </c>
      <c r="BI88" s="17">
        <v>0</v>
      </c>
      <c r="BJ88" s="17">
        <v>0</v>
      </c>
      <c r="BK88" s="17">
        <v>0</v>
      </c>
      <c r="BL88" s="17">
        <v>0</v>
      </c>
      <c r="BM88" s="12">
        <v>0</v>
      </c>
      <c r="BN88" s="16">
        <v>0</v>
      </c>
      <c r="BO88" s="17">
        <v>0</v>
      </c>
      <c r="BP88" s="17">
        <v>0</v>
      </c>
      <c r="BQ88" s="17">
        <v>0</v>
      </c>
      <c r="BR88" s="17">
        <v>0</v>
      </c>
      <c r="BS88" s="17">
        <v>0</v>
      </c>
      <c r="BT88" s="17">
        <v>0</v>
      </c>
      <c r="BU88" s="12">
        <v>0</v>
      </c>
      <c r="BV88" s="16">
        <v>0</v>
      </c>
      <c r="BW88" s="17">
        <v>0</v>
      </c>
      <c r="BX88" s="17">
        <v>0</v>
      </c>
      <c r="BY88" s="17">
        <v>0</v>
      </c>
      <c r="BZ88" s="17">
        <v>0</v>
      </c>
      <c r="CA88" s="17">
        <v>0</v>
      </c>
      <c r="CB88" s="17">
        <v>61067.94</v>
      </c>
      <c r="CC88" s="12">
        <v>61067.94</v>
      </c>
    </row>
    <row r="89" spans="1:8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row>
    <row r="90" spans="1:81" x14ac:dyDescent="0.3">
      <c r="A90" s="30"/>
      <c r="B90" s="31">
        <f t="shared" ref="B90:AG90" si="0">SUM(B9:B89)</f>
        <v>253534118.73190477</v>
      </c>
      <c r="C90" s="32">
        <f t="shared" si="0"/>
        <v>22492188.629999999</v>
      </c>
      <c r="D90" s="32">
        <f t="shared" si="0"/>
        <v>44328772.621169023</v>
      </c>
      <c r="E90" s="32">
        <f t="shared" si="0"/>
        <v>2633958.9900000002</v>
      </c>
      <c r="F90" s="32">
        <f t="shared" si="0"/>
        <v>30192427.485896345</v>
      </c>
      <c r="G90" s="32">
        <f t="shared" si="0"/>
        <v>9645184.5336857904</v>
      </c>
      <c r="H90" s="32">
        <f t="shared" si="0"/>
        <v>18584232.665453009</v>
      </c>
      <c r="I90" s="33">
        <f t="shared" si="0"/>
        <v>381410883.65810883</v>
      </c>
      <c r="J90" s="31">
        <f t="shared" si="0"/>
        <v>3386934.36</v>
      </c>
      <c r="K90" s="32">
        <f t="shared" si="0"/>
        <v>232100</v>
      </c>
      <c r="L90" s="32">
        <f t="shared" si="0"/>
        <v>15139277.650478086</v>
      </c>
      <c r="M90" s="32">
        <f t="shared" si="0"/>
        <v>1192386</v>
      </c>
      <c r="N90" s="32">
        <f t="shared" si="0"/>
        <v>13901616.012787148</v>
      </c>
      <c r="O90" s="32">
        <f t="shared" si="0"/>
        <v>1318639.6299999999</v>
      </c>
      <c r="P90" s="32">
        <f t="shared" si="0"/>
        <v>2062194.37</v>
      </c>
      <c r="Q90" s="33">
        <f t="shared" si="0"/>
        <v>37233148.023265228</v>
      </c>
      <c r="R90" s="31">
        <f t="shared" si="0"/>
        <v>32791</v>
      </c>
      <c r="S90" s="32">
        <f t="shared" si="0"/>
        <v>0</v>
      </c>
      <c r="T90" s="32">
        <f t="shared" si="0"/>
        <v>358000</v>
      </c>
      <c r="U90" s="32">
        <f t="shared" si="0"/>
        <v>167860</v>
      </c>
      <c r="V90" s="32">
        <f t="shared" si="0"/>
        <v>976172</v>
      </c>
      <c r="W90" s="32">
        <f t="shared" si="0"/>
        <v>268955</v>
      </c>
      <c r="X90" s="32">
        <f t="shared" si="0"/>
        <v>5591892.96</v>
      </c>
      <c r="Y90" s="33">
        <f t="shared" si="0"/>
        <v>7395670.96</v>
      </c>
      <c r="Z90" s="31">
        <f t="shared" si="0"/>
        <v>10455310.812509384</v>
      </c>
      <c r="AA90" s="32">
        <f t="shared" si="0"/>
        <v>6838125</v>
      </c>
      <c r="AB90" s="32">
        <f t="shared" si="0"/>
        <v>6213986.6899999995</v>
      </c>
      <c r="AC90" s="32">
        <f t="shared" si="0"/>
        <v>10493</v>
      </c>
      <c r="AD90" s="32">
        <f t="shared" si="0"/>
        <v>3650433.3431091951</v>
      </c>
      <c r="AE90" s="32">
        <f t="shared" si="0"/>
        <v>5690088.0326410392</v>
      </c>
      <c r="AF90" s="32">
        <f t="shared" si="0"/>
        <v>1498018.72</v>
      </c>
      <c r="AG90" s="33">
        <f t="shared" si="0"/>
        <v>34356455.598259613</v>
      </c>
      <c r="AH90" s="31">
        <f t="shared" ref="AH90:BM90" si="1">SUM(AH9:AH89)</f>
        <v>118493254.33557367</v>
      </c>
      <c r="AI90" s="32">
        <f t="shared" si="1"/>
        <v>314670</v>
      </c>
      <c r="AJ90" s="32">
        <f t="shared" si="1"/>
        <v>0</v>
      </c>
      <c r="AK90" s="32">
        <f t="shared" si="1"/>
        <v>0</v>
      </c>
      <c r="AL90" s="32">
        <f t="shared" si="1"/>
        <v>0</v>
      </c>
      <c r="AM90" s="32">
        <f t="shared" si="1"/>
        <v>52145.08</v>
      </c>
      <c r="AN90" s="32">
        <f t="shared" si="1"/>
        <v>131159.72000000018</v>
      </c>
      <c r="AO90" s="33">
        <f t="shared" si="1"/>
        <v>118991229.13557366</v>
      </c>
      <c r="AP90" s="31">
        <f t="shared" si="1"/>
        <v>104072322.39350483</v>
      </c>
      <c r="AQ90" s="32">
        <f t="shared" si="1"/>
        <v>337483.83</v>
      </c>
      <c r="AR90" s="32">
        <f t="shared" si="1"/>
        <v>9033684.2800000012</v>
      </c>
      <c r="AS90" s="32">
        <f t="shared" si="1"/>
        <v>1062500</v>
      </c>
      <c r="AT90" s="32">
        <f t="shared" si="1"/>
        <v>3939053</v>
      </c>
      <c r="AU90" s="32">
        <f t="shared" si="1"/>
        <v>44824.94</v>
      </c>
      <c r="AV90" s="32">
        <f t="shared" si="1"/>
        <v>1741584.68</v>
      </c>
      <c r="AW90" s="33">
        <f t="shared" si="1"/>
        <v>120231453.12350485</v>
      </c>
      <c r="AX90" s="31">
        <f t="shared" si="1"/>
        <v>1626237.4126152112</v>
      </c>
      <c r="AY90" s="32">
        <f t="shared" si="1"/>
        <v>361660</v>
      </c>
      <c r="AZ90" s="32">
        <f t="shared" si="1"/>
        <v>11008003.800690928</v>
      </c>
      <c r="BA90" s="32">
        <f t="shared" si="1"/>
        <v>108747.99</v>
      </c>
      <c r="BB90" s="32">
        <f t="shared" si="1"/>
        <v>3133154.7</v>
      </c>
      <c r="BC90" s="32">
        <f t="shared" si="1"/>
        <v>286376.67209344957</v>
      </c>
      <c r="BD90" s="32">
        <f t="shared" si="1"/>
        <v>4152872.6226352109</v>
      </c>
      <c r="BE90" s="33">
        <f t="shared" si="1"/>
        <v>20677053.198034808</v>
      </c>
      <c r="BF90" s="31">
        <f t="shared" si="1"/>
        <v>223032.47500000001</v>
      </c>
      <c r="BG90" s="32">
        <f t="shared" si="1"/>
        <v>135100.79</v>
      </c>
      <c r="BH90" s="32">
        <f t="shared" si="1"/>
        <v>324012.54000000004</v>
      </c>
      <c r="BI90" s="32">
        <f t="shared" si="1"/>
        <v>0</v>
      </c>
      <c r="BJ90" s="32">
        <f t="shared" si="1"/>
        <v>4455889.1100000003</v>
      </c>
      <c r="BK90" s="32">
        <f t="shared" si="1"/>
        <v>399352.58645130141</v>
      </c>
      <c r="BL90" s="32">
        <f t="shared" si="1"/>
        <v>1540932.6900000002</v>
      </c>
      <c r="BM90" s="33">
        <f t="shared" si="1"/>
        <v>7078320.1914513009</v>
      </c>
      <c r="BN90" s="31">
        <f t="shared" ref="BN90:BW90" si="2">SUM(BN9:BN89)</f>
        <v>64049.232975986451</v>
      </c>
      <c r="BO90" s="32">
        <f t="shared" si="2"/>
        <v>242073</v>
      </c>
      <c r="BP90" s="32">
        <f t="shared" si="2"/>
        <v>80000</v>
      </c>
      <c r="BQ90" s="32">
        <f t="shared" si="2"/>
        <v>2972</v>
      </c>
      <c r="BR90" s="32">
        <f t="shared" si="2"/>
        <v>0</v>
      </c>
      <c r="BS90" s="32">
        <f t="shared" si="2"/>
        <v>4805.6225000000004</v>
      </c>
      <c r="BT90" s="32">
        <f t="shared" si="2"/>
        <v>285443.53200000006</v>
      </c>
      <c r="BU90" s="33">
        <f t="shared" si="2"/>
        <v>679343.38747598638</v>
      </c>
      <c r="BV90" s="31">
        <f t="shared" si="2"/>
        <v>15180186.709725646</v>
      </c>
      <c r="BW90" s="32">
        <f t="shared" si="2"/>
        <v>14030976.01</v>
      </c>
      <c r="BX90" s="32">
        <f t="shared" ref="BX90:BY90" si="3">SUM(BX9:BX89)</f>
        <v>2171807.66</v>
      </c>
      <c r="BY90" s="32">
        <f t="shared" si="3"/>
        <v>89000</v>
      </c>
      <c r="BZ90" s="32">
        <f>SUM(BZ9:BZ89)</f>
        <v>136109.32</v>
      </c>
      <c r="CA90" s="32">
        <f>SUM(CA9:CA89)</f>
        <v>1579996.9700000002</v>
      </c>
      <c r="CB90" s="32">
        <f>SUM(CB9:CB89)</f>
        <v>1580133.370817801</v>
      </c>
      <c r="CC90" s="33">
        <f>SUM(CC9:CC89)</f>
        <v>34768210.040543459</v>
      </c>
    </row>
    <row r="91" spans="1:8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row>
    <row r="106" spans="1:1" x14ac:dyDescent="0.3">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BU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73" width="12.7265625" style="9"/>
    <col min="74" max="16384" width="12.7265625" style="6"/>
  </cols>
  <sheetData>
    <row r="1" spans="1:73"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row>
    <row r="3" spans="1:73" x14ac:dyDescent="0.3">
      <c r="A3" s="28" t="str">
        <f>'Total Exp'!A3</f>
        <v>2021-22</v>
      </c>
    </row>
    <row r="4" spans="1:73" ht="15.5" x14ac:dyDescent="0.35">
      <c r="A4" s="82" t="s">
        <v>127</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3"/>
      <c r="BF4" s="85"/>
      <c r="BG4" s="83"/>
      <c r="BH4" s="83"/>
      <c r="BI4" s="83"/>
      <c r="BJ4" s="83"/>
      <c r="BK4" s="83"/>
      <c r="BL4" s="83"/>
      <c r="BM4" s="83"/>
      <c r="BN4" s="85"/>
      <c r="BO4" s="83"/>
      <c r="BP4" s="83"/>
      <c r="BQ4" s="83"/>
      <c r="BR4" s="83"/>
      <c r="BS4" s="83"/>
      <c r="BT4" s="83"/>
      <c r="BU4" s="84" t="s">
        <v>284</v>
      </c>
    </row>
    <row r="5" spans="1:73" s="60" customFormat="1" ht="13" x14ac:dyDescent="0.3">
      <c r="A5" s="49"/>
      <c r="B5" s="65" t="s">
        <v>211</v>
      </c>
      <c r="C5" s="62"/>
      <c r="D5" s="62"/>
      <c r="E5" s="62"/>
      <c r="F5" s="62"/>
      <c r="G5" s="62"/>
      <c r="H5" s="62"/>
      <c r="I5" s="63"/>
      <c r="J5" s="64" t="s">
        <v>197</v>
      </c>
      <c r="K5" s="65"/>
      <c r="L5" s="65"/>
      <c r="M5" s="65"/>
      <c r="N5" s="65"/>
      <c r="O5" s="65"/>
      <c r="P5" s="65"/>
      <c r="Q5" s="66"/>
      <c r="R5" s="65" t="s">
        <v>198</v>
      </c>
      <c r="S5" s="65"/>
      <c r="T5" s="65"/>
      <c r="U5" s="65"/>
      <c r="V5" s="65"/>
      <c r="W5" s="65"/>
      <c r="X5" s="65"/>
      <c r="Y5" s="66"/>
      <c r="Z5" s="65" t="s">
        <v>199</v>
      </c>
      <c r="AA5" s="65"/>
      <c r="AB5" s="65"/>
      <c r="AC5" s="65"/>
      <c r="AD5" s="65"/>
      <c r="AE5" s="65"/>
      <c r="AF5" s="65"/>
      <c r="AG5" s="66"/>
      <c r="AH5" s="64" t="s">
        <v>203</v>
      </c>
      <c r="AI5" s="65"/>
      <c r="AJ5" s="65"/>
      <c r="AK5" s="65"/>
      <c r="AL5" s="65"/>
      <c r="AM5" s="65"/>
      <c r="AN5" s="65"/>
      <c r="AO5" s="66"/>
      <c r="AP5" s="65" t="s">
        <v>204</v>
      </c>
      <c r="AQ5" s="65"/>
      <c r="AR5" s="65"/>
      <c r="AS5" s="65"/>
      <c r="AT5" s="65"/>
      <c r="AU5" s="65"/>
      <c r="AV5" s="65"/>
      <c r="AW5" s="66"/>
      <c r="AX5" s="65" t="s">
        <v>205</v>
      </c>
      <c r="AY5" s="65"/>
      <c r="AZ5" s="65"/>
      <c r="BA5" s="65"/>
      <c r="BB5" s="65"/>
      <c r="BC5" s="65"/>
      <c r="BD5" s="65"/>
      <c r="BE5" s="66"/>
      <c r="BF5" s="64" t="s">
        <v>209</v>
      </c>
      <c r="BG5" s="65"/>
      <c r="BH5" s="65"/>
      <c r="BI5" s="65"/>
      <c r="BJ5" s="65"/>
      <c r="BK5" s="65"/>
      <c r="BL5" s="65"/>
      <c r="BM5" s="66"/>
      <c r="BN5" s="65" t="s">
        <v>210</v>
      </c>
      <c r="BO5" s="65"/>
      <c r="BP5" s="65"/>
      <c r="BQ5" s="65"/>
      <c r="BR5" s="65"/>
      <c r="BS5" s="65"/>
      <c r="BT5" s="65"/>
      <c r="BU5" s="66"/>
    </row>
    <row r="6" spans="1:73" s="60" customFormat="1" ht="13" x14ac:dyDescent="0.3">
      <c r="A6" s="49"/>
      <c r="B6" s="50" t="str">
        <f>$A$4&amp;" Total"</f>
        <v>Environment Total</v>
      </c>
      <c r="C6" s="51"/>
      <c r="D6" s="51"/>
      <c r="E6" s="51"/>
      <c r="F6" s="51"/>
      <c r="G6" s="51"/>
      <c r="H6" s="51"/>
      <c r="I6" s="52"/>
      <c r="J6" s="50" t="s">
        <v>200</v>
      </c>
      <c r="K6" s="51"/>
      <c r="L6" s="51"/>
      <c r="M6" s="51"/>
      <c r="N6" s="51"/>
      <c r="O6" s="51"/>
      <c r="P6" s="51"/>
      <c r="Q6" s="52"/>
      <c r="R6" s="51" t="s">
        <v>201</v>
      </c>
      <c r="S6" s="51"/>
      <c r="T6" s="51"/>
      <c r="U6" s="51"/>
      <c r="V6" s="51"/>
      <c r="W6" s="51"/>
      <c r="X6" s="51"/>
      <c r="Y6" s="52"/>
      <c r="Z6" s="51" t="s">
        <v>202</v>
      </c>
      <c r="AA6" s="51"/>
      <c r="AB6" s="51"/>
      <c r="AC6" s="51"/>
      <c r="AD6" s="51"/>
      <c r="AE6" s="51"/>
      <c r="AF6" s="51"/>
      <c r="AG6" s="52"/>
      <c r="AH6" s="50" t="s">
        <v>206</v>
      </c>
      <c r="AI6" s="51"/>
      <c r="AJ6" s="51"/>
      <c r="AK6" s="51"/>
      <c r="AL6" s="51"/>
      <c r="AM6" s="51"/>
      <c r="AN6" s="51"/>
      <c r="AO6" s="52"/>
      <c r="AP6" s="51" t="s">
        <v>207</v>
      </c>
      <c r="AQ6" s="51"/>
      <c r="AR6" s="51"/>
      <c r="AS6" s="51"/>
      <c r="AT6" s="51"/>
      <c r="AU6" s="51"/>
      <c r="AV6" s="51"/>
      <c r="AW6" s="52"/>
      <c r="AX6" s="51" t="s">
        <v>208</v>
      </c>
      <c r="AY6" s="51"/>
      <c r="AZ6" s="51"/>
      <c r="BA6" s="51"/>
      <c r="BB6" s="51"/>
      <c r="BC6" s="51"/>
      <c r="BD6" s="51"/>
      <c r="BE6" s="52"/>
      <c r="BF6" s="50" t="s">
        <v>212</v>
      </c>
      <c r="BG6" s="51"/>
      <c r="BH6" s="51"/>
      <c r="BI6" s="51"/>
      <c r="BJ6" s="51"/>
      <c r="BK6" s="51"/>
      <c r="BL6" s="51"/>
      <c r="BM6" s="52"/>
      <c r="BN6" s="55" t="s">
        <v>140</v>
      </c>
      <c r="BO6" s="51"/>
      <c r="BP6" s="51"/>
      <c r="BQ6" s="51"/>
      <c r="BR6" s="51"/>
      <c r="BS6" s="51"/>
      <c r="BT6" s="51"/>
      <c r="BU6" s="52"/>
    </row>
    <row r="7" spans="1:73"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c r="Z7" s="42" t="s">
        <v>104</v>
      </c>
      <c r="AA7" s="43" t="s">
        <v>270</v>
      </c>
      <c r="AB7" s="43" t="s">
        <v>271</v>
      </c>
      <c r="AC7" s="43" t="s">
        <v>272</v>
      </c>
      <c r="AD7" s="43" t="s">
        <v>273</v>
      </c>
      <c r="AE7" s="43" t="s">
        <v>106</v>
      </c>
      <c r="AF7" s="43" t="s">
        <v>107</v>
      </c>
      <c r="AG7" s="58" t="s">
        <v>274</v>
      </c>
      <c r="AH7" s="42" t="s">
        <v>104</v>
      </c>
      <c r="AI7" s="43" t="s">
        <v>270</v>
      </c>
      <c r="AJ7" s="43" t="s">
        <v>271</v>
      </c>
      <c r="AK7" s="43" t="s">
        <v>272</v>
      </c>
      <c r="AL7" s="43" t="s">
        <v>273</v>
      </c>
      <c r="AM7" s="43" t="s">
        <v>106</v>
      </c>
      <c r="AN7" s="43" t="s">
        <v>107</v>
      </c>
      <c r="AO7" s="58" t="s">
        <v>274</v>
      </c>
      <c r="AP7" s="42" t="s">
        <v>104</v>
      </c>
      <c r="AQ7" s="43" t="s">
        <v>270</v>
      </c>
      <c r="AR7" s="43" t="s">
        <v>271</v>
      </c>
      <c r="AS7" s="43" t="s">
        <v>272</v>
      </c>
      <c r="AT7" s="43" t="s">
        <v>273</v>
      </c>
      <c r="AU7" s="43" t="s">
        <v>106</v>
      </c>
      <c r="AV7" s="43" t="s">
        <v>107</v>
      </c>
      <c r="AW7" s="58" t="s">
        <v>274</v>
      </c>
      <c r="AX7" s="42" t="s">
        <v>104</v>
      </c>
      <c r="AY7" s="43" t="s">
        <v>270</v>
      </c>
      <c r="AZ7" s="43" t="s">
        <v>271</v>
      </c>
      <c r="BA7" s="43" t="s">
        <v>272</v>
      </c>
      <c r="BB7" s="43" t="s">
        <v>273</v>
      </c>
      <c r="BC7" s="43" t="s">
        <v>106</v>
      </c>
      <c r="BD7" s="43" t="s">
        <v>107</v>
      </c>
      <c r="BE7" s="58" t="s">
        <v>274</v>
      </c>
      <c r="BF7" s="42" t="s">
        <v>104</v>
      </c>
      <c r="BG7" s="43" t="s">
        <v>270</v>
      </c>
      <c r="BH7" s="43" t="s">
        <v>271</v>
      </c>
      <c r="BI7" s="43" t="s">
        <v>272</v>
      </c>
      <c r="BJ7" s="43" t="s">
        <v>273</v>
      </c>
      <c r="BK7" s="43" t="s">
        <v>106</v>
      </c>
      <c r="BL7" s="43" t="s">
        <v>107</v>
      </c>
      <c r="BM7" s="58" t="s">
        <v>274</v>
      </c>
      <c r="BN7" s="42" t="s">
        <v>104</v>
      </c>
      <c r="BO7" s="43" t="s">
        <v>270</v>
      </c>
      <c r="BP7" s="43" t="s">
        <v>271</v>
      </c>
      <c r="BQ7" s="43" t="s">
        <v>272</v>
      </c>
      <c r="BR7" s="43" t="s">
        <v>273</v>
      </c>
      <c r="BS7" s="43" t="s">
        <v>106</v>
      </c>
      <c r="BT7" s="43" t="s">
        <v>107</v>
      </c>
      <c r="BU7" s="58" t="s">
        <v>274</v>
      </c>
    </row>
    <row r="8" spans="1:73"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c r="Z8" s="46" t="s">
        <v>108</v>
      </c>
      <c r="AA8" s="47" t="s">
        <v>109</v>
      </c>
      <c r="AB8" s="47" t="s">
        <v>110</v>
      </c>
      <c r="AC8" s="47" t="s">
        <v>111</v>
      </c>
      <c r="AD8" s="47" t="s">
        <v>112</v>
      </c>
      <c r="AE8" s="47" t="s">
        <v>113</v>
      </c>
      <c r="AF8" s="47" t="s">
        <v>114</v>
      </c>
      <c r="AG8" s="48" t="s">
        <v>115</v>
      </c>
      <c r="AH8" s="46" t="s">
        <v>108</v>
      </c>
      <c r="AI8" s="47" t="s">
        <v>109</v>
      </c>
      <c r="AJ8" s="47" t="s">
        <v>110</v>
      </c>
      <c r="AK8" s="47" t="s">
        <v>111</v>
      </c>
      <c r="AL8" s="47" t="s">
        <v>112</v>
      </c>
      <c r="AM8" s="47" t="s">
        <v>113</v>
      </c>
      <c r="AN8" s="47" t="s">
        <v>114</v>
      </c>
      <c r="AO8" s="48" t="s">
        <v>115</v>
      </c>
      <c r="AP8" s="46" t="s">
        <v>108</v>
      </c>
      <c r="AQ8" s="47" t="s">
        <v>109</v>
      </c>
      <c r="AR8" s="47" t="s">
        <v>110</v>
      </c>
      <c r="AS8" s="47" t="s">
        <v>111</v>
      </c>
      <c r="AT8" s="47" t="s">
        <v>112</v>
      </c>
      <c r="AU8" s="47" t="s">
        <v>113</v>
      </c>
      <c r="AV8" s="47" t="s">
        <v>114</v>
      </c>
      <c r="AW8" s="48" t="s">
        <v>115</v>
      </c>
      <c r="AX8" s="46" t="s">
        <v>108</v>
      </c>
      <c r="AY8" s="47" t="s">
        <v>109</v>
      </c>
      <c r="AZ8" s="47" t="s">
        <v>110</v>
      </c>
      <c r="BA8" s="47" t="s">
        <v>111</v>
      </c>
      <c r="BB8" s="47" t="s">
        <v>112</v>
      </c>
      <c r="BC8" s="47" t="s">
        <v>113</v>
      </c>
      <c r="BD8" s="47" t="s">
        <v>114</v>
      </c>
      <c r="BE8" s="48" t="s">
        <v>115</v>
      </c>
      <c r="BF8" s="46" t="s">
        <v>108</v>
      </c>
      <c r="BG8" s="47" t="s">
        <v>109</v>
      </c>
      <c r="BH8" s="47" t="s">
        <v>110</v>
      </c>
      <c r="BI8" s="47" t="s">
        <v>111</v>
      </c>
      <c r="BJ8" s="47" t="s">
        <v>112</v>
      </c>
      <c r="BK8" s="47" t="s">
        <v>113</v>
      </c>
      <c r="BL8" s="47" t="s">
        <v>114</v>
      </c>
      <c r="BM8" s="48" t="s">
        <v>115</v>
      </c>
      <c r="BN8" s="46" t="s">
        <v>108</v>
      </c>
      <c r="BO8" s="47" t="s">
        <v>109</v>
      </c>
      <c r="BP8" s="47" t="s">
        <v>110</v>
      </c>
      <c r="BQ8" s="47" t="s">
        <v>111</v>
      </c>
      <c r="BR8" s="47" t="s">
        <v>112</v>
      </c>
      <c r="BS8" s="47" t="s">
        <v>113</v>
      </c>
      <c r="BT8" s="47" t="s">
        <v>114</v>
      </c>
      <c r="BU8" s="48" t="s">
        <v>115</v>
      </c>
    </row>
    <row r="9" spans="1:73"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row>
    <row r="10" spans="1:73" x14ac:dyDescent="0.3">
      <c r="A10" s="4" t="s">
        <v>0</v>
      </c>
      <c r="B10" s="92">
        <v>19907.98</v>
      </c>
      <c r="C10" s="87">
        <v>23836</v>
      </c>
      <c r="D10" s="87">
        <v>73200</v>
      </c>
      <c r="E10" s="87">
        <v>0</v>
      </c>
      <c r="F10" s="87">
        <v>0</v>
      </c>
      <c r="G10" s="87">
        <v>0</v>
      </c>
      <c r="H10" s="87">
        <v>0</v>
      </c>
      <c r="I10" s="93">
        <v>116943.98</v>
      </c>
      <c r="J10" s="16">
        <v>0</v>
      </c>
      <c r="K10" s="17">
        <v>23836</v>
      </c>
      <c r="L10" s="17">
        <v>0</v>
      </c>
      <c r="M10" s="17">
        <v>0</v>
      </c>
      <c r="N10" s="17">
        <v>0</v>
      </c>
      <c r="O10" s="17">
        <v>0</v>
      </c>
      <c r="P10" s="17">
        <v>0</v>
      </c>
      <c r="Q10" s="12">
        <v>23836</v>
      </c>
      <c r="R10" s="16">
        <v>19907.98</v>
      </c>
      <c r="S10" s="17">
        <v>0</v>
      </c>
      <c r="T10" s="17">
        <v>73200</v>
      </c>
      <c r="U10" s="17">
        <v>0</v>
      </c>
      <c r="V10" s="17">
        <v>0</v>
      </c>
      <c r="W10" s="17">
        <v>0</v>
      </c>
      <c r="X10" s="17">
        <v>0</v>
      </c>
      <c r="Y10" s="12">
        <v>93107.98</v>
      </c>
      <c r="Z10" s="16">
        <v>0</v>
      </c>
      <c r="AA10" s="17">
        <v>0</v>
      </c>
      <c r="AB10" s="17">
        <v>0</v>
      </c>
      <c r="AC10" s="17">
        <v>0</v>
      </c>
      <c r="AD10" s="17">
        <v>0</v>
      </c>
      <c r="AE10" s="17">
        <v>0</v>
      </c>
      <c r="AF10" s="17">
        <v>0</v>
      </c>
      <c r="AG10" s="12">
        <v>0</v>
      </c>
      <c r="AH10" s="16">
        <v>0</v>
      </c>
      <c r="AI10" s="17">
        <v>0</v>
      </c>
      <c r="AJ10" s="17">
        <v>0</v>
      </c>
      <c r="AK10" s="17">
        <v>0</v>
      </c>
      <c r="AL10" s="17">
        <v>0</v>
      </c>
      <c r="AM10" s="17">
        <v>0</v>
      </c>
      <c r="AN10" s="17">
        <v>0</v>
      </c>
      <c r="AO10" s="12">
        <v>0</v>
      </c>
      <c r="AP10" s="16">
        <v>0</v>
      </c>
      <c r="AQ10" s="17">
        <v>0</v>
      </c>
      <c r="AR10" s="17">
        <v>0</v>
      </c>
      <c r="AS10" s="17">
        <v>0</v>
      </c>
      <c r="AT10" s="17">
        <v>0</v>
      </c>
      <c r="AU10" s="17">
        <v>0</v>
      </c>
      <c r="AV10" s="17">
        <v>0</v>
      </c>
      <c r="AW10" s="12">
        <v>0</v>
      </c>
      <c r="AX10" s="16">
        <v>0</v>
      </c>
      <c r="AY10" s="17">
        <v>0</v>
      </c>
      <c r="AZ10" s="17">
        <v>0</v>
      </c>
      <c r="BA10" s="17">
        <v>0</v>
      </c>
      <c r="BB10" s="17">
        <v>0</v>
      </c>
      <c r="BC10" s="17">
        <v>0</v>
      </c>
      <c r="BD10" s="17">
        <v>0</v>
      </c>
      <c r="BE10" s="12">
        <v>0</v>
      </c>
      <c r="BF10" s="16">
        <v>0</v>
      </c>
      <c r="BG10" s="17">
        <v>0</v>
      </c>
      <c r="BH10" s="17">
        <v>0</v>
      </c>
      <c r="BI10" s="17">
        <v>0</v>
      </c>
      <c r="BJ10" s="17">
        <v>0</v>
      </c>
      <c r="BK10" s="17">
        <v>0</v>
      </c>
      <c r="BL10" s="17">
        <v>0</v>
      </c>
      <c r="BM10" s="12">
        <v>0</v>
      </c>
      <c r="BN10" s="16">
        <v>0</v>
      </c>
      <c r="BO10" s="17">
        <v>0</v>
      </c>
      <c r="BP10" s="17">
        <v>0</v>
      </c>
      <c r="BQ10" s="17">
        <v>0</v>
      </c>
      <c r="BR10" s="17">
        <v>0</v>
      </c>
      <c r="BS10" s="17">
        <v>0</v>
      </c>
      <c r="BT10" s="17">
        <v>0</v>
      </c>
      <c r="BU10" s="12">
        <v>0</v>
      </c>
    </row>
    <row r="11" spans="1:73" x14ac:dyDescent="0.3">
      <c r="A11" s="4" t="s">
        <v>1</v>
      </c>
      <c r="B11" s="92">
        <v>20132</v>
      </c>
      <c r="C11" s="87">
        <v>119948</v>
      </c>
      <c r="D11" s="87">
        <v>0</v>
      </c>
      <c r="E11" s="87">
        <v>0</v>
      </c>
      <c r="F11" s="87">
        <v>0</v>
      </c>
      <c r="G11" s="87">
        <v>0</v>
      </c>
      <c r="H11" s="87">
        <v>0</v>
      </c>
      <c r="I11" s="93">
        <v>140080</v>
      </c>
      <c r="J11" s="16">
        <v>2528</v>
      </c>
      <c r="K11" s="17">
        <v>73200</v>
      </c>
      <c r="L11" s="17">
        <v>0</v>
      </c>
      <c r="M11" s="17">
        <v>0</v>
      </c>
      <c r="N11" s="17">
        <v>0</v>
      </c>
      <c r="O11" s="17">
        <v>0</v>
      </c>
      <c r="P11" s="17">
        <v>0</v>
      </c>
      <c r="Q11" s="12">
        <v>75728</v>
      </c>
      <c r="R11" s="16">
        <v>-659</v>
      </c>
      <c r="S11" s="17">
        <v>0</v>
      </c>
      <c r="T11" s="17">
        <v>0</v>
      </c>
      <c r="U11" s="17">
        <v>0</v>
      </c>
      <c r="V11" s="17">
        <v>0</v>
      </c>
      <c r="W11" s="17">
        <v>0</v>
      </c>
      <c r="X11" s="17">
        <v>0</v>
      </c>
      <c r="Y11" s="12">
        <v>-659</v>
      </c>
      <c r="Z11" s="16">
        <v>8103</v>
      </c>
      <c r="AA11" s="17">
        <v>0</v>
      </c>
      <c r="AB11" s="17">
        <v>0</v>
      </c>
      <c r="AC11" s="17">
        <v>0</v>
      </c>
      <c r="AD11" s="17">
        <v>0</v>
      </c>
      <c r="AE11" s="17">
        <v>0</v>
      </c>
      <c r="AF11" s="17">
        <v>0</v>
      </c>
      <c r="AG11" s="12">
        <v>8103</v>
      </c>
      <c r="AH11" s="16">
        <v>0</v>
      </c>
      <c r="AI11" s="17">
        <v>46748</v>
      </c>
      <c r="AJ11" s="17">
        <v>0</v>
      </c>
      <c r="AK11" s="17">
        <v>0</v>
      </c>
      <c r="AL11" s="17">
        <v>0</v>
      </c>
      <c r="AM11" s="17">
        <v>0</v>
      </c>
      <c r="AN11" s="17">
        <v>0</v>
      </c>
      <c r="AO11" s="12">
        <v>46748</v>
      </c>
      <c r="AP11" s="16">
        <v>10160</v>
      </c>
      <c r="AQ11" s="17">
        <v>0</v>
      </c>
      <c r="AR11" s="17">
        <v>0</v>
      </c>
      <c r="AS11" s="17">
        <v>0</v>
      </c>
      <c r="AT11" s="17">
        <v>0</v>
      </c>
      <c r="AU11" s="17">
        <v>0</v>
      </c>
      <c r="AV11" s="17">
        <v>0</v>
      </c>
      <c r="AW11" s="12">
        <v>10160</v>
      </c>
      <c r="AX11" s="16">
        <v>0</v>
      </c>
      <c r="AY11" s="17">
        <v>0</v>
      </c>
      <c r="AZ11" s="17">
        <v>0</v>
      </c>
      <c r="BA11" s="17">
        <v>0</v>
      </c>
      <c r="BB11" s="17">
        <v>0</v>
      </c>
      <c r="BC11" s="17">
        <v>0</v>
      </c>
      <c r="BD11" s="17">
        <v>0</v>
      </c>
      <c r="BE11" s="12">
        <v>0</v>
      </c>
      <c r="BF11" s="16">
        <v>0</v>
      </c>
      <c r="BG11" s="17">
        <v>0</v>
      </c>
      <c r="BH11" s="17">
        <v>0</v>
      </c>
      <c r="BI11" s="17">
        <v>0</v>
      </c>
      <c r="BJ11" s="17">
        <v>0</v>
      </c>
      <c r="BK11" s="17">
        <v>0</v>
      </c>
      <c r="BL11" s="17">
        <v>0</v>
      </c>
      <c r="BM11" s="12">
        <v>0</v>
      </c>
      <c r="BN11" s="16">
        <v>0</v>
      </c>
      <c r="BO11" s="17">
        <v>0</v>
      </c>
      <c r="BP11" s="17">
        <v>0</v>
      </c>
      <c r="BQ11" s="17">
        <v>0</v>
      </c>
      <c r="BR11" s="17">
        <v>0</v>
      </c>
      <c r="BS11" s="17">
        <v>0</v>
      </c>
      <c r="BT11" s="17">
        <v>0</v>
      </c>
      <c r="BU11" s="12">
        <v>0</v>
      </c>
    </row>
    <row r="12" spans="1:73" x14ac:dyDescent="0.3">
      <c r="A12" s="4" t="s">
        <v>2</v>
      </c>
      <c r="B12" s="92">
        <v>345604.3</v>
      </c>
      <c r="C12" s="87">
        <v>73200</v>
      </c>
      <c r="D12" s="87">
        <v>116181.45</v>
      </c>
      <c r="E12" s="87">
        <v>0</v>
      </c>
      <c r="F12" s="87">
        <v>0</v>
      </c>
      <c r="G12" s="87">
        <v>0</v>
      </c>
      <c r="H12" s="87">
        <v>29995.1</v>
      </c>
      <c r="I12" s="93">
        <v>564980.85</v>
      </c>
      <c r="J12" s="16">
        <v>198682.18</v>
      </c>
      <c r="K12" s="17">
        <v>73200</v>
      </c>
      <c r="L12" s="17">
        <v>0</v>
      </c>
      <c r="M12" s="17">
        <v>0</v>
      </c>
      <c r="N12" s="17">
        <v>0</v>
      </c>
      <c r="O12" s="17">
        <v>0</v>
      </c>
      <c r="P12" s="17">
        <v>29995.1</v>
      </c>
      <c r="Q12" s="12">
        <v>301877.27999999997</v>
      </c>
      <c r="R12" s="16">
        <v>146922.12</v>
      </c>
      <c r="S12" s="17">
        <v>0</v>
      </c>
      <c r="T12" s="17">
        <v>98295.65</v>
      </c>
      <c r="U12" s="17">
        <v>0</v>
      </c>
      <c r="V12" s="17">
        <v>0</v>
      </c>
      <c r="W12" s="17">
        <v>0</v>
      </c>
      <c r="X12" s="17">
        <v>0</v>
      </c>
      <c r="Y12" s="12">
        <v>245217.77</v>
      </c>
      <c r="Z12" s="16">
        <v>0</v>
      </c>
      <c r="AA12" s="17">
        <v>0</v>
      </c>
      <c r="AB12" s="17">
        <v>17885.8</v>
      </c>
      <c r="AC12" s="17">
        <v>0</v>
      </c>
      <c r="AD12" s="17">
        <v>0</v>
      </c>
      <c r="AE12" s="17">
        <v>0</v>
      </c>
      <c r="AF12" s="17">
        <v>0</v>
      </c>
      <c r="AG12" s="12">
        <v>17885.8</v>
      </c>
      <c r="AH12" s="16">
        <v>0</v>
      </c>
      <c r="AI12" s="17">
        <v>0</v>
      </c>
      <c r="AJ12" s="17">
        <v>0</v>
      </c>
      <c r="AK12" s="17">
        <v>0</v>
      </c>
      <c r="AL12" s="17">
        <v>0</v>
      </c>
      <c r="AM12" s="17">
        <v>0</v>
      </c>
      <c r="AN12" s="17">
        <v>0</v>
      </c>
      <c r="AO12" s="12">
        <v>0</v>
      </c>
      <c r="AP12" s="16">
        <v>0</v>
      </c>
      <c r="AQ12" s="17">
        <v>0</v>
      </c>
      <c r="AR12" s="17">
        <v>0</v>
      </c>
      <c r="AS12" s="17">
        <v>0</v>
      </c>
      <c r="AT12" s="17">
        <v>0</v>
      </c>
      <c r="AU12" s="17">
        <v>0</v>
      </c>
      <c r="AV12" s="17">
        <v>0</v>
      </c>
      <c r="AW12" s="12">
        <v>0</v>
      </c>
      <c r="AX12" s="16">
        <v>0</v>
      </c>
      <c r="AY12" s="17">
        <v>0</v>
      </c>
      <c r="AZ12" s="17">
        <v>0</v>
      </c>
      <c r="BA12" s="17">
        <v>0</v>
      </c>
      <c r="BB12" s="17">
        <v>0</v>
      </c>
      <c r="BC12" s="17">
        <v>0</v>
      </c>
      <c r="BD12" s="17">
        <v>0</v>
      </c>
      <c r="BE12" s="12">
        <v>0</v>
      </c>
      <c r="BF12" s="16">
        <v>0</v>
      </c>
      <c r="BG12" s="17">
        <v>0</v>
      </c>
      <c r="BH12" s="17">
        <v>0</v>
      </c>
      <c r="BI12" s="17">
        <v>0</v>
      </c>
      <c r="BJ12" s="17">
        <v>0</v>
      </c>
      <c r="BK12" s="17">
        <v>0</v>
      </c>
      <c r="BL12" s="17">
        <v>0</v>
      </c>
      <c r="BM12" s="12">
        <v>0</v>
      </c>
      <c r="BN12" s="16">
        <v>0</v>
      </c>
      <c r="BO12" s="17">
        <v>0</v>
      </c>
      <c r="BP12" s="17">
        <v>0</v>
      </c>
      <c r="BQ12" s="17">
        <v>0</v>
      </c>
      <c r="BR12" s="17">
        <v>0</v>
      </c>
      <c r="BS12" s="17">
        <v>0</v>
      </c>
      <c r="BT12" s="17">
        <v>0</v>
      </c>
      <c r="BU12" s="12">
        <v>0</v>
      </c>
    </row>
    <row r="13" spans="1:73" x14ac:dyDescent="0.3">
      <c r="A13" s="4" t="s">
        <v>3</v>
      </c>
      <c r="B13" s="92">
        <v>241000</v>
      </c>
      <c r="C13" s="87">
        <v>0</v>
      </c>
      <c r="D13" s="87">
        <v>47000</v>
      </c>
      <c r="E13" s="87">
        <v>0</v>
      </c>
      <c r="F13" s="87">
        <v>0</v>
      </c>
      <c r="G13" s="87">
        <v>9000</v>
      </c>
      <c r="H13" s="87">
        <v>22000</v>
      </c>
      <c r="I13" s="93">
        <v>319000</v>
      </c>
      <c r="J13" s="16">
        <v>0</v>
      </c>
      <c r="K13" s="17">
        <v>0</v>
      </c>
      <c r="L13" s="17">
        <v>0</v>
      </c>
      <c r="M13" s="17">
        <v>0</v>
      </c>
      <c r="N13" s="17">
        <v>0</v>
      </c>
      <c r="O13" s="17">
        <v>2000</v>
      </c>
      <c r="P13" s="17">
        <v>8000</v>
      </c>
      <c r="Q13" s="12">
        <v>10000</v>
      </c>
      <c r="R13" s="16">
        <v>0</v>
      </c>
      <c r="S13" s="17">
        <v>0</v>
      </c>
      <c r="T13" s="17">
        <v>0</v>
      </c>
      <c r="U13" s="17">
        <v>0</v>
      </c>
      <c r="V13" s="17">
        <v>0</v>
      </c>
      <c r="W13" s="17">
        <v>0</v>
      </c>
      <c r="X13" s="17">
        <v>0</v>
      </c>
      <c r="Y13" s="12">
        <v>0</v>
      </c>
      <c r="Z13" s="16">
        <v>237000</v>
      </c>
      <c r="AA13" s="17">
        <v>0</v>
      </c>
      <c r="AB13" s="17">
        <v>47000</v>
      </c>
      <c r="AC13" s="17">
        <v>0</v>
      </c>
      <c r="AD13" s="17">
        <v>0</v>
      </c>
      <c r="AE13" s="17">
        <v>7000</v>
      </c>
      <c r="AF13" s="17">
        <v>11000</v>
      </c>
      <c r="AG13" s="12">
        <v>302000</v>
      </c>
      <c r="AH13" s="16">
        <v>0</v>
      </c>
      <c r="AI13" s="17">
        <v>0</v>
      </c>
      <c r="AJ13" s="17">
        <v>0</v>
      </c>
      <c r="AK13" s="17">
        <v>0</v>
      </c>
      <c r="AL13" s="17">
        <v>0</v>
      </c>
      <c r="AM13" s="17">
        <v>0</v>
      </c>
      <c r="AN13" s="17">
        <v>0</v>
      </c>
      <c r="AO13" s="12">
        <v>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0</v>
      </c>
      <c r="BH13" s="17">
        <v>0</v>
      </c>
      <c r="BI13" s="17">
        <v>0</v>
      </c>
      <c r="BJ13" s="17">
        <v>0</v>
      </c>
      <c r="BK13" s="17">
        <v>0</v>
      </c>
      <c r="BL13" s="17">
        <v>0</v>
      </c>
      <c r="BM13" s="12">
        <v>0</v>
      </c>
      <c r="BN13" s="16">
        <v>4000</v>
      </c>
      <c r="BO13" s="17">
        <v>0</v>
      </c>
      <c r="BP13" s="17">
        <v>0</v>
      </c>
      <c r="BQ13" s="17">
        <v>0</v>
      </c>
      <c r="BR13" s="17">
        <v>0</v>
      </c>
      <c r="BS13" s="17">
        <v>0</v>
      </c>
      <c r="BT13" s="17">
        <v>3000</v>
      </c>
      <c r="BU13" s="12">
        <v>7000</v>
      </c>
    </row>
    <row r="14" spans="1:73" x14ac:dyDescent="0.3">
      <c r="A14" s="4" t="s">
        <v>4</v>
      </c>
      <c r="B14" s="92">
        <v>188880.55000000002</v>
      </c>
      <c r="C14" s="87">
        <v>19823</v>
      </c>
      <c r="D14" s="87">
        <v>344357.68000000005</v>
      </c>
      <c r="E14" s="87">
        <v>0</v>
      </c>
      <c r="F14" s="87">
        <v>776570.1</v>
      </c>
      <c r="G14" s="87">
        <v>13345.84</v>
      </c>
      <c r="H14" s="87">
        <v>21775.33</v>
      </c>
      <c r="I14" s="93">
        <v>1364752.5000000002</v>
      </c>
      <c r="J14" s="16">
        <v>18082.7</v>
      </c>
      <c r="K14" s="17">
        <v>19823</v>
      </c>
      <c r="L14" s="17">
        <v>344357.68000000005</v>
      </c>
      <c r="M14" s="17">
        <v>0</v>
      </c>
      <c r="N14" s="17">
        <v>776570.1</v>
      </c>
      <c r="O14" s="17">
        <v>13345.84</v>
      </c>
      <c r="P14" s="17">
        <v>21775.33</v>
      </c>
      <c r="Q14" s="12">
        <v>1193954.6500000001</v>
      </c>
      <c r="R14" s="16">
        <v>0</v>
      </c>
      <c r="S14" s="17">
        <v>0</v>
      </c>
      <c r="T14" s="17">
        <v>0</v>
      </c>
      <c r="U14" s="17">
        <v>0</v>
      </c>
      <c r="V14" s="17">
        <v>0</v>
      </c>
      <c r="W14" s="17">
        <v>0</v>
      </c>
      <c r="X14" s="17">
        <v>0</v>
      </c>
      <c r="Y14" s="12">
        <v>0</v>
      </c>
      <c r="Z14" s="16">
        <v>143586.85</v>
      </c>
      <c r="AA14" s="17">
        <v>0</v>
      </c>
      <c r="AB14" s="17">
        <v>0</v>
      </c>
      <c r="AC14" s="17">
        <v>0</v>
      </c>
      <c r="AD14" s="17">
        <v>0</v>
      </c>
      <c r="AE14" s="17">
        <v>0</v>
      </c>
      <c r="AF14" s="17">
        <v>0</v>
      </c>
      <c r="AG14" s="12">
        <v>143586.85</v>
      </c>
      <c r="AH14" s="16">
        <v>0</v>
      </c>
      <c r="AI14" s="17">
        <v>0</v>
      </c>
      <c r="AJ14" s="17">
        <v>0</v>
      </c>
      <c r="AK14" s="17">
        <v>0</v>
      </c>
      <c r="AL14" s="17">
        <v>0</v>
      </c>
      <c r="AM14" s="17">
        <v>0</v>
      </c>
      <c r="AN14" s="17">
        <v>0</v>
      </c>
      <c r="AO14" s="12">
        <v>0</v>
      </c>
      <c r="AP14" s="16">
        <v>27211</v>
      </c>
      <c r="AQ14" s="17">
        <v>0</v>
      </c>
      <c r="AR14" s="17">
        <v>0</v>
      </c>
      <c r="AS14" s="17">
        <v>0</v>
      </c>
      <c r="AT14" s="17">
        <v>0</v>
      </c>
      <c r="AU14" s="17">
        <v>0</v>
      </c>
      <c r="AV14" s="17">
        <v>0</v>
      </c>
      <c r="AW14" s="12">
        <v>27211</v>
      </c>
      <c r="AX14" s="16" t="s">
        <v>327</v>
      </c>
      <c r="AY14" s="17" t="s">
        <v>327</v>
      </c>
      <c r="AZ14" s="17" t="s">
        <v>327</v>
      </c>
      <c r="BA14" s="17" t="s">
        <v>327</v>
      </c>
      <c r="BB14" s="17" t="s">
        <v>327</v>
      </c>
      <c r="BC14" s="17" t="s">
        <v>327</v>
      </c>
      <c r="BD14" s="17" t="s">
        <v>327</v>
      </c>
      <c r="BE14" s="12">
        <v>0</v>
      </c>
      <c r="BF14" s="16" t="s">
        <v>327</v>
      </c>
      <c r="BG14" s="17" t="s">
        <v>327</v>
      </c>
      <c r="BH14" s="17" t="s">
        <v>327</v>
      </c>
      <c r="BI14" s="17" t="s">
        <v>327</v>
      </c>
      <c r="BJ14" s="17" t="s">
        <v>327</v>
      </c>
      <c r="BK14" s="17" t="s">
        <v>327</v>
      </c>
      <c r="BL14" s="17" t="s">
        <v>327</v>
      </c>
      <c r="BM14" s="12">
        <v>0</v>
      </c>
      <c r="BN14" s="16">
        <v>0</v>
      </c>
      <c r="BO14" s="17">
        <v>0</v>
      </c>
      <c r="BP14" s="17">
        <v>0</v>
      </c>
      <c r="BQ14" s="17">
        <v>0</v>
      </c>
      <c r="BR14" s="17">
        <v>0</v>
      </c>
      <c r="BS14" s="17">
        <v>0</v>
      </c>
      <c r="BT14" s="17">
        <v>0</v>
      </c>
      <c r="BU14" s="12">
        <v>0</v>
      </c>
    </row>
    <row r="15" spans="1:73" x14ac:dyDescent="0.3">
      <c r="A15" s="4" t="s">
        <v>5</v>
      </c>
      <c r="B15" s="92">
        <v>28983</v>
      </c>
      <c r="C15" s="87">
        <v>98290</v>
      </c>
      <c r="D15" s="87">
        <v>53906</v>
      </c>
      <c r="E15" s="87">
        <v>0</v>
      </c>
      <c r="F15" s="87">
        <v>0</v>
      </c>
      <c r="G15" s="87">
        <v>0</v>
      </c>
      <c r="H15" s="87">
        <v>511170.06</v>
      </c>
      <c r="I15" s="93">
        <v>692349.06</v>
      </c>
      <c r="J15" s="16">
        <v>0</v>
      </c>
      <c r="K15" s="17">
        <v>20000</v>
      </c>
      <c r="L15" s="17">
        <v>0</v>
      </c>
      <c r="M15" s="17">
        <v>0</v>
      </c>
      <c r="N15" s="17">
        <v>0</v>
      </c>
      <c r="O15" s="17">
        <v>0</v>
      </c>
      <c r="P15" s="17">
        <v>323636</v>
      </c>
      <c r="Q15" s="12">
        <v>343636</v>
      </c>
      <c r="R15" s="16">
        <v>28983</v>
      </c>
      <c r="S15" s="17">
        <v>78290</v>
      </c>
      <c r="T15" s="17">
        <v>0</v>
      </c>
      <c r="U15" s="17">
        <v>0</v>
      </c>
      <c r="V15" s="17">
        <v>0</v>
      </c>
      <c r="W15" s="17">
        <v>0</v>
      </c>
      <c r="X15" s="17">
        <v>5858</v>
      </c>
      <c r="Y15" s="12">
        <v>113131</v>
      </c>
      <c r="Z15" s="16">
        <v>0</v>
      </c>
      <c r="AA15" s="17">
        <v>0</v>
      </c>
      <c r="AB15" s="17">
        <v>0</v>
      </c>
      <c r="AC15" s="17">
        <v>0</v>
      </c>
      <c r="AD15" s="17">
        <v>0</v>
      </c>
      <c r="AE15" s="17">
        <v>0</v>
      </c>
      <c r="AF15" s="17">
        <v>0</v>
      </c>
      <c r="AG15" s="12">
        <v>0</v>
      </c>
      <c r="AH15" s="16">
        <v>0</v>
      </c>
      <c r="AI15" s="17">
        <v>0</v>
      </c>
      <c r="AJ15" s="17">
        <v>53906</v>
      </c>
      <c r="AK15" s="17">
        <v>0</v>
      </c>
      <c r="AL15" s="17">
        <v>0</v>
      </c>
      <c r="AM15" s="17">
        <v>0</v>
      </c>
      <c r="AN15" s="17">
        <v>0</v>
      </c>
      <c r="AO15" s="12">
        <v>53906</v>
      </c>
      <c r="AP15" s="16">
        <v>0</v>
      </c>
      <c r="AQ15" s="17">
        <v>0</v>
      </c>
      <c r="AR15" s="17">
        <v>0</v>
      </c>
      <c r="AS15" s="17">
        <v>0</v>
      </c>
      <c r="AT15" s="17">
        <v>0</v>
      </c>
      <c r="AU15" s="17">
        <v>0</v>
      </c>
      <c r="AV15" s="17">
        <v>0</v>
      </c>
      <c r="AW15" s="12">
        <v>0</v>
      </c>
      <c r="AX15" s="16">
        <v>0</v>
      </c>
      <c r="AY15" s="17">
        <v>0</v>
      </c>
      <c r="AZ15" s="17">
        <v>0</v>
      </c>
      <c r="BA15" s="17">
        <v>0</v>
      </c>
      <c r="BB15" s="17">
        <v>0</v>
      </c>
      <c r="BC15" s="17">
        <v>0</v>
      </c>
      <c r="BD15" s="17">
        <v>0</v>
      </c>
      <c r="BE15" s="12">
        <v>0</v>
      </c>
      <c r="BF15" s="16">
        <v>0</v>
      </c>
      <c r="BG15" s="17">
        <v>0</v>
      </c>
      <c r="BH15" s="17">
        <v>0</v>
      </c>
      <c r="BI15" s="17">
        <v>0</v>
      </c>
      <c r="BJ15" s="17">
        <v>0</v>
      </c>
      <c r="BK15" s="17">
        <v>0</v>
      </c>
      <c r="BL15" s="17">
        <v>0</v>
      </c>
      <c r="BM15" s="12">
        <v>0</v>
      </c>
      <c r="BN15" s="16">
        <v>0</v>
      </c>
      <c r="BO15" s="17">
        <v>0</v>
      </c>
      <c r="BP15" s="17">
        <v>0</v>
      </c>
      <c r="BQ15" s="17">
        <v>0</v>
      </c>
      <c r="BR15" s="17">
        <v>0</v>
      </c>
      <c r="BS15" s="17">
        <v>0</v>
      </c>
      <c r="BT15" s="17">
        <v>181676.06</v>
      </c>
      <c r="BU15" s="12">
        <v>181676.06</v>
      </c>
    </row>
    <row r="16" spans="1:73" x14ac:dyDescent="0.3">
      <c r="A16" s="4" t="s">
        <v>6</v>
      </c>
      <c r="B16" s="92">
        <v>485026</v>
      </c>
      <c r="C16" s="87">
        <v>0</v>
      </c>
      <c r="D16" s="87">
        <v>0</v>
      </c>
      <c r="E16" s="87">
        <v>32249.3</v>
      </c>
      <c r="F16" s="87">
        <v>0</v>
      </c>
      <c r="G16" s="87">
        <v>814721.44</v>
      </c>
      <c r="H16" s="87">
        <v>163445.06</v>
      </c>
      <c r="I16" s="93">
        <v>1495441.7999999998</v>
      </c>
      <c r="J16" s="16">
        <v>0</v>
      </c>
      <c r="K16" s="17">
        <v>0</v>
      </c>
      <c r="L16" s="17">
        <v>0</v>
      </c>
      <c r="M16" s="17">
        <v>0</v>
      </c>
      <c r="N16" s="17">
        <v>0</v>
      </c>
      <c r="O16" s="17">
        <v>0</v>
      </c>
      <c r="P16" s="17">
        <v>0</v>
      </c>
      <c r="Q16" s="12">
        <v>0</v>
      </c>
      <c r="R16" s="16">
        <v>0</v>
      </c>
      <c r="S16" s="17">
        <v>0</v>
      </c>
      <c r="T16" s="17">
        <v>0</v>
      </c>
      <c r="U16" s="17">
        <v>0</v>
      </c>
      <c r="V16" s="17">
        <v>0</v>
      </c>
      <c r="W16" s="17">
        <v>0</v>
      </c>
      <c r="X16" s="17">
        <v>0</v>
      </c>
      <c r="Y16" s="12">
        <v>0</v>
      </c>
      <c r="Z16" s="16">
        <v>0</v>
      </c>
      <c r="AA16" s="17">
        <v>0</v>
      </c>
      <c r="AB16" s="17">
        <v>0</v>
      </c>
      <c r="AC16" s="17">
        <v>0</v>
      </c>
      <c r="AD16" s="17">
        <v>0</v>
      </c>
      <c r="AE16" s="17">
        <v>814721.44</v>
      </c>
      <c r="AF16" s="17">
        <v>0</v>
      </c>
      <c r="AG16" s="12">
        <v>814721.44</v>
      </c>
      <c r="AH16" s="16">
        <v>0</v>
      </c>
      <c r="AI16" s="17">
        <v>0</v>
      </c>
      <c r="AJ16" s="17">
        <v>0</v>
      </c>
      <c r="AK16" s="17">
        <v>0</v>
      </c>
      <c r="AL16" s="17">
        <v>0</v>
      </c>
      <c r="AM16" s="17">
        <v>0</v>
      </c>
      <c r="AN16" s="17">
        <v>0</v>
      </c>
      <c r="AO16" s="12">
        <v>0</v>
      </c>
      <c r="AP16" s="16">
        <v>0</v>
      </c>
      <c r="AQ16" s="17">
        <v>0</v>
      </c>
      <c r="AR16" s="17">
        <v>0</v>
      </c>
      <c r="AS16" s="17">
        <v>0</v>
      </c>
      <c r="AT16" s="17">
        <v>0</v>
      </c>
      <c r="AU16" s="17">
        <v>0</v>
      </c>
      <c r="AV16" s="17">
        <v>0</v>
      </c>
      <c r="AW16" s="12">
        <v>0</v>
      </c>
      <c r="AX16" s="16">
        <v>0</v>
      </c>
      <c r="AY16" s="17">
        <v>0</v>
      </c>
      <c r="AZ16" s="17">
        <v>0</v>
      </c>
      <c r="BA16" s="17">
        <v>0</v>
      </c>
      <c r="BB16" s="17">
        <v>0</v>
      </c>
      <c r="BC16" s="17">
        <v>0</v>
      </c>
      <c r="BD16" s="17">
        <v>0</v>
      </c>
      <c r="BE16" s="12">
        <v>0</v>
      </c>
      <c r="BF16" s="16">
        <v>0</v>
      </c>
      <c r="BG16" s="17">
        <v>0</v>
      </c>
      <c r="BH16" s="17">
        <v>0</v>
      </c>
      <c r="BI16" s="17">
        <v>0</v>
      </c>
      <c r="BJ16" s="17">
        <v>0</v>
      </c>
      <c r="BK16" s="17">
        <v>0</v>
      </c>
      <c r="BL16" s="17">
        <v>0</v>
      </c>
      <c r="BM16" s="12">
        <v>0</v>
      </c>
      <c r="BN16" s="16">
        <v>485026</v>
      </c>
      <c r="BO16" s="17">
        <v>0</v>
      </c>
      <c r="BP16" s="17">
        <v>0</v>
      </c>
      <c r="BQ16" s="17">
        <v>32249.3</v>
      </c>
      <c r="BR16" s="17">
        <v>0</v>
      </c>
      <c r="BS16" s="17">
        <v>0</v>
      </c>
      <c r="BT16" s="17">
        <v>163445.06</v>
      </c>
      <c r="BU16" s="12">
        <v>680720.36</v>
      </c>
    </row>
    <row r="17" spans="1:73" x14ac:dyDescent="0.3">
      <c r="A17" s="4" t="s">
        <v>7</v>
      </c>
      <c r="B17" s="92">
        <v>16753</v>
      </c>
      <c r="C17" s="87">
        <v>73200</v>
      </c>
      <c r="D17" s="87">
        <v>60746</v>
      </c>
      <c r="E17" s="87">
        <v>0</v>
      </c>
      <c r="F17" s="87">
        <v>0</v>
      </c>
      <c r="G17" s="87">
        <v>0</v>
      </c>
      <c r="H17" s="87">
        <v>0</v>
      </c>
      <c r="I17" s="93">
        <v>150699</v>
      </c>
      <c r="J17" s="16">
        <v>0</v>
      </c>
      <c r="K17" s="17">
        <v>0</v>
      </c>
      <c r="L17" s="17">
        <v>20000</v>
      </c>
      <c r="M17" s="17">
        <v>0</v>
      </c>
      <c r="N17" s="17">
        <v>0</v>
      </c>
      <c r="O17" s="17">
        <v>0</v>
      </c>
      <c r="P17" s="17">
        <v>0</v>
      </c>
      <c r="Q17" s="12">
        <v>20000</v>
      </c>
      <c r="R17" s="16">
        <v>330</v>
      </c>
      <c r="S17" s="17">
        <v>0</v>
      </c>
      <c r="T17" s="17">
        <v>0</v>
      </c>
      <c r="U17" s="17">
        <v>0</v>
      </c>
      <c r="V17" s="17">
        <v>0</v>
      </c>
      <c r="W17" s="17">
        <v>0</v>
      </c>
      <c r="X17" s="17">
        <v>0</v>
      </c>
      <c r="Y17" s="12">
        <v>330</v>
      </c>
      <c r="Z17" s="16">
        <v>0</v>
      </c>
      <c r="AA17" s="17">
        <v>0</v>
      </c>
      <c r="AB17" s="17">
        <v>0</v>
      </c>
      <c r="AC17" s="17">
        <v>0</v>
      </c>
      <c r="AD17" s="17">
        <v>0</v>
      </c>
      <c r="AE17" s="17">
        <v>0</v>
      </c>
      <c r="AF17" s="17">
        <v>0</v>
      </c>
      <c r="AG17" s="12">
        <v>0</v>
      </c>
      <c r="AH17" s="16">
        <v>0</v>
      </c>
      <c r="AI17" s="17">
        <v>0</v>
      </c>
      <c r="AJ17" s="17">
        <v>40746</v>
      </c>
      <c r="AK17" s="17">
        <v>0</v>
      </c>
      <c r="AL17" s="17">
        <v>0</v>
      </c>
      <c r="AM17" s="17">
        <v>0</v>
      </c>
      <c r="AN17" s="17">
        <v>0</v>
      </c>
      <c r="AO17" s="12">
        <v>40746</v>
      </c>
      <c r="AP17" s="16">
        <v>0</v>
      </c>
      <c r="AQ17" s="17">
        <v>0</v>
      </c>
      <c r="AR17" s="17">
        <v>0</v>
      </c>
      <c r="AS17" s="17">
        <v>0</v>
      </c>
      <c r="AT17" s="17">
        <v>0</v>
      </c>
      <c r="AU17" s="17">
        <v>0</v>
      </c>
      <c r="AV17" s="17">
        <v>0</v>
      </c>
      <c r="AW17" s="12">
        <v>0</v>
      </c>
      <c r="AX17" s="16">
        <v>0</v>
      </c>
      <c r="AY17" s="17">
        <v>0</v>
      </c>
      <c r="AZ17" s="17">
        <v>0</v>
      </c>
      <c r="BA17" s="17">
        <v>0</v>
      </c>
      <c r="BB17" s="17">
        <v>0</v>
      </c>
      <c r="BC17" s="17">
        <v>0</v>
      </c>
      <c r="BD17" s="17">
        <v>0</v>
      </c>
      <c r="BE17" s="12">
        <v>0</v>
      </c>
      <c r="BF17" s="16">
        <v>0</v>
      </c>
      <c r="BG17" s="17">
        <v>0</v>
      </c>
      <c r="BH17" s="17">
        <v>0</v>
      </c>
      <c r="BI17" s="17">
        <v>0</v>
      </c>
      <c r="BJ17" s="17">
        <v>0</v>
      </c>
      <c r="BK17" s="17">
        <v>0</v>
      </c>
      <c r="BL17" s="17">
        <v>0</v>
      </c>
      <c r="BM17" s="12">
        <v>0</v>
      </c>
      <c r="BN17" s="16">
        <v>16423</v>
      </c>
      <c r="BO17" s="17">
        <v>73200</v>
      </c>
      <c r="BP17" s="17">
        <v>0</v>
      </c>
      <c r="BQ17" s="17">
        <v>0</v>
      </c>
      <c r="BR17" s="17">
        <v>0</v>
      </c>
      <c r="BS17" s="17">
        <v>0</v>
      </c>
      <c r="BT17" s="17">
        <v>0</v>
      </c>
      <c r="BU17" s="12">
        <v>89623</v>
      </c>
    </row>
    <row r="18" spans="1:73" x14ac:dyDescent="0.3">
      <c r="A18" s="4" t="s">
        <v>8</v>
      </c>
      <c r="B18" s="92">
        <v>64488</v>
      </c>
      <c r="C18" s="87">
        <v>0</v>
      </c>
      <c r="D18" s="87">
        <v>32750</v>
      </c>
      <c r="E18" s="87">
        <v>0</v>
      </c>
      <c r="F18" s="87">
        <v>33500</v>
      </c>
      <c r="G18" s="87">
        <v>31516</v>
      </c>
      <c r="H18" s="87">
        <v>0</v>
      </c>
      <c r="I18" s="93">
        <v>162254</v>
      </c>
      <c r="J18" s="16">
        <v>-3804</v>
      </c>
      <c r="K18" s="17">
        <v>0</v>
      </c>
      <c r="L18" s="17">
        <v>9000</v>
      </c>
      <c r="M18" s="17">
        <v>0</v>
      </c>
      <c r="N18" s="17">
        <v>0</v>
      </c>
      <c r="O18" s="17">
        <v>30000</v>
      </c>
      <c r="P18" s="17">
        <v>0</v>
      </c>
      <c r="Q18" s="12">
        <v>35196</v>
      </c>
      <c r="R18" s="16">
        <v>0</v>
      </c>
      <c r="S18" s="17">
        <v>0</v>
      </c>
      <c r="T18" s="17">
        <v>0</v>
      </c>
      <c r="U18" s="17">
        <v>0</v>
      </c>
      <c r="V18" s="17">
        <v>0</v>
      </c>
      <c r="W18" s="17">
        <v>0</v>
      </c>
      <c r="X18" s="17">
        <v>0</v>
      </c>
      <c r="Y18" s="12">
        <v>0</v>
      </c>
      <c r="Z18" s="16">
        <v>68292</v>
      </c>
      <c r="AA18" s="17">
        <v>0</v>
      </c>
      <c r="AB18" s="17">
        <v>0</v>
      </c>
      <c r="AC18" s="17">
        <v>0</v>
      </c>
      <c r="AD18" s="17">
        <v>33500</v>
      </c>
      <c r="AE18" s="17">
        <v>1516</v>
      </c>
      <c r="AF18" s="17">
        <v>0</v>
      </c>
      <c r="AG18" s="12">
        <v>103308</v>
      </c>
      <c r="AH18" s="16">
        <v>0</v>
      </c>
      <c r="AI18" s="17">
        <v>0</v>
      </c>
      <c r="AJ18" s="17">
        <v>0</v>
      </c>
      <c r="AK18" s="17">
        <v>0</v>
      </c>
      <c r="AL18" s="17">
        <v>0</v>
      </c>
      <c r="AM18" s="17">
        <v>0</v>
      </c>
      <c r="AN18" s="17">
        <v>0</v>
      </c>
      <c r="AO18" s="12">
        <v>0</v>
      </c>
      <c r="AP18" s="16">
        <v>0</v>
      </c>
      <c r="AQ18" s="17">
        <v>0</v>
      </c>
      <c r="AR18" s="17">
        <v>0</v>
      </c>
      <c r="AS18" s="17">
        <v>0</v>
      </c>
      <c r="AT18" s="17">
        <v>0</v>
      </c>
      <c r="AU18" s="17">
        <v>0</v>
      </c>
      <c r="AV18" s="17">
        <v>0</v>
      </c>
      <c r="AW18" s="12">
        <v>0</v>
      </c>
      <c r="AX18" s="16">
        <v>0</v>
      </c>
      <c r="AY18" s="17">
        <v>0</v>
      </c>
      <c r="AZ18" s="17">
        <v>23750</v>
      </c>
      <c r="BA18" s="17">
        <v>0</v>
      </c>
      <c r="BB18" s="17">
        <v>0</v>
      </c>
      <c r="BC18" s="17">
        <v>0</v>
      </c>
      <c r="BD18" s="17">
        <v>0</v>
      </c>
      <c r="BE18" s="12">
        <v>23750</v>
      </c>
      <c r="BF18" s="16">
        <v>0</v>
      </c>
      <c r="BG18" s="17">
        <v>0</v>
      </c>
      <c r="BH18" s="17">
        <v>0</v>
      </c>
      <c r="BI18" s="17">
        <v>0</v>
      </c>
      <c r="BJ18" s="17">
        <v>0</v>
      </c>
      <c r="BK18" s="17">
        <v>0</v>
      </c>
      <c r="BL18" s="17">
        <v>0</v>
      </c>
      <c r="BM18" s="12">
        <v>0</v>
      </c>
      <c r="BN18" s="16">
        <v>0</v>
      </c>
      <c r="BO18" s="17">
        <v>0</v>
      </c>
      <c r="BP18" s="17">
        <v>0</v>
      </c>
      <c r="BQ18" s="17">
        <v>0</v>
      </c>
      <c r="BR18" s="17">
        <v>0</v>
      </c>
      <c r="BS18" s="17">
        <v>0</v>
      </c>
      <c r="BT18" s="17">
        <v>0</v>
      </c>
      <c r="BU18" s="12">
        <v>0</v>
      </c>
    </row>
    <row r="19" spans="1:73" x14ac:dyDescent="0.3">
      <c r="A19" s="4" t="s">
        <v>9</v>
      </c>
      <c r="B19" s="92">
        <v>0</v>
      </c>
      <c r="C19" s="87">
        <v>72706</v>
      </c>
      <c r="D19" s="87">
        <v>811844</v>
      </c>
      <c r="E19" s="87">
        <v>0</v>
      </c>
      <c r="F19" s="87">
        <v>0</v>
      </c>
      <c r="G19" s="87">
        <v>286165</v>
      </c>
      <c r="H19" s="87">
        <v>4946</v>
      </c>
      <c r="I19" s="93">
        <v>1175661</v>
      </c>
      <c r="J19" s="16">
        <v>0</v>
      </c>
      <c r="K19" s="17">
        <v>72706</v>
      </c>
      <c r="L19" s="17">
        <v>0</v>
      </c>
      <c r="M19" s="17">
        <v>0</v>
      </c>
      <c r="N19" s="17">
        <v>0</v>
      </c>
      <c r="O19" s="17">
        <v>26845</v>
      </c>
      <c r="P19" s="17">
        <v>0</v>
      </c>
      <c r="Q19" s="12">
        <v>99551</v>
      </c>
      <c r="R19" s="16">
        <v>0</v>
      </c>
      <c r="S19" s="17">
        <v>0</v>
      </c>
      <c r="T19" s="17">
        <v>0</v>
      </c>
      <c r="U19" s="17">
        <v>0</v>
      </c>
      <c r="V19" s="17">
        <v>0</v>
      </c>
      <c r="W19" s="17">
        <v>0</v>
      </c>
      <c r="X19" s="17">
        <v>0</v>
      </c>
      <c r="Y19" s="12">
        <v>0</v>
      </c>
      <c r="Z19" s="16">
        <v>0</v>
      </c>
      <c r="AA19" s="17">
        <v>0</v>
      </c>
      <c r="AB19" s="17">
        <v>799844</v>
      </c>
      <c r="AC19" s="17">
        <v>0</v>
      </c>
      <c r="AD19" s="17">
        <v>0</v>
      </c>
      <c r="AE19" s="17">
        <v>0</v>
      </c>
      <c r="AF19" s="17">
        <v>0</v>
      </c>
      <c r="AG19" s="12">
        <v>799844</v>
      </c>
      <c r="AH19" s="16">
        <v>0</v>
      </c>
      <c r="AI19" s="17">
        <v>0</v>
      </c>
      <c r="AJ19" s="17">
        <v>0</v>
      </c>
      <c r="AK19" s="17">
        <v>0</v>
      </c>
      <c r="AL19" s="17">
        <v>0</v>
      </c>
      <c r="AM19" s="17">
        <v>0</v>
      </c>
      <c r="AN19" s="17">
        <v>0</v>
      </c>
      <c r="AO19" s="12">
        <v>0</v>
      </c>
      <c r="AP19" s="16">
        <v>0</v>
      </c>
      <c r="AQ19" s="17">
        <v>0</v>
      </c>
      <c r="AR19" s="17">
        <v>0</v>
      </c>
      <c r="AS19" s="17">
        <v>0</v>
      </c>
      <c r="AT19" s="17">
        <v>0</v>
      </c>
      <c r="AU19" s="17">
        <v>0</v>
      </c>
      <c r="AV19" s="17">
        <v>0</v>
      </c>
      <c r="AW19" s="12">
        <v>0</v>
      </c>
      <c r="AX19" s="16">
        <v>0</v>
      </c>
      <c r="AY19" s="17">
        <v>0</v>
      </c>
      <c r="AZ19" s="17">
        <v>0</v>
      </c>
      <c r="BA19" s="17">
        <v>0</v>
      </c>
      <c r="BB19" s="17">
        <v>0</v>
      </c>
      <c r="BC19" s="17">
        <v>0</v>
      </c>
      <c r="BD19" s="17">
        <v>0</v>
      </c>
      <c r="BE19" s="12">
        <v>0</v>
      </c>
      <c r="BF19" s="16">
        <v>0</v>
      </c>
      <c r="BG19" s="17">
        <v>0</v>
      </c>
      <c r="BH19" s="17">
        <v>0</v>
      </c>
      <c r="BI19" s="17">
        <v>0</v>
      </c>
      <c r="BJ19" s="17">
        <v>0</v>
      </c>
      <c r="BK19" s="17">
        <v>0</v>
      </c>
      <c r="BL19" s="17">
        <v>0</v>
      </c>
      <c r="BM19" s="12">
        <v>0</v>
      </c>
      <c r="BN19" s="16">
        <v>0</v>
      </c>
      <c r="BO19" s="17">
        <v>0</v>
      </c>
      <c r="BP19" s="17">
        <v>12000</v>
      </c>
      <c r="BQ19" s="17">
        <v>0</v>
      </c>
      <c r="BR19" s="17">
        <v>0</v>
      </c>
      <c r="BS19" s="17">
        <v>259320</v>
      </c>
      <c r="BT19" s="17">
        <v>4946</v>
      </c>
      <c r="BU19" s="12">
        <v>276266</v>
      </c>
    </row>
    <row r="20" spans="1:73" x14ac:dyDescent="0.3">
      <c r="A20" s="4" t="s">
        <v>10</v>
      </c>
      <c r="B20" s="92">
        <v>2758</v>
      </c>
      <c r="C20" s="87">
        <v>0</v>
      </c>
      <c r="D20" s="87">
        <v>115000</v>
      </c>
      <c r="E20" s="87">
        <v>0</v>
      </c>
      <c r="F20" s="87">
        <v>0</v>
      </c>
      <c r="G20" s="87">
        <v>56607</v>
      </c>
      <c r="H20" s="87">
        <v>0</v>
      </c>
      <c r="I20" s="93">
        <v>174365</v>
      </c>
      <c r="J20" s="16">
        <v>2758</v>
      </c>
      <c r="K20" s="17">
        <v>0</v>
      </c>
      <c r="L20" s="17">
        <v>115000</v>
      </c>
      <c r="M20" s="17">
        <v>0</v>
      </c>
      <c r="N20" s="17">
        <v>0</v>
      </c>
      <c r="O20" s="17">
        <v>56607</v>
      </c>
      <c r="P20" s="17">
        <v>0</v>
      </c>
      <c r="Q20" s="12">
        <v>174365</v>
      </c>
      <c r="R20" s="16">
        <v>0</v>
      </c>
      <c r="S20" s="17">
        <v>0</v>
      </c>
      <c r="T20" s="17">
        <v>0</v>
      </c>
      <c r="U20" s="17">
        <v>0</v>
      </c>
      <c r="V20" s="17">
        <v>0</v>
      </c>
      <c r="W20" s="17">
        <v>0</v>
      </c>
      <c r="X20" s="17">
        <v>0</v>
      </c>
      <c r="Y20" s="12">
        <v>0</v>
      </c>
      <c r="Z20" s="16">
        <v>0</v>
      </c>
      <c r="AA20" s="17">
        <v>0</v>
      </c>
      <c r="AB20" s="17">
        <v>0</v>
      </c>
      <c r="AC20" s="17">
        <v>0</v>
      </c>
      <c r="AD20" s="17">
        <v>0</v>
      </c>
      <c r="AE20" s="17">
        <v>0</v>
      </c>
      <c r="AF20" s="17">
        <v>0</v>
      </c>
      <c r="AG20" s="12">
        <v>0</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0</v>
      </c>
      <c r="AY20" s="17">
        <v>0</v>
      </c>
      <c r="AZ20" s="17">
        <v>0</v>
      </c>
      <c r="BA20" s="17">
        <v>0</v>
      </c>
      <c r="BB20" s="17">
        <v>0</v>
      </c>
      <c r="BC20" s="17">
        <v>0</v>
      </c>
      <c r="BD20" s="17">
        <v>0</v>
      </c>
      <c r="BE20" s="12">
        <v>0</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row>
    <row r="21" spans="1:73" x14ac:dyDescent="0.3">
      <c r="A21" s="4" t="s">
        <v>11</v>
      </c>
      <c r="B21" s="92">
        <v>13331.69</v>
      </c>
      <c r="C21" s="87">
        <v>148515.45000000001</v>
      </c>
      <c r="D21" s="87">
        <v>0</v>
      </c>
      <c r="E21" s="87">
        <v>0</v>
      </c>
      <c r="F21" s="87">
        <v>0</v>
      </c>
      <c r="G21" s="87">
        <v>-5018.8500000000004</v>
      </c>
      <c r="H21" s="87">
        <v>0</v>
      </c>
      <c r="I21" s="93">
        <v>156828.29000000004</v>
      </c>
      <c r="J21" s="16">
        <v>13836.67</v>
      </c>
      <c r="K21" s="17">
        <v>148515.45000000001</v>
      </c>
      <c r="L21" s="17">
        <v>0</v>
      </c>
      <c r="M21" s="17">
        <v>0</v>
      </c>
      <c r="N21" s="17">
        <v>0</v>
      </c>
      <c r="O21" s="17">
        <v>0</v>
      </c>
      <c r="P21" s="17">
        <v>0</v>
      </c>
      <c r="Q21" s="12">
        <v>162352.12000000002</v>
      </c>
      <c r="R21" s="16">
        <v>0</v>
      </c>
      <c r="S21" s="17">
        <v>0</v>
      </c>
      <c r="T21" s="17">
        <v>0</v>
      </c>
      <c r="U21" s="17">
        <v>0</v>
      </c>
      <c r="V21" s="17">
        <v>0</v>
      </c>
      <c r="W21" s="17">
        <v>0</v>
      </c>
      <c r="X21" s="17">
        <v>0</v>
      </c>
      <c r="Y21" s="12">
        <v>0</v>
      </c>
      <c r="Z21" s="16">
        <v>-504.98</v>
      </c>
      <c r="AA21" s="17">
        <v>0</v>
      </c>
      <c r="AB21" s="17">
        <v>0</v>
      </c>
      <c r="AC21" s="17">
        <v>0</v>
      </c>
      <c r="AD21" s="17">
        <v>0</v>
      </c>
      <c r="AE21" s="17">
        <v>-5018.8500000000004</v>
      </c>
      <c r="AF21" s="17">
        <v>0</v>
      </c>
      <c r="AG21" s="12">
        <v>-5523.83</v>
      </c>
      <c r="AH21" s="16">
        <v>0</v>
      </c>
      <c r="AI21" s="17">
        <v>0</v>
      </c>
      <c r="AJ21" s="17">
        <v>0</v>
      </c>
      <c r="AK21" s="17">
        <v>0</v>
      </c>
      <c r="AL21" s="17">
        <v>0</v>
      </c>
      <c r="AM21" s="17">
        <v>0</v>
      </c>
      <c r="AN21" s="17">
        <v>0</v>
      </c>
      <c r="AO21" s="12">
        <v>0</v>
      </c>
      <c r="AP21" s="16">
        <v>0</v>
      </c>
      <c r="AQ21" s="17">
        <v>0</v>
      </c>
      <c r="AR21" s="17">
        <v>0</v>
      </c>
      <c r="AS21" s="17">
        <v>0</v>
      </c>
      <c r="AT21" s="17">
        <v>0</v>
      </c>
      <c r="AU21" s="17">
        <v>0</v>
      </c>
      <c r="AV21" s="17">
        <v>0</v>
      </c>
      <c r="AW21" s="12">
        <v>0</v>
      </c>
      <c r="AX21" s="16">
        <v>0</v>
      </c>
      <c r="AY21" s="17">
        <v>0</v>
      </c>
      <c r="AZ21" s="17">
        <v>0</v>
      </c>
      <c r="BA21" s="17">
        <v>0</v>
      </c>
      <c r="BB21" s="17">
        <v>0</v>
      </c>
      <c r="BC21" s="17">
        <v>0</v>
      </c>
      <c r="BD21" s="17">
        <v>0</v>
      </c>
      <c r="BE21" s="12">
        <v>0</v>
      </c>
      <c r="BF21" s="16">
        <v>0</v>
      </c>
      <c r="BG21" s="17">
        <v>0</v>
      </c>
      <c r="BH21" s="17">
        <v>0</v>
      </c>
      <c r="BI21" s="17">
        <v>0</v>
      </c>
      <c r="BJ21" s="17">
        <v>0</v>
      </c>
      <c r="BK21" s="17">
        <v>0</v>
      </c>
      <c r="BL21" s="17">
        <v>0</v>
      </c>
      <c r="BM21" s="12">
        <v>0</v>
      </c>
      <c r="BN21" s="16">
        <v>0</v>
      </c>
      <c r="BO21" s="17">
        <v>0</v>
      </c>
      <c r="BP21" s="17">
        <v>0</v>
      </c>
      <c r="BQ21" s="17">
        <v>0</v>
      </c>
      <c r="BR21" s="17">
        <v>0</v>
      </c>
      <c r="BS21" s="17">
        <v>0</v>
      </c>
      <c r="BT21" s="17">
        <v>0</v>
      </c>
      <c r="BU21" s="12">
        <v>0</v>
      </c>
    </row>
    <row r="22" spans="1:73" x14ac:dyDescent="0.3">
      <c r="A22" s="4" t="s">
        <v>12</v>
      </c>
      <c r="B22" s="92">
        <v>102921.37</v>
      </c>
      <c r="C22" s="87">
        <v>71239.929999999993</v>
      </c>
      <c r="D22" s="87">
        <v>416027</v>
      </c>
      <c r="E22" s="87">
        <v>0</v>
      </c>
      <c r="F22" s="87">
        <v>0</v>
      </c>
      <c r="G22" s="87">
        <v>61104.5</v>
      </c>
      <c r="H22" s="87">
        <v>34027.78</v>
      </c>
      <c r="I22" s="93">
        <v>685320.58000000007</v>
      </c>
      <c r="J22" s="16">
        <v>0</v>
      </c>
      <c r="K22" s="17">
        <v>71239.929999999993</v>
      </c>
      <c r="L22" s="17">
        <v>9413</v>
      </c>
      <c r="M22" s="17">
        <v>0</v>
      </c>
      <c r="N22" s="17">
        <v>0</v>
      </c>
      <c r="O22" s="17">
        <v>61104.5</v>
      </c>
      <c r="P22" s="17">
        <v>9374.98</v>
      </c>
      <c r="Q22" s="12">
        <v>151132.41</v>
      </c>
      <c r="R22" s="16">
        <v>40899.4</v>
      </c>
      <c r="S22" s="17">
        <v>0</v>
      </c>
      <c r="T22" s="17">
        <v>231339</v>
      </c>
      <c r="U22" s="17">
        <v>0</v>
      </c>
      <c r="V22" s="17">
        <v>0</v>
      </c>
      <c r="W22" s="17">
        <v>0</v>
      </c>
      <c r="X22" s="17">
        <v>15328</v>
      </c>
      <c r="Y22" s="12">
        <v>287566.40000000002</v>
      </c>
      <c r="Z22" s="16">
        <v>0</v>
      </c>
      <c r="AA22" s="17">
        <v>0</v>
      </c>
      <c r="AB22" s="17">
        <v>175275</v>
      </c>
      <c r="AC22" s="17">
        <v>0</v>
      </c>
      <c r="AD22" s="17">
        <v>0</v>
      </c>
      <c r="AE22" s="17">
        <v>0</v>
      </c>
      <c r="AF22" s="17">
        <v>9324.7999999999993</v>
      </c>
      <c r="AG22" s="12">
        <v>184599.8</v>
      </c>
      <c r="AH22" s="16">
        <v>0</v>
      </c>
      <c r="AI22" s="17">
        <v>0</v>
      </c>
      <c r="AJ22" s="17">
        <v>0</v>
      </c>
      <c r="AK22" s="17">
        <v>0</v>
      </c>
      <c r="AL22" s="17">
        <v>0</v>
      </c>
      <c r="AM22" s="17">
        <v>0</v>
      </c>
      <c r="AN22" s="17">
        <v>0</v>
      </c>
      <c r="AO22" s="12">
        <v>0</v>
      </c>
      <c r="AP22" s="16">
        <v>0</v>
      </c>
      <c r="AQ22" s="17">
        <v>0</v>
      </c>
      <c r="AR22" s="17">
        <v>0</v>
      </c>
      <c r="AS22" s="17">
        <v>0</v>
      </c>
      <c r="AT22" s="17">
        <v>0</v>
      </c>
      <c r="AU22" s="17">
        <v>0</v>
      </c>
      <c r="AV22" s="17">
        <v>0</v>
      </c>
      <c r="AW22" s="12">
        <v>0</v>
      </c>
      <c r="AX22" s="16">
        <v>62021.97</v>
      </c>
      <c r="AY22" s="17">
        <v>0</v>
      </c>
      <c r="AZ22" s="17">
        <v>0</v>
      </c>
      <c r="BA22" s="17">
        <v>0</v>
      </c>
      <c r="BB22" s="17">
        <v>0</v>
      </c>
      <c r="BC22" s="17">
        <v>0</v>
      </c>
      <c r="BD22" s="17">
        <v>0</v>
      </c>
      <c r="BE22" s="12">
        <v>62021.97</v>
      </c>
      <c r="BF22" s="16">
        <v>0</v>
      </c>
      <c r="BG22" s="17">
        <v>0</v>
      </c>
      <c r="BH22" s="17">
        <v>0</v>
      </c>
      <c r="BI22" s="17">
        <v>0</v>
      </c>
      <c r="BJ22" s="17">
        <v>0</v>
      </c>
      <c r="BK22" s="17">
        <v>0</v>
      </c>
      <c r="BL22" s="17">
        <v>0</v>
      </c>
      <c r="BM22" s="12">
        <v>0</v>
      </c>
      <c r="BN22" s="16">
        <v>0</v>
      </c>
      <c r="BO22" s="17">
        <v>0</v>
      </c>
      <c r="BP22" s="17">
        <v>0</v>
      </c>
      <c r="BQ22" s="17">
        <v>0</v>
      </c>
      <c r="BR22" s="17">
        <v>0</v>
      </c>
      <c r="BS22" s="17">
        <v>0</v>
      </c>
      <c r="BT22" s="17">
        <v>0</v>
      </c>
      <c r="BU22" s="12">
        <v>0</v>
      </c>
    </row>
    <row r="23" spans="1:73" x14ac:dyDescent="0.3">
      <c r="A23" s="4" t="s">
        <v>13</v>
      </c>
      <c r="B23" s="92">
        <v>1217034.6399999999</v>
      </c>
      <c r="C23" s="87">
        <v>0</v>
      </c>
      <c r="D23" s="87">
        <v>298062.16000000003</v>
      </c>
      <c r="E23" s="87">
        <v>0</v>
      </c>
      <c r="F23" s="87">
        <v>0</v>
      </c>
      <c r="G23" s="87">
        <v>0</v>
      </c>
      <c r="H23" s="87">
        <v>0</v>
      </c>
      <c r="I23" s="93">
        <v>1515096.7999999998</v>
      </c>
      <c r="J23" s="16">
        <v>0</v>
      </c>
      <c r="K23" s="17">
        <v>0</v>
      </c>
      <c r="L23" s="17">
        <v>7177</v>
      </c>
      <c r="M23" s="17">
        <v>0</v>
      </c>
      <c r="N23" s="17">
        <v>0</v>
      </c>
      <c r="O23" s="17">
        <v>0</v>
      </c>
      <c r="P23" s="17">
        <v>0</v>
      </c>
      <c r="Q23" s="12">
        <v>7177</v>
      </c>
      <c r="R23" s="16">
        <v>92997.97</v>
      </c>
      <c r="S23" s="17">
        <v>0</v>
      </c>
      <c r="T23" s="17">
        <v>0</v>
      </c>
      <c r="U23" s="17">
        <v>0</v>
      </c>
      <c r="V23" s="17">
        <v>0</v>
      </c>
      <c r="W23" s="17">
        <v>0</v>
      </c>
      <c r="X23" s="17">
        <v>0</v>
      </c>
      <c r="Y23" s="12">
        <v>92997.97</v>
      </c>
      <c r="Z23" s="16">
        <v>819395.29999999993</v>
      </c>
      <c r="AA23" s="17">
        <v>0</v>
      </c>
      <c r="AB23" s="17">
        <v>11500</v>
      </c>
      <c r="AC23" s="17">
        <v>0</v>
      </c>
      <c r="AD23" s="17">
        <v>0</v>
      </c>
      <c r="AE23" s="17">
        <v>0</v>
      </c>
      <c r="AF23" s="17">
        <v>0</v>
      </c>
      <c r="AG23" s="12">
        <v>830895.29999999993</v>
      </c>
      <c r="AH23" s="16">
        <v>0</v>
      </c>
      <c r="AI23" s="17">
        <v>0</v>
      </c>
      <c r="AJ23" s="17">
        <v>0</v>
      </c>
      <c r="AK23" s="17">
        <v>0</v>
      </c>
      <c r="AL23" s="17">
        <v>0</v>
      </c>
      <c r="AM23" s="17">
        <v>0</v>
      </c>
      <c r="AN23" s="17">
        <v>0</v>
      </c>
      <c r="AO23" s="12">
        <v>0</v>
      </c>
      <c r="AP23" s="16">
        <v>34125</v>
      </c>
      <c r="AQ23" s="17">
        <v>0</v>
      </c>
      <c r="AR23" s="17">
        <v>0</v>
      </c>
      <c r="AS23" s="17">
        <v>0</v>
      </c>
      <c r="AT23" s="17">
        <v>0</v>
      </c>
      <c r="AU23" s="17">
        <v>0</v>
      </c>
      <c r="AV23" s="17">
        <v>0</v>
      </c>
      <c r="AW23" s="12">
        <v>34125</v>
      </c>
      <c r="AX23" s="16">
        <v>0</v>
      </c>
      <c r="AY23" s="17">
        <v>0</v>
      </c>
      <c r="AZ23" s="17">
        <v>0</v>
      </c>
      <c r="BA23" s="17">
        <v>0</v>
      </c>
      <c r="BB23" s="17">
        <v>0</v>
      </c>
      <c r="BC23" s="17">
        <v>0</v>
      </c>
      <c r="BD23" s="17">
        <v>0</v>
      </c>
      <c r="BE23" s="12">
        <v>0</v>
      </c>
      <c r="BF23" s="16">
        <v>0</v>
      </c>
      <c r="BG23" s="17">
        <v>0</v>
      </c>
      <c r="BH23" s="17">
        <v>0</v>
      </c>
      <c r="BI23" s="17">
        <v>0</v>
      </c>
      <c r="BJ23" s="17">
        <v>0</v>
      </c>
      <c r="BK23" s="17">
        <v>0</v>
      </c>
      <c r="BL23" s="17">
        <v>0</v>
      </c>
      <c r="BM23" s="12">
        <v>0</v>
      </c>
      <c r="BN23" s="16">
        <v>270516.37</v>
      </c>
      <c r="BO23" s="17">
        <v>0</v>
      </c>
      <c r="BP23" s="17">
        <v>279385.16000000003</v>
      </c>
      <c r="BQ23" s="17">
        <v>0</v>
      </c>
      <c r="BR23" s="17">
        <v>0</v>
      </c>
      <c r="BS23" s="17">
        <v>0</v>
      </c>
      <c r="BT23" s="17">
        <v>0</v>
      </c>
      <c r="BU23" s="12">
        <v>549901.53</v>
      </c>
    </row>
    <row r="24" spans="1:73" x14ac:dyDescent="0.3">
      <c r="A24" s="4" t="s">
        <v>14</v>
      </c>
      <c r="B24" s="92">
        <v>21613</v>
      </c>
      <c r="C24" s="87">
        <v>184838</v>
      </c>
      <c r="D24" s="87">
        <v>0</v>
      </c>
      <c r="E24" s="87">
        <v>0</v>
      </c>
      <c r="F24" s="87">
        <v>0</v>
      </c>
      <c r="G24" s="87">
        <v>0</v>
      </c>
      <c r="H24" s="87">
        <v>0</v>
      </c>
      <c r="I24" s="93">
        <v>206451</v>
      </c>
      <c r="J24" s="16">
        <v>0</v>
      </c>
      <c r="K24" s="17">
        <v>38438</v>
      </c>
      <c r="L24" s="17">
        <v>0</v>
      </c>
      <c r="M24" s="17">
        <v>0</v>
      </c>
      <c r="N24" s="17">
        <v>0</v>
      </c>
      <c r="O24" s="17">
        <v>0</v>
      </c>
      <c r="P24" s="17">
        <v>0</v>
      </c>
      <c r="Q24" s="12">
        <v>38438</v>
      </c>
      <c r="R24" s="16">
        <v>3470</v>
      </c>
      <c r="S24" s="17">
        <v>146400</v>
      </c>
      <c r="T24" s="17">
        <v>0</v>
      </c>
      <c r="U24" s="17">
        <v>0</v>
      </c>
      <c r="V24" s="17">
        <v>0</v>
      </c>
      <c r="W24" s="17">
        <v>0</v>
      </c>
      <c r="X24" s="17">
        <v>0</v>
      </c>
      <c r="Y24" s="12">
        <v>149870</v>
      </c>
      <c r="Z24" s="16">
        <v>0</v>
      </c>
      <c r="AA24" s="17">
        <v>0</v>
      </c>
      <c r="AB24" s="17">
        <v>0</v>
      </c>
      <c r="AC24" s="17">
        <v>0</v>
      </c>
      <c r="AD24" s="17">
        <v>0</v>
      </c>
      <c r="AE24" s="17">
        <v>0</v>
      </c>
      <c r="AF24" s="17">
        <v>0</v>
      </c>
      <c r="AG24" s="12">
        <v>0</v>
      </c>
      <c r="AH24" s="16">
        <v>0</v>
      </c>
      <c r="AI24" s="17">
        <v>0</v>
      </c>
      <c r="AJ24" s="17">
        <v>0</v>
      </c>
      <c r="AK24" s="17">
        <v>0</v>
      </c>
      <c r="AL24" s="17">
        <v>0</v>
      </c>
      <c r="AM24" s="17">
        <v>0</v>
      </c>
      <c r="AN24" s="17">
        <v>0</v>
      </c>
      <c r="AO24" s="12">
        <v>0</v>
      </c>
      <c r="AP24" s="16">
        <v>0</v>
      </c>
      <c r="AQ24" s="17">
        <v>0</v>
      </c>
      <c r="AR24" s="17">
        <v>0</v>
      </c>
      <c r="AS24" s="17">
        <v>0</v>
      </c>
      <c r="AT24" s="17">
        <v>0</v>
      </c>
      <c r="AU24" s="17">
        <v>0</v>
      </c>
      <c r="AV24" s="17">
        <v>0</v>
      </c>
      <c r="AW24" s="12">
        <v>0</v>
      </c>
      <c r="AX24" s="16">
        <v>18143</v>
      </c>
      <c r="AY24" s="17">
        <v>0</v>
      </c>
      <c r="AZ24" s="17">
        <v>0</v>
      </c>
      <c r="BA24" s="17">
        <v>0</v>
      </c>
      <c r="BB24" s="17">
        <v>0</v>
      </c>
      <c r="BC24" s="17">
        <v>0</v>
      </c>
      <c r="BD24" s="17">
        <v>0</v>
      </c>
      <c r="BE24" s="12">
        <v>18143</v>
      </c>
      <c r="BF24" s="16">
        <v>0</v>
      </c>
      <c r="BG24" s="17">
        <v>0</v>
      </c>
      <c r="BH24" s="17">
        <v>0</v>
      </c>
      <c r="BI24" s="17">
        <v>0</v>
      </c>
      <c r="BJ24" s="17">
        <v>0</v>
      </c>
      <c r="BK24" s="17">
        <v>0</v>
      </c>
      <c r="BL24" s="17">
        <v>0</v>
      </c>
      <c r="BM24" s="12">
        <v>0</v>
      </c>
      <c r="BN24" s="16">
        <v>0</v>
      </c>
      <c r="BO24" s="17">
        <v>0</v>
      </c>
      <c r="BP24" s="17">
        <v>0</v>
      </c>
      <c r="BQ24" s="17">
        <v>0</v>
      </c>
      <c r="BR24" s="17">
        <v>0</v>
      </c>
      <c r="BS24" s="17">
        <v>0</v>
      </c>
      <c r="BT24" s="17">
        <v>0</v>
      </c>
      <c r="BU24" s="12">
        <v>0</v>
      </c>
    </row>
    <row r="25" spans="1:73" x14ac:dyDescent="0.3">
      <c r="A25" s="4" t="s">
        <v>15</v>
      </c>
      <c r="B25" s="92">
        <v>50</v>
      </c>
      <c r="C25" s="87">
        <v>0</v>
      </c>
      <c r="D25" s="87">
        <v>0</v>
      </c>
      <c r="E25" s="87">
        <v>0</v>
      </c>
      <c r="F25" s="87">
        <v>42000</v>
      </c>
      <c r="G25" s="87">
        <v>646218</v>
      </c>
      <c r="H25" s="87">
        <v>79119</v>
      </c>
      <c r="I25" s="93">
        <v>767387</v>
      </c>
      <c r="J25" s="16">
        <v>363</v>
      </c>
      <c r="K25" s="17">
        <v>0</v>
      </c>
      <c r="L25" s="17">
        <v>0</v>
      </c>
      <c r="M25" s="17">
        <v>0</v>
      </c>
      <c r="N25" s="17">
        <v>0</v>
      </c>
      <c r="O25" s="17">
        <v>4000</v>
      </c>
      <c r="P25" s="17">
        <v>6000</v>
      </c>
      <c r="Q25" s="12">
        <v>10363</v>
      </c>
      <c r="R25" s="16">
        <v>-313</v>
      </c>
      <c r="S25" s="17">
        <v>0</v>
      </c>
      <c r="T25" s="17">
        <v>0</v>
      </c>
      <c r="U25" s="17">
        <v>0</v>
      </c>
      <c r="V25" s="17">
        <v>0</v>
      </c>
      <c r="W25" s="17">
        <v>0</v>
      </c>
      <c r="X25" s="17">
        <v>73119</v>
      </c>
      <c r="Y25" s="12">
        <v>72806</v>
      </c>
      <c r="Z25" s="16">
        <v>0</v>
      </c>
      <c r="AA25" s="17">
        <v>0</v>
      </c>
      <c r="AB25" s="17">
        <v>0</v>
      </c>
      <c r="AC25" s="17">
        <v>0</v>
      </c>
      <c r="AD25" s="17">
        <v>42000</v>
      </c>
      <c r="AE25" s="17">
        <v>642218</v>
      </c>
      <c r="AF25" s="17">
        <v>0</v>
      </c>
      <c r="AG25" s="12">
        <v>684218</v>
      </c>
      <c r="AH25" s="16">
        <v>0</v>
      </c>
      <c r="AI25" s="17">
        <v>0</v>
      </c>
      <c r="AJ25" s="17">
        <v>0</v>
      </c>
      <c r="AK25" s="17">
        <v>0</v>
      </c>
      <c r="AL25" s="17">
        <v>0</v>
      </c>
      <c r="AM25" s="17">
        <v>0</v>
      </c>
      <c r="AN25" s="17">
        <v>0</v>
      </c>
      <c r="AO25" s="12">
        <v>0</v>
      </c>
      <c r="AP25" s="16">
        <v>0</v>
      </c>
      <c r="AQ25" s="17">
        <v>0</v>
      </c>
      <c r="AR25" s="17">
        <v>0</v>
      </c>
      <c r="AS25" s="17">
        <v>0</v>
      </c>
      <c r="AT25" s="17">
        <v>0</v>
      </c>
      <c r="AU25" s="17">
        <v>0</v>
      </c>
      <c r="AV25" s="17">
        <v>0</v>
      </c>
      <c r="AW25" s="12">
        <v>0</v>
      </c>
      <c r="AX25" s="16">
        <v>0</v>
      </c>
      <c r="AY25" s="17">
        <v>0</v>
      </c>
      <c r="AZ25" s="17">
        <v>0</v>
      </c>
      <c r="BA25" s="17">
        <v>0</v>
      </c>
      <c r="BB25" s="17">
        <v>0</v>
      </c>
      <c r="BC25" s="17">
        <v>0</v>
      </c>
      <c r="BD25" s="17">
        <v>0</v>
      </c>
      <c r="BE25" s="12">
        <v>0</v>
      </c>
      <c r="BF25" s="16">
        <v>0</v>
      </c>
      <c r="BG25" s="17">
        <v>0</v>
      </c>
      <c r="BH25" s="17">
        <v>0</v>
      </c>
      <c r="BI25" s="17">
        <v>0</v>
      </c>
      <c r="BJ25" s="17">
        <v>0</v>
      </c>
      <c r="BK25" s="17">
        <v>0</v>
      </c>
      <c r="BL25" s="17">
        <v>0</v>
      </c>
      <c r="BM25" s="12">
        <v>0</v>
      </c>
      <c r="BN25" s="16">
        <v>0</v>
      </c>
      <c r="BO25" s="17">
        <v>0</v>
      </c>
      <c r="BP25" s="17">
        <v>0</v>
      </c>
      <c r="BQ25" s="17">
        <v>0</v>
      </c>
      <c r="BR25" s="17">
        <v>0</v>
      </c>
      <c r="BS25" s="17">
        <v>0</v>
      </c>
      <c r="BT25" s="17">
        <v>0</v>
      </c>
      <c r="BU25" s="12">
        <v>0</v>
      </c>
    </row>
    <row r="26" spans="1:73" x14ac:dyDescent="0.3">
      <c r="A26" s="4" t="s">
        <v>16</v>
      </c>
      <c r="B26" s="92">
        <v>58511.810000000005</v>
      </c>
      <c r="C26" s="87">
        <v>7334</v>
      </c>
      <c r="D26" s="87">
        <v>98306</v>
      </c>
      <c r="E26" s="87">
        <v>0</v>
      </c>
      <c r="F26" s="87">
        <v>417500</v>
      </c>
      <c r="G26" s="87">
        <v>97600</v>
      </c>
      <c r="H26" s="87">
        <v>0</v>
      </c>
      <c r="I26" s="93">
        <v>679251.81</v>
      </c>
      <c r="J26" s="16">
        <v>5</v>
      </c>
      <c r="K26" s="17">
        <v>0</v>
      </c>
      <c r="L26" s="17">
        <v>98306</v>
      </c>
      <c r="M26" s="17">
        <v>0</v>
      </c>
      <c r="N26" s="17">
        <v>0</v>
      </c>
      <c r="O26" s="17">
        <v>0</v>
      </c>
      <c r="P26" s="17">
        <v>0</v>
      </c>
      <c r="Q26" s="12">
        <v>98311</v>
      </c>
      <c r="R26" s="16">
        <v>8172.8</v>
      </c>
      <c r="S26" s="17">
        <v>7334</v>
      </c>
      <c r="T26" s="17">
        <v>0</v>
      </c>
      <c r="U26" s="17">
        <v>0</v>
      </c>
      <c r="V26" s="17">
        <v>0</v>
      </c>
      <c r="W26" s="17">
        <v>0</v>
      </c>
      <c r="X26" s="17">
        <v>0</v>
      </c>
      <c r="Y26" s="12">
        <v>15506.8</v>
      </c>
      <c r="Z26" s="16">
        <v>0</v>
      </c>
      <c r="AA26" s="17">
        <v>0</v>
      </c>
      <c r="AB26" s="17">
        <v>0</v>
      </c>
      <c r="AC26" s="17">
        <v>0</v>
      </c>
      <c r="AD26" s="17">
        <v>417500</v>
      </c>
      <c r="AE26" s="17">
        <v>0</v>
      </c>
      <c r="AF26" s="17">
        <v>0</v>
      </c>
      <c r="AG26" s="12">
        <v>417500</v>
      </c>
      <c r="AH26" s="16">
        <v>0</v>
      </c>
      <c r="AI26" s="17">
        <v>0</v>
      </c>
      <c r="AJ26" s="17">
        <v>0</v>
      </c>
      <c r="AK26" s="17">
        <v>0</v>
      </c>
      <c r="AL26" s="17">
        <v>0</v>
      </c>
      <c r="AM26" s="17">
        <v>0</v>
      </c>
      <c r="AN26" s="17">
        <v>0</v>
      </c>
      <c r="AO26" s="12">
        <v>0</v>
      </c>
      <c r="AP26" s="16">
        <v>0</v>
      </c>
      <c r="AQ26" s="17">
        <v>0</v>
      </c>
      <c r="AR26" s="17">
        <v>0</v>
      </c>
      <c r="AS26" s="17">
        <v>0</v>
      </c>
      <c r="AT26" s="17">
        <v>0</v>
      </c>
      <c r="AU26" s="17">
        <v>0</v>
      </c>
      <c r="AV26" s="17">
        <v>0</v>
      </c>
      <c r="AW26" s="12">
        <v>0</v>
      </c>
      <c r="AX26" s="16">
        <v>0</v>
      </c>
      <c r="AY26" s="17">
        <v>0</v>
      </c>
      <c r="AZ26" s="17">
        <v>0</v>
      </c>
      <c r="BA26" s="17">
        <v>0</v>
      </c>
      <c r="BB26" s="17">
        <v>0</v>
      </c>
      <c r="BC26" s="17">
        <v>0</v>
      </c>
      <c r="BD26" s="17">
        <v>0</v>
      </c>
      <c r="BE26" s="12">
        <v>0</v>
      </c>
      <c r="BF26" s="16">
        <v>0</v>
      </c>
      <c r="BG26" s="17">
        <v>0</v>
      </c>
      <c r="BH26" s="17">
        <v>0</v>
      </c>
      <c r="BI26" s="17">
        <v>0</v>
      </c>
      <c r="BJ26" s="17">
        <v>0</v>
      </c>
      <c r="BK26" s="17">
        <v>0</v>
      </c>
      <c r="BL26" s="17">
        <v>0</v>
      </c>
      <c r="BM26" s="12">
        <v>0</v>
      </c>
      <c r="BN26" s="16">
        <v>50334.01</v>
      </c>
      <c r="BO26" s="17">
        <v>0</v>
      </c>
      <c r="BP26" s="17">
        <v>0</v>
      </c>
      <c r="BQ26" s="17">
        <v>0</v>
      </c>
      <c r="BR26" s="17">
        <v>0</v>
      </c>
      <c r="BS26" s="17">
        <v>97600</v>
      </c>
      <c r="BT26" s="17">
        <v>0</v>
      </c>
      <c r="BU26" s="12">
        <v>147934.01</v>
      </c>
    </row>
    <row r="27" spans="1:73" x14ac:dyDescent="0.3">
      <c r="A27" s="4" t="s">
        <v>17</v>
      </c>
      <c r="B27" s="92">
        <v>170580.16</v>
      </c>
      <c r="C27" s="87">
        <v>0</v>
      </c>
      <c r="D27" s="87">
        <v>1467044</v>
      </c>
      <c r="E27" s="87">
        <v>0</v>
      </c>
      <c r="F27" s="87">
        <v>0</v>
      </c>
      <c r="G27" s="87">
        <v>0</v>
      </c>
      <c r="H27" s="87">
        <v>20500</v>
      </c>
      <c r="I27" s="93">
        <v>1658124.16</v>
      </c>
      <c r="J27" s="16">
        <v>0</v>
      </c>
      <c r="K27" s="17">
        <v>0</v>
      </c>
      <c r="L27" s="17">
        <v>1446680</v>
      </c>
      <c r="M27" s="17">
        <v>0</v>
      </c>
      <c r="N27" s="17">
        <v>0</v>
      </c>
      <c r="O27" s="17">
        <v>0</v>
      </c>
      <c r="P27" s="17">
        <v>20500</v>
      </c>
      <c r="Q27" s="12">
        <v>1467180</v>
      </c>
      <c r="R27" s="16">
        <v>0</v>
      </c>
      <c r="S27" s="17">
        <v>0</v>
      </c>
      <c r="T27" s="17">
        <v>0</v>
      </c>
      <c r="U27" s="17">
        <v>0</v>
      </c>
      <c r="V27" s="17">
        <v>0</v>
      </c>
      <c r="W27" s="17">
        <v>0</v>
      </c>
      <c r="X27" s="17">
        <v>0</v>
      </c>
      <c r="Y27" s="12">
        <v>0</v>
      </c>
      <c r="Z27" s="16">
        <v>0</v>
      </c>
      <c r="AA27" s="17">
        <v>0</v>
      </c>
      <c r="AB27" s="17">
        <v>0</v>
      </c>
      <c r="AC27" s="17">
        <v>0</v>
      </c>
      <c r="AD27" s="17">
        <v>0</v>
      </c>
      <c r="AE27" s="17">
        <v>0</v>
      </c>
      <c r="AF27" s="17">
        <v>0</v>
      </c>
      <c r="AG27" s="12">
        <v>0</v>
      </c>
      <c r="AH27" s="16">
        <v>0</v>
      </c>
      <c r="AI27" s="17">
        <v>0</v>
      </c>
      <c r="AJ27" s="17">
        <v>0</v>
      </c>
      <c r="AK27" s="17">
        <v>0</v>
      </c>
      <c r="AL27" s="17">
        <v>0</v>
      </c>
      <c r="AM27" s="17">
        <v>0</v>
      </c>
      <c r="AN27" s="17">
        <v>0</v>
      </c>
      <c r="AO27" s="12">
        <v>0</v>
      </c>
      <c r="AP27" s="16">
        <v>0</v>
      </c>
      <c r="AQ27" s="17">
        <v>0</v>
      </c>
      <c r="AR27" s="17">
        <v>0</v>
      </c>
      <c r="AS27" s="17">
        <v>0</v>
      </c>
      <c r="AT27" s="17">
        <v>0</v>
      </c>
      <c r="AU27" s="17">
        <v>0</v>
      </c>
      <c r="AV27" s="17">
        <v>0</v>
      </c>
      <c r="AW27" s="12">
        <v>0</v>
      </c>
      <c r="AX27" s="16">
        <v>170580.16</v>
      </c>
      <c r="AY27" s="17">
        <v>0</v>
      </c>
      <c r="AZ27" s="17">
        <v>10000</v>
      </c>
      <c r="BA27" s="17">
        <v>0</v>
      </c>
      <c r="BB27" s="17">
        <v>0</v>
      </c>
      <c r="BC27" s="17">
        <v>0</v>
      </c>
      <c r="BD27" s="17">
        <v>0</v>
      </c>
      <c r="BE27" s="12">
        <v>180580.16</v>
      </c>
      <c r="BF27" s="16">
        <v>0</v>
      </c>
      <c r="BG27" s="17">
        <v>0</v>
      </c>
      <c r="BH27" s="17">
        <v>10364</v>
      </c>
      <c r="BI27" s="17">
        <v>0</v>
      </c>
      <c r="BJ27" s="17">
        <v>0</v>
      </c>
      <c r="BK27" s="17">
        <v>0</v>
      </c>
      <c r="BL27" s="17">
        <v>0</v>
      </c>
      <c r="BM27" s="12">
        <v>10364</v>
      </c>
      <c r="BN27" s="16">
        <v>0</v>
      </c>
      <c r="BO27" s="17">
        <v>0</v>
      </c>
      <c r="BP27" s="17">
        <v>0</v>
      </c>
      <c r="BQ27" s="17">
        <v>0</v>
      </c>
      <c r="BR27" s="17">
        <v>0</v>
      </c>
      <c r="BS27" s="17">
        <v>0</v>
      </c>
      <c r="BT27" s="17">
        <v>0</v>
      </c>
      <c r="BU27" s="12">
        <v>0</v>
      </c>
    </row>
    <row r="28" spans="1:73" x14ac:dyDescent="0.3">
      <c r="A28" s="4" t="s">
        <v>18</v>
      </c>
      <c r="B28" s="92">
        <v>10467</v>
      </c>
      <c r="C28" s="87">
        <v>270624</v>
      </c>
      <c r="D28" s="87">
        <v>4200</v>
      </c>
      <c r="E28" s="87">
        <v>0</v>
      </c>
      <c r="F28" s="87">
        <v>654107</v>
      </c>
      <c r="G28" s="87">
        <v>47082</v>
      </c>
      <c r="H28" s="87">
        <v>0</v>
      </c>
      <c r="I28" s="93">
        <v>986480</v>
      </c>
      <c r="J28" s="16">
        <v>0</v>
      </c>
      <c r="K28" s="17">
        <v>270624</v>
      </c>
      <c r="L28" s="17">
        <v>4200</v>
      </c>
      <c r="M28" s="17">
        <v>0</v>
      </c>
      <c r="N28" s="17">
        <v>654107</v>
      </c>
      <c r="O28" s="17">
        <v>10282</v>
      </c>
      <c r="P28" s="17">
        <v>0</v>
      </c>
      <c r="Q28" s="12">
        <v>939213</v>
      </c>
      <c r="R28" s="16">
        <v>10467</v>
      </c>
      <c r="S28" s="17">
        <v>0</v>
      </c>
      <c r="T28" s="17">
        <v>0</v>
      </c>
      <c r="U28" s="17">
        <v>0</v>
      </c>
      <c r="V28" s="17">
        <v>0</v>
      </c>
      <c r="W28" s="17">
        <v>0</v>
      </c>
      <c r="X28" s="17">
        <v>0</v>
      </c>
      <c r="Y28" s="12">
        <v>10467</v>
      </c>
      <c r="Z28" s="16">
        <v>0</v>
      </c>
      <c r="AA28" s="17">
        <v>0</v>
      </c>
      <c r="AB28" s="17">
        <v>0</v>
      </c>
      <c r="AC28" s="17">
        <v>0</v>
      </c>
      <c r="AD28" s="17">
        <v>0</v>
      </c>
      <c r="AE28" s="17">
        <v>0</v>
      </c>
      <c r="AF28" s="17">
        <v>0</v>
      </c>
      <c r="AG28" s="12">
        <v>0</v>
      </c>
      <c r="AH28" s="16">
        <v>0</v>
      </c>
      <c r="AI28" s="17">
        <v>0</v>
      </c>
      <c r="AJ28" s="17">
        <v>0</v>
      </c>
      <c r="AK28" s="17">
        <v>0</v>
      </c>
      <c r="AL28" s="17">
        <v>0</v>
      </c>
      <c r="AM28" s="17">
        <v>0</v>
      </c>
      <c r="AN28" s="17">
        <v>0</v>
      </c>
      <c r="AO28" s="12">
        <v>0</v>
      </c>
      <c r="AP28" s="16">
        <v>0</v>
      </c>
      <c r="AQ28" s="17">
        <v>0</v>
      </c>
      <c r="AR28" s="17">
        <v>0</v>
      </c>
      <c r="AS28" s="17">
        <v>0</v>
      </c>
      <c r="AT28" s="17">
        <v>0</v>
      </c>
      <c r="AU28" s="17">
        <v>0</v>
      </c>
      <c r="AV28" s="17">
        <v>0</v>
      </c>
      <c r="AW28" s="12">
        <v>0</v>
      </c>
      <c r="AX28" s="16">
        <v>0</v>
      </c>
      <c r="AY28" s="17">
        <v>0</v>
      </c>
      <c r="AZ28" s="17">
        <v>0</v>
      </c>
      <c r="BA28" s="17">
        <v>0</v>
      </c>
      <c r="BB28" s="17">
        <v>0</v>
      </c>
      <c r="BC28" s="17">
        <v>0</v>
      </c>
      <c r="BD28" s="17">
        <v>0</v>
      </c>
      <c r="BE28" s="12">
        <v>0</v>
      </c>
      <c r="BF28" s="16">
        <v>0</v>
      </c>
      <c r="BG28" s="17">
        <v>0</v>
      </c>
      <c r="BH28" s="17">
        <v>0</v>
      </c>
      <c r="BI28" s="17">
        <v>0</v>
      </c>
      <c r="BJ28" s="17">
        <v>0</v>
      </c>
      <c r="BK28" s="17">
        <v>0</v>
      </c>
      <c r="BL28" s="17">
        <v>0</v>
      </c>
      <c r="BM28" s="12">
        <v>0</v>
      </c>
      <c r="BN28" s="16">
        <v>0</v>
      </c>
      <c r="BO28" s="17">
        <v>0</v>
      </c>
      <c r="BP28" s="17">
        <v>0</v>
      </c>
      <c r="BQ28" s="17">
        <v>0</v>
      </c>
      <c r="BR28" s="17">
        <v>0</v>
      </c>
      <c r="BS28" s="17">
        <v>36800</v>
      </c>
      <c r="BT28" s="17">
        <v>0</v>
      </c>
      <c r="BU28" s="12">
        <v>36800</v>
      </c>
    </row>
    <row r="29" spans="1:73" x14ac:dyDescent="0.3">
      <c r="A29" s="4" t="s">
        <v>19</v>
      </c>
      <c r="B29" s="92">
        <v>44290</v>
      </c>
      <c r="C29" s="87">
        <v>40000</v>
      </c>
      <c r="D29" s="87">
        <v>8800</v>
      </c>
      <c r="E29" s="87">
        <v>0</v>
      </c>
      <c r="F29" s="87">
        <v>0</v>
      </c>
      <c r="G29" s="87">
        <v>0</v>
      </c>
      <c r="H29" s="87">
        <v>9412.83</v>
      </c>
      <c r="I29" s="93">
        <v>102502.83</v>
      </c>
      <c r="J29" s="16">
        <v>1900</v>
      </c>
      <c r="K29" s="17">
        <v>40000</v>
      </c>
      <c r="L29" s="17">
        <v>8800</v>
      </c>
      <c r="M29" s="17">
        <v>0</v>
      </c>
      <c r="N29" s="17">
        <v>0</v>
      </c>
      <c r="O29" s="17">
        <v>0</v>
      </c>
      <c r="P29" s="17">
        <v>9412.83</v>
      </c>
      <c r="Q29" s="12">
        <v>60112.83</v>
      </c>
      <c r="R29" s="16">
        <v>42390</v>
      </c>
      <c r="S29" s="17">
        <v>0</v>
      </c>
      <c r="T29" s="17">
        <v>0</v>
      </c>
      <c r="U29" s="17">
        <v>0</v>
      </c>
      <c r="V29" s="17">
        <v>0</v>
      </c>
      <c r="W29" s="17">
        <v>0</v>
      </c>
      <c r="X29" s="17">
        <v>0</v>
      </c>
      <c r="Y29" s="12">
        <v>42390</v>
      </c>
      <c r="Z29" s="16">
        <v>0</v>
      </c>
      <c r="AA29" s="17">
        <v>0</v>
      </c>
      <c r="AB29" s="17">
        <v>0</v>
      </c>
      <c r="AC29" s="17">
        <v>0</v>
      </c>
      <c r="AD29" s="17">
        <v>0</v>
      </c>
      <c r="AE29" s="17">
        <v>0</v>
      </c>
      <c r="AF29" s="17">
        <v>0</v>
      </c>
      <c r="AG29" s="12">
        <v>0</v>
      </c>
      <c r="AH29" s="16">
        <v>0</v>
      </c>
      <c r="AI29" s="17">
        <v>0</v>
      </c>
      <c r="AJ29" s="17">
        <v>0</v>
      </c>
      <c r="AK29" s="17">
        <v>0</v>
      </c>
      <c r="AL29" s="17">
        <v>0</v>
      </c>
      <c r="AM29" s="17">
        <v>0</v>
      </c>
      <c r="AN29" s="17">
        <v>0</v>
      </c>
      <c r="AO29" s="12">
        <v>0</v>
      </c>
      <c r="AP29" s="16">
        <v>0</v>
      </c>
      <c r="AQ29" s="17">
        <v>0</v>
      </c>
      <c r="AR29" s="17">
        <v>0</v>
      </c>
      <c r="AS29" s="17">
        <v>0</v>
      </c>
      <c r="AT29" s="17">
        <v>0</v>
      </c>
      <c r="AU29" s="17">
        <v>0</v>
      </c>
      <c r="AV29" s="17">
        <v>0</v>
      </c>
      <c r="AW29" s="12">
        <v>0</v>
      </c>
      <c r="AX29" s="16">
        <v>0</v>
      </c>
      <c r="AY29" s="17">
        <v>0</v>
      </c>
      <c r="AZ29" s="17">
        <v>0</v>
      </c>
      <c r="BA29" s="17">
        <v>0</v>
      </c>
      <c r="BB29" s="17">
        <v>0</v>
      </c>
      <c r="BC29" s="17">
        <v>0</v>
      </c>
      <c r="BD29" s="17">
        <v>0</v>
      </c>
      <c r="BE29" s="12">
        <v>0</v>
      </c>
      <c r="BF29" s="16">
        <v>0</v>
      </c>
      <c r="BG29" s="17">
        <v>0</v>
      </c>
      <c r="BH29" s="17">
        <v>0</v>
      </c>
      <c r="BI29" s="17">
        <v>0</v>
      </c>
      <c r="BJ29" s="17">
        <v>0</v>
      </c>
      <c r="BK29" s="17">
        <v>0</v>
      </c>
      <c r="BL29" s="17">
        <v>0</v>
      </c>
      <c r="BM29" s="12">
        <v>0</v>
      </c>
      <c r="BN29" s="16">
        <v>0</v>
      </c>
      <c r="BO29" s="17">
        <v>0</v>
      </c>
      <c r="BP29" s="17">
        <v>0</v>
      </c>
      <c r="BQ29" s="17">
        <v>0</v>
      </c>
      <c r="BR29" s="17">
        <v>0</v>
      </c>
      <c r="BS29" s="17">
        <v>0</v>
      </c>
      <c r="BT29" s="17">
        <v>0</v>
      </c>
      <c r="BU29" s="12">
        <v>0</v>
      </c>
    </row>
    <row r="30" spans="1:73" x14ac:dyDescent="0.3">
      <c r="A30" s="4" t="s">
        <v>20</v>
      </c>
      <c r="B30" s="92">
        <v>0</v>
      </c>
      <c r="C30" s="87">
        <v>140946</v>
      </c>
      <c r="D30" s="87">
        <v>0</v>
      </c>
      <c r="E30" s="87">
        <v>0</v>
      </c>
      <c r="F30" s="87">
        <v>1284546</v>
      </c>
      <c r="G30" s="87">
        <v>2456</v>
      </c>
      <c r="H30" s="87">
        <v>0</v>
      </c>
      <c r="I30" s="93">
        <v>1427948</v>
      </c>
      <c r="J30" s="16">
        <v>0</v>
      </c>
      <c r="K30" s="17">
        <v>73200</v>
      </c>
      <c r="L30" s="17">
        <v>0</v>
      </c>
      <c r="M30" s="17">
        <v>0</v>
      </c>
      <c r="N30" s="17">
        <v>0</v>
      </c>
      <c r="O30" s="17">
        <v>0</v>
      </c>
      <c r="P30" s="17">
        <v>0</v>
      </c>
      <c r="Q30" s="12">
        <v>73200</v>
      </c>
      <c r="R30" s="16">
        <v>0</v>
      </c>
      <c r="S30" s="17">
        <v>0</v>
      </c>
      <c r="T30" s="17">
        <v>0</v>
      </c>
      <c r="U30" s="17">
        <v>0</v>
      </c>
      <c r="V30" s="17">
        <v>0</v>
      </c>
      <c r="W30" s="17">
        <v>0</v>
      </c>
      <c r="X30" s="17">
        <v>0</v>
      </c>
      <c r="Y30" s="12">
        <v>0</v>
      </c>
      <c r="Z30" s="16">
        <v>0</v>
      </c>
      <c r="AA30" s="17">
        <v>0</v>
      </c>
      <c r="AB30" s="17">
        <v>0</v>
      </c>
      <c r="AC30" s="17">
        <v>0</v>
      </c>
      <c r="AD30" s="17">
        <v>1284546</v>
      </c>
      <c r="AE30" s="17">
        <v>0</v>
      </c>
      <c r="AF30" s="17">
        <v>0</v>
      </c>
      <c r="AG30" s="12">
        <v>1284546</v>
      </c>
      <c r="AH30" s="16">
        <v>0</v>
      </c>
      <c r="AI30" s="17">
        <v>67746</v>
      </c>
      <c r="AJ30" s="17">
        <v>0</v>
      </c>
      <c r="AK30" s="17">
        <v>0</v>
      </c>
      <c r="AL30" s="17">
        <v>0</v>
      </c>
      <c r="AM30" s="17">
        <v>0</v>
      </c>
      <c r="AN30" s="17">
        <v>0</v>
      </c>
      <c r="AO30" s="12">
        <v>67746</v>
      </c>
      <c r="AP30" s="16">
        <v>0</v>
      </c>
      <c r="AQ30" s="17">
        <v>0</v>
      </c>
      <c r="AR30" s="17">
        <v>0</v>
      </c>
      <c r="AS30" s="17">
        <v>0</v>
      </c>
      <c r="AT30" s="17">
        <v>0</v>
      </c>
      <c r="AU30" s="17">
        <v>0</v>
      </c>
      <c r="AV30" s="17">
        <v>0</v>
      </c>
      <c r="AW30" s="12">
        <v>0</v>
      </c>
      <c r="AX30" s="16">
        <v>0</v>
      </c>
      <c r="AY30" s="17">
        <v>0</v>
      </c>
      <c r="AZ30" s="17">
        <v>0</v>
      </c>
      <c r="BA30" s="17">
        <v>0</v>
      </c>
      <c r="BB30" s="17">
        <v>0</v>
      </c>
      <c r="BC30" s="17">
        <v>0</v>
      </c>
      <c r="BD30" s="17">
        <v>0</v>
      </c>
      <c r="BE30" s="12">
        <v>0</v>
      </c>
      <c r="BF30" s="16">
        <v>0</v>
      </c>
      <c r="BG30" s="17">
        <v>0</v>
      </c>
      <c r="BH30" s="17">
        <v>0</v>
      </c>
      <c r="BI30" s="17">
        <v>0</v>
      </c>
      <c r="BJ30" s="17">
        <v>0</v>
      </c>
      <c r="BK30" s="17">
        <v>0</v>
      </c>
      <c r="BL30" s="17">
        <v>0</v>
      </c>
      <c r="BM30" s="12">
        <v>0</v>
      </c>
      <c r="BN30" s="16">
        <v>0</v>
      </c>
      <c r="BO30" s="17">
        <v>0</v>
      </c>
      <c r="BP30" s="17">
        <v>0</v>
      </c>
      <c r="BQ30" s="17">
        <v>0</v>
      </c>
      <c r="BR30" s="17">
        <v>0</v>
      </c>
      <c r="BS30" s="17">
        <v>2456</v>
      </c>
      <c r="BT30" s="17">
        <v>0</v>
      </c>
      <c r="BU30" s="12">
        <v>2456</v>
      </c>
    </row>
    <row r="31" spans="1:73" x14ac:dyDescent="0.3">
      <c r="A31" s="4" t="s">
        <v>21</v>
      </c>
      <c r="B31" s="92">
        <v>0</v>
      </c>
      <c r="C31" s="87">
        <v>0</v>
      </c>
      <c r="D31" s="87">
        <v>0</v>
      </c>
      <c r="E31" s="87">
        <v>0</v>
      </c>
      <c r="F31" s="87">
        <v>0</v>
      </c>
      <c r="G31" s="87">
        <v>0</v>
      </c>
      <c r="H31" s="87">
        <v>0</v>
      </c>
      <c r="I31" s="93">
        <v>0</v>
      </c>
      <c r="J31" s="16">
        <v>0</v>
      </c>
      <c r="K31" s="17">
        <v>0</v>
      </c>
      <c r="L31" s="17">
        <v>0</v>
      </c>
      <c r="M31" s="17">
        <v>0</v>
      </c>
      <c r="N31" s="17">
        <v>0</v>
      </c>
      <c r="O31" s="17">
        <v>0</v>
      </c>
      <c r="P31" s="17">
        <v>0</v>
      </c>
      <c r="Q31" s="12">
        <v>0</v>
      </c>
      <c r="R31" s="16">
        <v>0</v>
      </c>
      <c r="S31" s="17">
        <v>0</v>
      </c>
      <c r="T31" s="17">
        <v>0</v>
      </c>
      <c r="U31" s="17">
        <v>0</v>
      </c>
      <c r="V31" s="17">
        <v>0</v>
      </c>
      <c r="W31" s="17">
        <v>0</v>
      </c>
      <c r="X31" s="17">
        <v>0</v>
      </c>
      <c r="Y31" s="12">
        <v>0</v>
      </c>
      <c r="Z31" s="16">
        <v>0</v>
      </c>
      <c r="AA31" s="17">
        <v>0</v>
      </c>
      <c r="AB31" s="17">
        <v>0</v>
      </c>
      <c r="AC31" s="17">
        <v>0</v>
      </c>
      <c r="AD31" s="17">
        <v>0</v>
      </c>
      <c r="AE31" s="17">
        <v>0</v>
      </c>
      <c r="AF31" s="17">
        <v>0</v>
      </c>
      <c r="AG31" s="12">
        <v>0</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row>
    <row r="32" spans="1:73" x14ac:dyDescent="0.3">
      <c r="A32" s="4" t="s">
        <v>22</v>
      </c>
      <c r="B32" s="92">
        <v>0</v>
      </c>
      <c r="C32" s="87">
        <v>146400</v>
      </c>
      <c r="D32" s="87">
        <v>78323</v>
      </c>
      <c r="E32" s="87">
        <v>0</v>
      </c>
      <c r="F32" s="87">
        <v>0</v>
      </c>
      <c r="G32" s="87">
        <v>12000</v>
      </c>
      <c r="H32" s="87">
        <v>0</v>
      </c>
      <c r="I32" s="93">
        <v>236723</v>
      </c>
      <c r="J32" s="16">
        <v>0</v>
      </c>
      <c r="K32" s="17">
        <v>146400</v>
      </c>
      <c r="L32" s="17">
        <v>75000</v>
      </c>
      <c r="M32" s="17">
        <v>0</v>
      </c>
      <c r="N32" s="17">
        <v>0</v>
      </c>
      <c r="O32" s="17">
        <v>0</v>
      </c>
      <c r="P32" s="17">
        <v>0</v>
      </c>
      <c r="Q32" s="12">
        <v>221400</v>
      </c>
      <c r="R32" s="16">
        <v>0</v>
      </c>
      <c r="S32" s="17">
        <v>0</v>
      </c>
      <c r="T32" s="17">
        <v>3323</v>
      </c>
      <c r="U32" s="17">
        <v>0</v>
      </c>
      <c r="V32" s="17">
        <v>0</v>
      </c>
      <c r="W32" s="17">
        <v>12000</v>
      </c>
      <c r="X32" s="17">
        <v>0</v>
      </c>
      <c r="Y32" s="12">
        <v>15323</v>
      </c>
      <c r="Z32" s="16">
        <v>0</v>
      </c>
      <c r="AA32" s="17">
        <v>0</v>
      </c>
      <c r="AB32" s="17">
        <v>0</v>
      </c>
      <c r="AC32" s="17">
        <v>0</v>
      </c>
      <c r="AD32" s="17">
        <v>0</v>
      </c>
      <c r="AE32" s="17">
        <v>0</v>
      </c>
      <c r="AF32" s="17">
        <v>0</v>
      </c>
      <c r="AG32" s="12">
        <v>0</v>
      </c>
      <c r="AH32" s="16">
        <v>0</v>
      </c>
      <c r="AI32" s="17">
        <v>0</v>
      </c>
      <c r="AJ32" s="17">
        <v>0</v>
      </c>
      <c r="AK32" s="17">
        <v>0</v>
      </c>
      <c r="AL32" s="17">
        <v>0</v>
      </c>
      <c r="AM32" s="17">
        <v>0</v>
      </c>
      <c r="AN32" s="17">
        <v>0</v>
      </c>
      <c r="AO32" s="12">
        <v>0</v>
      </c>
      <c r="AP32" s="16">
        <v>0</v>
      </c>
      <c r="AQ32" s="17">
        <v>0</v>
      </c>
      <c r="AR32" s="17">
        <v>0</v>
      </c>
      <c r="AS32" s="17">
        <v>0</v>
      </c>
      <c r="AT32" s="17">
        <v>0</v>
      </c>
      <c r="AU32" s="17">
        <v>0</v>
      </c>
      <c r="AV32" s="17">
        <v>0</v>
      </c>
      <c r="AW32" s="12">
        <v>0</v>
      </c>
      <c r="AX32" s="16">
        <v>0</v>
      </c>
      <c r="AY32" s="17">
        <v>0</v>
      </c>
      <c r="AZ32" s="17">
        <v>0</v>
      </c>
      <c r="BA32" s="17">
        <v>0</v>
      </c>
      <c r="BB32" s="17">
        <v>0</v>
      </c>
      <c r="BC32" s="17">
        <v>0</v>
      </c>
      <c r="BD32" s="17">
        <v>0</v>
      </c>
      <c r="BE32" s="12">
        <v>0</v>
      </c>
      <c r="BF32" s="16">
        <v>0</v>
      </c>
      <c r="BG32" s="17">
        <v>0</v>
      </c>
      <c r="BH32" s="17">
        <v>0</v>
      </c>
      <c r="BI32" s="17">
        <v>0</v>
      </c>
      <c r="BJ32" s="17">
        <v>0</v>
      </c>
      <c r="BK32" s="17">
        <v>0</v>
      </c>
      <c r="BL32" s="17">
        <v>0</v>
      </c>
      <c r="BM32" s="12">
        <v>0</v>
      </c>
      <c r="BN32" s="16">
        <v>0</v>
      </c>
      <c r="BO32" s="17">
        <v>0</v>
      </c>
      <c r="BP32" s="17">
        <v>0</v>
      </c>
      <c r="BQ32" s="17">
        <v>0</v>
      </c>
      <c r="BR32" s="17">
        <v>0</v>
      </c>
      <c r="BS32" s="17">
        <v>0</v>
      </c>
      <c r="BT32" s="17">
        <v>0</v>
      </c>
      <c r="BU32" s="12">
        <v>0</v>
      </c>
    </row>
    <row r="33" spans="1:73" x14ac:dyDescent="0.3">
      <c r="A33" s="4" t="s">
        <v>23</v>
      </c>
      <c r="B33" s="92">
        <v>99469.599548518527</v>
      </c>
      <c r="C33" s="87">
        <v>0</v>
      </c>
      <c r="D33" s="87">
        <v>257145</v>
      </c>
      <c r="E33" s="87">
        <v>0</v>
      </c>
      <c r="F33" s="87">
        <v>0</v>
      </c>
      <c r="G33" s="87">
        <v>3079.9776325699631</v>
      </c>
      <c r="H33" s="87">
        <v>0</v>
      </c>
      <c r="I33" s="93">
        <v>359694.57718108851</v>
      </c>
      <c r="J33" s="16">
        <v>0</v>
      </c>
      <c r="K33" s="17">
        <v>0</v>
      </c>
      <c r="L33" s="17">
        <v>51745</v>
      </c>
      <c r="M33" s="17">
        <v>0</v>
      </c>
      <c r="N33" s="17">
        <v>0</v>
      </c>
      <c r="O33" s="17">
        <v>0</v>
      </c>
      <c r="P33" s="17">
        <v>0</v>
      </c>
      <c r="Q33" s="12">
        <v>51745</v>
      </c>
      <c r="R33" s="16">
        <v>43254.12498063867</v>
      </c>
      <c r="S33" s="17">
        <v>0</v>
      </c>
      <c r="T33" s="17">
        <v>0</v>
      </c>
      <c r="U33" s="17">
        <v>0</v>
      </c>
      <c r="V33" s="17">
        <v>0</v>
      </c>
      <c r="W33" s="17">
        <v>0</v>
      </c>
      <c r="X33" s="17">
        <v>0</v>
      </c>
      <c r="Y33" s="12">
        <v>43254.12498063867</v>
      </c>
      <c r="Z33" s="16">
        <v>56215.474567879857</v>
      </c>
      <c r="AA33" s="17">
        <v>0</v>
      </c>
      <c r="AB33" s="17">
        <v>0</v>
      </c>
      <c r="AC33" s="17">
        <v>0</v>
      </c>
      <c r="AD33" s="17">
        <v>0</v>
      </c>
      <c r="AE33" s="17">
        <v>0</v>
      </c>
      <c r="AF33" s="17">
        <v>0</v>
      </c>
      <c r="AG33" s="12">
        <v>56215.474567879857</v>
      </c>
      <c r="AH33" s="16">
        <v>0</v>
      </c>
      <c r="AI33" s="17">
        <v>0</v>
      </c>
      <c r="AJ33" s="17">
        <v>59000</v>
      </c>
      <c r="AK33" s="17">
        <v>0</v>
      </c>
      <c r="AL33" s="17">
        <v>0</v>
      </c>
      <c r="AM33" s="17">
        <v>3079.9776325699631</v>
      </c>
      <c r="AN33" s="17">
        <v>0</v>
      </c>
      <c r="AO33" s="12">
        <v>62079.977632569964</v>
      </c>
      <c r="AP33" s="16">
        <v>0</v>
      </c>
      <c r="AQ33" s="17">
        <v>0</v>
      </c>
      <c r="AR33" s="17">
        <v>0</v>
      </c>
      <c r="AS33" s="17">
        <v>0</v>
      </c>
      <c r="AT33" s="17">
        <v>0</v>
      </c>
      <c r="AU33" s="17">
        <v>0</v>
      </c>
      <c r="AV33" s="17">
        <v>0</v>
      </c>
      <c r="AW33" s="12">
        <v>0</v>
      </c>
      <c r="AX33" s="16">
        <v>0</v>
      </c>
      <c r="AY33" s="17">
        <v>0</v>
      </c>
      <c r="AZ33" s="17">
        <v>0</v>
      </c>
      <c r="BA33" s="17">
        <v>0</v>
      </c>
      <c r="BB33" s="17">
        <v>0</v>
      </c>
      <c r="BC33" s="17">
        <v>0</v>
      </c>
      <c r="BD33" s="17">
        <v>0</v>
      </c>
      <c r="BE33" s="12">
        <v>0</v>
      </c>
      <c r="BF33" s="16">
        <v>0</v>
      </c>
      <c r="BG33" s="17">
        <v>0</v>
      </c>
      <c r="BH33" s="17">
        <v>0</v>
      </c>
      <c r="BI33" s="17">
        <v>0</v>
      </c>
      <c r="BJ33" s="17">
        <v>0</v>
      </c>
      <c r="BK33" s="17">
        <v>0</v>
      </c>
      <c r="BL33" s="17">
        <v>0</v>
      </c>
      <c r="BM33" s="12">
        <v>0</v>
      </c>
      <c r="BN33" s="16">
        <v>0</v>
      </c>
      <c r="BO33" s="17">
        <v>0</v>
      </c>
      <c r="BP33" s="17">
        <v>146400</v>
      </c>
      <c r="BQ33" s="17">
        <v>0</v>
      </c>
      <c r="BR33" s="17">
        <v>0</v>
      </c>
      <c r="BS33" s="17">
        <v>0</v>
      </c>
      <c r="BT33" s="17">
        <v>0</v>
      </c>
      <c r="BU33" s="12">
        <v>146400</v>
      </c>
    </row>
    <row r="34" spans="1:73" ht="13.15" customHeight="1" x14ac:dyDescent="0.3">
      <c r="A34" s="4" t="s">
        <v>24</v>
      </c>
      <c r="B34" s="92">
        <v>188823.33000000002</v>
      </c>
      <c r="C34" s="87">
        <v>69871</v>
      </c>
      <c r="D34" s="87">
        <v>65604.280000000013</v>
      </c>
      <c r="E34" s="87">
        <v>0</v>
      </c>
      <c r="F34" s="87">
        <v>404263.31</v>
      </c>
      <c r="G34" s="87">
        <v>68703.930000000008</v>
      </c>
      <c r="H34" s="87">
        <v>13353.71</v>
      </c>
      <c r="I34" s="93">
        <v>810619.56</v>
      </c>
      <c r="J34" s="16">
        <v>0</v>
      </c>
      <c r="K34" s="17">
        <v>69871</v>
      </c>
      <c r="L34" s="17">
        <v>0</v>
      </c>
      <c r="M34" s="17">
        <v>0</v>
      </c>
      <c r="N34" s="17">
        <v>0</v>
      </c>
      <c r="O34" s="17">
        <v>0</v>
      </c>
      <c r="P34" s="17">
        <v>0</v>
      </c>
      <c r="Q34" s="12">
        <v>69871</v>
      </c>
      <c r="R34" s="16">
        <v>82953.260000000009</v>
      </c>
      <c r="S34" s="17">
        <v>0</v>
      </c>
      <c r="T34" s="17">
        <v>90925.36</v>
      </c>
      <c r="U34" s="17">
        <v>0</v>
      </c>
      <c r="V34" s="17">
        <v>0</v>
      </c>
      <c r="W34" s="17">
        <v>0</v>
      </c>
      <c r="X34" s="17">
        <v>0</v>
      </c>
      <c r="Y34" s="12">
        <v>173878.62</v>
      </c>
      <c r="Z34" s="16">
        <v>22727.27</v>
      </c>
      <c r="AA34" s="17">
        <v>0</v>
      </c>
      <c r="AB34" s="17">
        <v>10894.200000000012</v>
      </c>
      <c r="AC34" s="17">
        <v>0</v>
      </c>
      <c r="AD34" s="17">
        <v>404263.31</v>
      </c>
      <c r="AE34" s="17">
        <v>7035.03</v>
      </c>
      <c r="AF34" s="17">
        <v>0</v>
      </c>
      <c r="AG34" s="12">
        <v>444919.81000000006</v>
      </c>
      <c r="AH34" s="16">
        <v>0</v>
      </c>
      <c r="AI34" s="17">
        <v>0</v>
      </c>
      <c r="AJ34" s="17">
        <v>0</v>
      </c>
      <c r="AK34" s="17">
        <v>0</v>
      </c>
      <c r="AL34" s="17">
        <v>0</v>
      </c>
      <c r="AM34" s="17">
        <v>0</v>
      </c>
      <c r="AN34" s="17">
        <v>0</v>
      </c>
      <c r="AO34" s="12">
        <v>0</v>
      </c>
      <c r="AP34" s="16">
        <v>0</v>
      </c>
      <c r="AQ34" s="17">
        <v>0</v>
      </c>
      <c r="AR34" s="17">
        <v>0</v>
      </c>
      <c r="AS34" s="17">
        <v>0</v>
      </c>
      <c r="AT34" s="17">
        <v>0</v>
      </c>
      <c r="AU34" s="17">
        <v>0</v>
      </c>
      <c r="AV34" s="17">
        <v>0</v>
      </c>
      <c r="AW34" s="12">
        <v>0</v>
      </c>
      <c r="AX34" s="16">
        <v>0</v>
      </c>
      <c r="AY34" s="17">
        <v>0</v>
      </c>
      <c r="AZ34" s="17">
        <v>0</v>
      </c>
      <c r="BA34" s="17">
        <v>0</v>
      </c>
      <c r="BB34" s="17">
        <v>0</v>
      </c>
      <c r="BC34" s="17">
        <v>0</v>
      </c>
      <c r="BD34" s="17">
        <v>0</v>
      </c>
      <c r="BE34" s="12">
        <v>0</v>
      </c>
      <c r="BF34" s="16">
        <v>0</v>
      </c>
      <c r="BG34" s="17">
        <v>0</v>
      </c>
      <c r="BH34" s="17">
        <v>0</v>
      </c>
      <c r="BI34" s="17">
        <v>0</v>
      </c>
      <c r="BJ34" s="17">
        <v>0</v>
      </c>
      <c r="BK34" s="17">
        <v>0</v>
      </c>
      <c r="BL34" s="17">
        <v>0</v>
      </c>
      <c r="BM34" s="12">
        <v>0</v>
      </c>
      <c r="BN34" s="16">
        <v>83142.8</v>
      </c>
      <c r="BO34" s="17">
        <v>0</v>
      </c>
      <c r="BP34" s="17">
        <v>-36215.279999999999</v>
      </c>
      <c r="BQ34" s="17">
        <v>0</v>
      </c>
      <c r="BR34" s="17">
        <v>0</v>
      </c>
      <c r="BS34" s="17">
        <v>61668.9</v>
      </c>
      <c r="BT34" s="17">
        <v>13353.71</v>
      </c>
      <c r="BU34" s="12">
        <v>121950.13</v>
      </c>
    </row>
    <row r="35" spans="1:73" x14ac:dyDescent="0.3">
      <c r="A35" s="4" t="s">
        <v>25</v>
      </c>
      <c r="B35" s="92">
        <v>0</v>
      </c>
      <c r="C35" s="87">
        <v>137600</v>
      </c>
      <c r="D35" s="87">
        <v>555280.93999999994</v>
      </c>
      <c r="E35" s="87">
        <v>0</v>
      </c>
      <c r="F35" s="87">
        <v>0</v>
      </c>
      <c r="G35" s="87">
        <v>0</v>
      </c>
      <c r="H35" s="87">
        <v>148606.76</v>
      </c>
      <c r="I35" s="93">
        <v>841487.7</v>
      </c>
      <c r="J35" s="16">
        <v>0</v>
      </c>
      <c r="K35" s="17">
        <v>137600</v>
      </c>
      <c r="L35" s="17">
        <v>555280.93999999994</v>
      </c>
      <c r="M35" s="17">
        <v>0</v>
      </c>
      <c r="N35" s="17">
        <v>0</v>
      </c>
      <c r="O35" s="17">
        <v>0</v>
      </c>
      <c r="P35" s="17">
        <v>66231.11</v>
      </c>
      <c r="Q35" s="12">
        <v>759112.04999999993</v>
      </c>
      <c r="R35" s="16">
        <v>0</v>
      </c>
      <c r="S35" s="17">
        <v>0</v>
      </c>
      <c r="T35" s="17">
        <v>0</v>
      </c>
      <c r="U35" s="17">
        <v>0</v>
      </c>
      <c r="V35" s="17">
        <v>0</v>
      </c>
      <c r="W35" s="17">
        <v>0</v>
      </c>
      <c r="X35" s="17">
        <v>0</v>
      </c>
      <c r="Y35" s="12">
        <v>0</v>
      </c>
      <c r="Z35" s="16">
        <v>0</v>
      </c>
      <c r="AA35" s="17">
        <v>0</v>
      </c>
      <c r="AB35" s="17">
        <v>0</v>
      </c>
      <c r="AC35" s="17">
        <v>0</v>
      </c>
      <c r="AD35" s="17">
        <v>0</v>
      </c>
      <c r="AE35" s="17">
        <v>0</v>
      </c>
      <c r="AF35" s="17">
        <v>82375.649999999994</v>
      </c>
      <c r="AG35" s="12">
        <v>82375.649999999994</v>
      </c>
      <c r="AH35" s="16">
        <v>0</v>
      </c>
      <c r="AI35" s="17">
        <v>0</v>
      </c>
      <c r="AJ35" s="17">
        <v>0</v>
      </c>
      <c r="AK35" s="17">
        <v>0</v>
      </c>
      <c r="AL35" s="17">
        <v>0</v>
      </c>
      <c r="AM35" s="17">
        <v>0</v>
      </c>
      <c r="AN35" s="17">
        <v>0</v>
      </c>
      <c r="AO35" s="12">
        <v>0</v>
      </c>
      <c r="AP35" s="16">
        <v>0</v>
      </c>
      <c r="AQ35" s="17">
        <v>0</v>
      </c>
      <c r="AR35" s="17">
        <v>0</v>
      </c>
      <c r="AS35" s="17">
        <v>0</v>
      </c>
      <c r="AT35" s="17">
        <v>0</v>
      </c>
      <c r="AU35" s="17">
        <v>0</v>
      </c>
      <c r="AV35" s="17">
        <v>0</v>
      </c>
      <c r="AW35" s="12">
        <v>0</v>
      </c>
      <c r="AX35" s="16">
        <v>0</v>
      </c>
      <c r="AY35" s="17">
        <v>0</v>
      </c>
      <c r="AZ35" s="17">
        <v>0</v>
      </c>
      <c r="BA35" s="17">
        <v>0</v>
      </c>
      <c r="BB35" s="17">
        <v>0</v>
      </c>
      <c r="BC35" s="17">
        <v>0</v>
      </c>
      <c r="BD35" s="17">
        <v>0</v>
      </c>
      <c r="BE35" s="12">
        <v>0</v>
      </c>
      <c r="BF35" s="16">
        <v>0</v>
      </c>
      <c r="BG35" s="17">
        <v>0</v>
      </c>
      <c r="BH35" s="17">
        <v>0</v>
      </c>
      <c r="BI35" s="17">
        <v>0</v>
      </c>
      <c r="BJ35" s="17">
        <v>0</v>
      </c>
      <c r="BK35" s="17">
        <v>0</v>
      </c>
      <c r="BL35" s="17">
        <v>0</v>
      </c>
      <c r="BM35" s="12">
        <v>0</v>
      </c>
      <c r="BN35" s="16">
        <v>0</v>
      </c>
      <c r="BO35" s="17">
        <v>0</v>
      </c>
      <c r="BP35" s="17">
        <v>0</v>
      </c>
      <c r="BQ35" s="17">
        <v>0</v>
      </c>
      <c r="BR35" s="17">
        <v>0</v>
      </c>
      <c r="BS35" s="17">
        <v>0</v>
      </c>
      <c r="BT35" s="17">
        <v>0</v>
      </c>
      <c r="BU35" s="12">
        <v>0</v>
      </c>
    </row>
    <row r="36" spans="1:73" x14ac:dyDescent="0.3">
      <c r="A36" s="4" t="s">
        <v>26</v>
      </c>
      <c r="B36" s="92">
        <v>531109.54</v>
      </c>
      <c r="C36" s="87">
        <v>213575.24</v>
      </c>
      <c r="D36" s="87">
        <v>137650</v>
      </c>
      <c r="E36" s="87">
        <v>0</v>
      </c>
      <c r="F36" s="87">
        <v>0</v>
      </c>
      <c r="G36" s="87">
        <v>5161.2700000000004</v>
      </c>
      <c r="H36" s="87">
        <v>5589.1</v>
      </c>
      <c r="I36" s="93">
        <v>893085.15</v>
      </c>
      <c r="J36" s="16">
        <v>237352.4</v>
      </c>
      <c r="K36" s="17">
        <v>142840</v>
      </c>
      <c r="L36" s="17">
        <v>18000</v>
      </c>
      <c r="M36" s="17">
        <v>0</v>
      </c>
      <c r="N36" s="17">
        <v>0</v>
      </c>
      <c r="O36" s="17">
        <v>0</v>
      </c>
      <c r="P36" s="17">
        <v>0</v>
      </c>
      <c r="Q36" s="12">
        <v>398192.4</v>
      </c>
      <c r="R36" s="16">
        <v>225608.22</v>
      </c>
      <c r="S36" s="17">
        <v>0</v>
      </c>
      <c r="T36" s="17">
        <v>0</v>
      </c>
      <c r="U36" s="17">
        <v>0</v>
      </c>
      <c r="V36" s="17">
        <v>0</v>
      </c>
      <c r="W36" s="17">
        <v>0</v>
      </c>
      <c r="X36" s="17">
        <v>0</v>
      </c>
      <c r="Y36" s="12">
        <v>225608.22</v>
      </c>
      <c r="Z36" s="16">
        <v>815</v>
      </c>
      <c r="AA36" s="17">
        <v>70735.240000000005</v>
      </c>
      <c r="AB36" s="17">
        <v>119650</v>
      </c>
      <c r="AC36" s="17">
        <v>0</v>
      </c>
      <c r="AD36" s="17">
        <v>0</v>
      </c>
      <c r="AE36" s="17">
        <v>5161.2700000000004</v>
      </c>
      <c r="AF36" s="17">
        <v>5589.1</v>
      </c>
      <c r="AG36" s="12">
        <v>201950.61</v>
      </c>
      <c r="AH36" s="16">
        <v>0</v>
      </c>
      <c r="AI36" s="17">
        <v>0</v>
      </c>
      <c r="AJ36" s="17">
        <v>0</v>
      </c>
      <c r="AK36" s="17">
        <v>0</v>
      </c>
      <c r="AL36" s="17">
        <v>0</v>
      </c>
      <c r="AM36" s="17">
        <v>0</v>
      </c>
      <c r="AN36" s="17">
        <v>0</v>
      </c>
      <c r="AO36" s="12">
        <v>0</v>
      </c>
      <c r="AP36" s="16">
        <v>48434</v>
      </c>
      <c r="AQ36" s="17">
        <v>0</v>
      </c>
      <c r="AR36" s="17">
        <v>0</v>
      </c>
      <c r="AS36" s="17">
        <v>0</v>
      </c>
      <c r="AT36" s="17">
        <v>0</v>
      </c>
      <c r="AU36" s="17">
        <v>0</v>
      </c>
      <c r="AV36" s="17">
        <v>0</v>
      </c>
      <c r="AW36" s="12">
        <v>48434</v>
      </c>
      <c r="AX36" s="16">
        <v>0</v>
      </c>
      <c r="AY36" s="17">
        <v>0</v>
      </c>
      <c r="AZ36" s="17">
        <v>0</v>
      </c>
      <c r="BA36" s="17">
        <v>0</v>
      </c>
      <c r="BB36" s="17">
        <v>0</v>
      </c>
      <c r="BC36" s="17">
        <v>0</v>
      </c>
      <c r="BD36" s="17">
        <v>0</v>
      </c>
      <c r="BE36" s="12">
        <v>0</v>
      </c>
      <c r="BF36" s="16">
        <v>0</v>
      </c>
      <c r="BG36" s="17">
        <v>0</v>
      </c>
      <c r="BH36" s="17">
        <v>0</v>
      </c>
      <c r="BI36" s="17">
        <v>0</v>
      </c>
      <c r="BJ36" s="17">
        <v>0</v>
      </c>
      <c r="BK36" s="17">
        <v>0</v>
      </c>
      <c r="BL36" s="17">
        <v>0</v>
      </c>
      <c r="BM36" s="12">
        <v>0</v>
      </c>
      <c r="BN36" s="16">
        <v>18899.919999999998</v>
      </c>
      <c r="BO36" s="17">
        <v>0</v>
      </c>
      <c r="BP36" s="17">
        <v>0</v>
      </c>
      <c r="BQ36" s="17">
        <v>0</v>
      </c>
      <c r="BR36" s="17">
        <v>0</v>
      </c>
      <c r="BS36" s="17">
        <v>0</v>
      </c>
      <c r="BT36" s="17">
        <v>0</v>
      </c>
      <c r="BU36" s="12">
        <v>18899.919999999998</v>
      </c>
    </row>
    <row r="37" spans="1:73" x14ac:dyDescent="0.3">
      <c r="A37" s="4" t="s">
        <v>27</v>
      </c>
      <c r="B37" s="92">
        <v>0</v>
      </c>
      <c r="C37" s="87">
        <v>73150</v>
      </c>
      <c r="D37" s="87">
        <v>130079</v>
      </c>
      <c r="E37" s="87">
        <v>0</v>
      </c>
      <c r="F37" s="87">
        <v>0</v>
      </c>
      <c r="G37" s="87">
        <v>631960</v>
      </c>
      <c r="H37" s="87">
        <v>54221</v>
      </c>
      <c r="I37" s="93">
        <v>889410</v>
      </c>
      <c r="J37" s="16">
        <v>0</v>
      </c>
      <c r="K37" s="17">
        <v>73150</v>
      </c>
      <c r="L37" s="17">
        <v>130079</v>
      </c>
      <c r="M37" s="17">
        <v>0</v>
      </c>
      <c r="N37" s="17">
        <v>0</v>
      </c>
      <c r="O37" s="17">
        <v>13500</v>
      </c>
      <c r="P37" s="17">
        <v>54221</v>
      </c>
      <c r="Q37" s="12">
        <v>270950</v>
      </c>
      <c r="R37" s="16">
        <v>0</v>
      </c>
      <c r="S37" s="17">
        <v>0</v>
      </c>
      <c r="T37" s="17">
        <v>0</v>
      </c>
      <c r="U37" s="17">
        <v>0</v>
      </c>
      <c r="V37" s="17">
        <v>0</v>
      </c>
      <c r="W37" s="17">
        <v>0</v>
      </c>
      <c r="X37" s="17">
        <v>0</v>
      </c>
      <c r="Y37" s="12">
        <v>0</v>
      </c>
      <c r="Z37" s="16">
        <v>0</v>
      </c>
      <c r="AA37" s="17">
        <v>0</v>
      </c>
      <c r="AB37" s="17">
        <v>0</v>
      </c>
      <c r="AC37" s="17">
        <v>0</v>
      </c>
      <c r="AD37" s="17">
        <v>0</v>
      </c>
      <c r="AE37" s="17">
        <v>618460</v>
      </c>
      <c r="AF37" s="17">
        <v>0</v>
      </c>
      <c r="AG37" s="12">
        <v>618460</v>
      </c>
      <c r="AH37" s="16">
        <v>0</v>
      </c>
      <c r="AI37" s="17">
        <v>0</v>
      </c>
      <c r="AJ37" s="17">
        <v>0</v>
      </c>
      <c r="AK37" s="17">
        <v>0</v>
      </c>
      <c r="AL37" s="17">
        <v>0</v>
      </c>
      <c r="AM37" s="17">
        <v>0</v>
      </c>
      <c r="AN37" s="17">
        <v>0</v>
      </c>
      <c r="AO37" s="12">
        <v>0</v>
      </c>
      <c r="AP37" s="16">
        <v>0</v>
      </c>
      <c r="AQ37" s="17">
        <v>0</v>
      </c>
      <c r="AR37" s="17">
        <v>0</v>
      </c>
      <c r="AS37" s="17">
        <v>0</v>
      </c>
      <c r="AT37" s="17">
        <v>0</v>
      </c>
      <c r="AU37" s="17">
        <v>0</v>
      </c>
      <c r="AV37" s="17">
        <v>0</v>
      </c>
      <c r="AW37" s="12">
        <v>0</v>
      </c>
      <c r="AX37" s="16">
        <v>0</v>
      </c>
      <c r="AY37" s="17">
        <v>0</v>
      </c>
      <c r="AZ37" s="17">
        <v>0</v>
      </c>
      <c r="BA37" s="17">
        <v>0</v>
      </c>
      <c r="BB37" s="17">
        <v>0</v>
      </c>
      <c r="BC37" s="17">
        <v>0</v>
      </c>
      <c r="BD37" s="17">
        <v>0</v>
      </c>
      <c r="BE37" s="12">
        <v>0</v>
      </c>
      <c r="BF37" s="16">
        <v>0</v>
      </c>
      <c r="BG37" s="17">
        <v>0</v>
      </c>
      <c r="BH37" s="17">
        <v>0</v>
      </c>
      <c r="BI37" s="17">
        <v>0</v>
      </c>
      <c r="BJ37" s="17">
        <v>0</v>
      </c>
      <c r="BK37" s="17">
        <v>0</v>
      </c>
      <c r="BL37" s="17">
        <v>0</v>
      </c>
      <c r="BM37" s="12">
        <v>0</v>
      </c>
      <c r="BN37" s="16">
        <v>0</v>
      </c>
      <c r="BO37" s="17">
        <v>0</v>
      </c>
      <c r="BP37" s="17">
        <v>0</v>
      </c>
      <c r="BQ37" s="17">
        <v>0</v>
      </c>
      <c r="BR37" s="17">
        <v>0</v>
      </c>
      <c r="BS37" s="17">
        <v>0</v>
      </c>
      <c r="BT37" s="17">
        <v>0</v>
      </c>
      <c r="BU37" s="12">
        <v>0</v>
      </c>
    </row>
    <row r="38" spans="1:73" x14ac:dyDescent="0.3">
      <c r="A38" s="4" t="s">
        <v>28</v>
      </c>
      <c r="B38" s="92">
        <v>0</v>
      </c>
      <c r="C38" s="87">
        <v>0</v>
      </c>
      <c r="D38" s="87">
        <v>146000</v>
      </c>
      <c r="E38" s="87">
        <v>0</v>
      </c>
      <c r="F38" s="87">
        <v>0</v>
      </c>
      <c r="G38" s="87">
        <v>1000</v>
      </c>
      <c r="H38" s="87">
        <v>0</v>
      </c>
      <c r="I38" s="93">
        <v>147000</v>
      </c>
      <c r="J38" s="16">
        <v>0</v>
      </c>
      <c r="K38" s="17">
        <v>0</v>
      </c>
      <c r="L38" s="17">
        <v>0</v>
      </c>
      <c r="M38" s="17">
        <v>0</v>
      </c>
      <c r="N38" s="17">
        <v>0</v>
      </c>
      <c r="O38" s="17">
        <v>1000</v>
      </c>
      <c r="P38" s="17">
        <v>0</v>
      </c>
      <c r="Q38" s="12">
        <v>1000</v>
      </c>
      <c r="R38" s="16">
        <v>0</v>
      </c>
      <c r="S38" s="17">
        <v>0</v>
      </c>
      <c r="T38" s="17">
        <v>146000</v>
      </c>
      <c r="U38" s="17">
        <v>0</v>
      </c>
      <c r="V38" s="17">
        <v>0</v>
      </c>
      <c r="W38" s="17">
        <v>0</v>
      </c>
      <c r="X38" s="17">
        <v>0</v>
      </c>
      <c r="Y38" s="12">
        <v>146000</v>
      </c>
      <c r="Z38" s="16">
        <v>0</v>
      </c>
      <c r="AA38" s="17">
        <v>0</v>
      </c>
      <c r="AB38" s="17">
        <v>0</v>
      </c>
      <c r="AC38" s="17">
        <v>0</v>
      </c>
      <c r="AD38" s="17">
        <v>0</v>
      </c>
      <c r="AE38" s="17">
        <v>0</v>
      </c>
      <c r="AF38" s="17">
        <v>0</v>
      </c>
      <c r="AG38" s="12">
        <v>0</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0</v>
      </c>
      <c r="BG38" s="17">
        <v>0</v>
      </c>
      <c r="BH38" s="17">
        <v>0</v>
      </c>
      <c r="BI38" s="17">
        <v>0</v>
      </c>
      <c r="BJ38" s="17">
        <v>0</v>
      </c>
      <c r="BK38" s="17">
        <v>0</v>
      </c>
      <c r="BL38" s="17">
        <v>0</v>
      </c>
      <c r="BM38" s="12">
        <v>0</v>
      </c>
      <c r="BN38" s="16">
        <v>0</v>
      </c>
      <c r="BO38" s="17">
        <v>0</v>
      </c>
      <c r="BP38" s="17">
        <v>0</v>
      </c>
      <c r="BQ38" s="17">
        <v>0</v>
      </c>
      <c r="BR38" s="17">
        <v>0</v>
      </c>
      <c r="BS38" s="17">
        <v>0</v>
      </c>
      <c r="BT38" s="17">
        <v>0</v>
      </c>
      <c r="BU38" s="12">
        <v>0</v>
      </c>
    </row>
    <row r="39" spans="1:73" x14ac:dyDescent="0.3">
      <c r="A39" s="4" t="s">
        <v>29</v>
      </c>
      <c r="B39" s="92">
        <v>36957.519999999997</v>
      </c>
      <c r="C39" s="87">
        <v>0</v>
      </c>
      <c r="D39" s="87">
        <v>80000</v>
      </c>
      <c r="E39" s="87">
        <v>0</v>
      </c>
      <c r="F39" s="87">
        <v>0</v>
      </c>
      <c r="G39" s="87">
        <v>0</v>
      </c>
      <c r="H39" s="87">
        <v>0</v>
      </c>
      <c r="I39" s="93">
        <v>116957.51999999999</v>
      </c>
      <c r="J39" s="16">
        <v>0</v>
      </c>
      <c r="K39" s="17">
        <v>0</v>
      </c>
      <c r="L39" s="17">
        <v>0</v>
      </c>
      <c r="M39" s="17">
        <v>0</v>
      </c>
      <c r="N39" s="17">
        <v>0</v>
      </c>
      <c r="O39" s="17">
        <v>0</v>
      </c>
      <c r="P39" s="17">
        <v>0</v>
      </c>
      <c r="Q39" s="12">
        <v>0</v>
      </c>
      <c r="R39" s="16">
        <v>36957.519999999997</v>
      </c>
      <c r="S39" s="17">
        <v>0</v>
      </c>
      <c r="T39" s="17">
        <v>5000</v>
      </c>
      <c r="U39" s="17">
        <v>0</v>
      </c>
      <c r="V39" s="17">
        <v>0</v>
      </c>
      <c r="W39" s="17">
        <v>0</v>
      </c>
      <c r="X39" s="17">
        <v>0</v>
      </c>
      <c r="Y39" s="12">
        <v>41957.52</v>
      </c>
      <c r="Z39" s="16">
        <v>0</v>
      </c>
      <c r="AA39" s="17">
        <v>0</v>
      </c>
      <c r="AB39" s="17">
        <v>0</v>
      </c>
      <c r="AC39" s="17">
        <v>0</v>
      </c>
      <c r="AD39" s="17">
        <v>0</v>
      </c>
      <c r="AE39" s="17">
        <v>0</v>
      </c>
      <c r="AF39" s="17">
        <v>0</v>
      </c>
      <c r="AG39" s="12">
        <v>0</v>
      </c>
      <c r="AH39" s="16">
        <v>0</v>
      </c>
      <c r="AI39" s="17">
        <v>0</v>
      </c>
      <c r="AJ39" s="17">
        <v>75000</v>
      </c>
      <c r="AK39" s="17">
        <v>0</v>
      </c>
      <c r="AL39" s="17">
        <v>0</v>
      </c>
      <c r="AM39" s="17">
        <v>0</v>
      </c>
      <c r="AN39" s="17">
        <v>0</v>
      </c>
      <c r="AO39" s="12">
        <v>75000</v>
      </c>
      <c r="AP39" s="16">
        <v>0</v>
      </c>
      <c r="AQ39" s="17">
        <v>0</v>
      </c>
      <c r="AR39" s="17">
        <v>0</v>
      </c>
      <c r="AS39" s="17">
        <v>0</v>
      </c>
      <c r="AT39" s="17">
        <v>0</v>
      </c>
      <c r="AU39" s="17">
        <v>0</v>
      </c>
      <c r="AV39" s="17">
        <v>0</v>
      </c>
      <c r="AW39" s="12">
        <v>0</v>
      </c>
      <c r="AX39" s="16">
        <v>0</v>
      </c>
      <c r="AY39" s="17">
        <v>0</v>
      </c>
      <c r="AZ39" s="17">
        <v>0</v>
      </c>
      <c r="BA39" s="17">
        <v>0</v>
      </c>
      <c r="BB39" s="17">
        <v>0</v>
      </c>
      <c r="BC39" s="17">
        <v>0</v>
      </c>
      <c r="BD39" s="17">
        <v>0</v>
      </c>
      <c r="BE39" s="12">
        <v>0</v>
      </c>
      <c r="BF39" s="16">
        <v>0</v>
      </c>
      <c r="BG39" s="17">
        <v>0</v>
      </c>
      <c r="BH39" s="17">
        <v>0</v>
      </c>
      <c r="BI39" s="17">
        <v>0</v>
      </c>
      <c r="BJ39" s="17">
        <v>0</v>
      </c>
      <c r="BK39" s="17">
        <v>0</v>
      </c>
      <c r="BL39" s="17">
        <v>0</v>
      </c>
      <c r="BM39" s="12">
        <v>0</v>
      </c>
      <c r="BN39" s="16">
        <v>0</v>
      </c>
      <c r="BO39" s="17">
        <v>0</v>
      </c>
      <c r="BP39" s="17">
        <v>0</v>
      </c>
      <c r="BQ39" s="17">
        <v>0</v>
      </c>
      <c r="BR39" s="17">
        <v>0</v>
      </c>
      <c r="BS39" s="17">
        <v>0</v>
      </c>
      <c r="BT39" s="17">
        <v>0</v>
      </c>
      <c r="BU39" s="12">
        <v>0</v>
      </c>
    </row>
    <row r="40" spans="1:73" x14ac:dyDescent="0.3">
      <c r="A40" s="4" t="s">
        <v>30</v>
      </c>
      <c r="B40" s="92">
        <v>331969</v>
      </c>
      <c r="C40" s="87">
        <v>94780</v>
      </c>
      <c r="D40" s="87">
        <v>0</v>
      </c>
      <c r="E40" s="87">
        <v>0</v>
      </c>
      <c r="F40" s="87">
        <v>5642081</v>
      </c>
      <c r="G40" s="87">
        <v>0</v>
      </c>
      <c r="H40" s="87">
        <v>0</v>
      </c>
      <c r="I40" s="93">
        <v>6068830</v>
      </c>
      <c r="J40" s="16">
        <v>14361</v>
      </c>
      <c r="K40" s="17">
        <v>94780</v>
      </c>
      <c r="L40" s="17">
        <v>0</v>
      </c>
      <c r="M40" s="17">
        <v>0</v>
      </c>
      <c r="N40" s="17">
        <v>5487081</v>
      </c>
      <c r="O40" s="17">
        <v>0</v>
      </c>
      <c r="P40" s="17">
        <v>0</v>
      </c>
      <c r="Q40" s="12">
        <v>5596222</v>
      </c>
      <c r="R40" s="16">
        <v>0</v>
      </c>
      <c r="S40" s="17">
        <v>0</v>
      </c>
      <c r="T40" s="17">
        <v>0</v>
      </c>
      <c r="U40" s="17">
        <v>0</v>
      </c>
      <c r="V40" s="17">
        <v>0</v>
      </c>
      <c r="W40" s="17">
        <v>0</v>
      </c>
      <c r="X40" s="17">
        <v>0</v>
      </c>
      <c r="Y40" s="12">
        <v>0</v>
      </c>
      <c r="Z40" s="16">
        <v>0</v>
      </c>
      <c r="AA40" s="17">
        <v>0</v>
      </c>
      <c r="AB40" s="17">
        <v>0</v>
      </c>
      <c r="AC40" s="17">
        <v>0</v>
      </c>
      <c r="AD40" s="17">
        <v>155000</v>
      </c>
      <c r="AE40" s="17">
        <v>0</v>
      </c>
      <c r="AF40" s="17">
        <v>0</v>
      </c>
      <c r="AG40" s="12">
        <v>155000</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c r="BF40" s="16">
        <v>0</v>
      </c>
      <c r="BG40" s="17">
        <v>0</v>
      </c>
      <c r="BH40" s="17">
        <v>0</v>
      </c>
      <c r="BI40" s="17">
        <v>0</v>
      </c>
      <c r="BJ40" s="17">
        <v>0</v>
      </c>
      <c r="BK40" s="17">
        <v>0</v>
      </c>
      <c r="BL40" s="17">
        <v>0</v>
      </c>
      <c r="BM40" s="12">
        <v>0</v>
      </c>
      <c r="BN40" s="16">
        <v>317608</v>
      </c>
      <c r="BO40" s="17">
        <v>0</v>
      </c>
      <c r="BP40" s="17">
        <v>0</v>
      </c>
      <c r="BQ40" s="17">
        <v>0</v>
      </c>
      <c r="BR40" s="17">
        <v>0</v>
      </c>
      <c r="BS40" s="17">
        <v>0</v>
      </c>
      <c r="BT40" s="17">
        <v>0</v>
      </c>
      <c r="BU40" s="12">
        <v>317608</v>
      </c>
    </row>
    <row r="41" spans="1:73" x14ac:dyDescent="0.3">
      <c r="A41" s="4" t="s">
        <v>31</v>
      </c>
      <c r="B41" s="92">
        <v>7077.24</v>
      </c>
      <c r="C41" s="87">
        <v>75000</v>
      </c>
      <c r="D41" s="87">
        <v>91799.5</v>
      </c>
      <c r="E41" s="87">
        <v>0</v>
      </c>
      <c r="F41" s="87">
        <v>1920.57</v>
      </c>
      <c r="G41" s="87">
        <v>208217.2</v>
      </c>
      <c r="H41" s="87">
        <v>1142.0999999999999</v>
      </c>
      <c r="I41" s="93">
        <v>385156.61</v>
      </c>
      <c r="J41" s="16">
        <v>4868.1499999999996</v>
      </c>
      <c r="K41" s="17">
        <v>75000</v>
      </c>
      <c r="L41" s="17">
        <v>91799.5</v>
      </c>
      <c r="M41" s="17">
        <v>0</v>
      </c>
      <c r="N41" s="17">
        <v>0</v>
      </c>
      <c r="O41" s="17">
        <v>0</v>
      </c>
      <c r="P41" s="17">
        <v>0</v>
      </c>
      <c r="Q41" s="12">
        <v>171667.65</v>
      </c>
      <c r="R41" s="16">
        <v>2209.09</v>
      </c>
      <c r="S41" s="17">
        <v>0</v>
      </c>
      <c r="T41" s="17">
        <v>0</v>
      </c>
      <c r="U41" s="17">
        <v>0</v>
      </c>
      <c r="V41" s="17">
        <v>0</v>
      </c>
      <c r="W41" s="17">
        <v>0</v>
      </c>
      <c r="X41" s="17">
        <v>0</v>
      </c>
      <c r="Y41" s="12">
        <v>2209.09</v>
      </c>
      <c r="Z41" s="16">
        <v>0</v>
      </c>
      <c r="AA41" s="17">
        <v>0</v>
      </c>
      <c r="AB41" s="17">
        <v>0</v>
      </c>
      <c r="AC41" s="17">
        <v>0</v>
      </c>
      <c r="AD41" s="17">
        <v>1920.57</v>
      </c>
      <c r="AE41" s="17">
        <v>208217.2</v>
      </c>
      <c r="AF41" s="17">
        <v>0</v>
      </c>
      <c r="AG41" s="12">
        <v>210137.77000000002</v>
      </c>
      <c r="AH41" s="16">
        <v>0</v>
      </c>
      <c r="AI41" s="17">
        <v>0</v>
      </c>
      <c r="AJ41" s="17">
        <v>0</v>
      </c>
      <c r="AK41" s="17">
        <v>0</v>
      </c>
      <c r="AL41" s="17">
        <v>0</v>
      </c>
      <c r="AM41" s="17">
        <v>0</v>
      </c>
      <c r="AN41" s="17">
        <v>0</v>
      </c>
      <c r="AO41" s="12">
        <v>0</v>
      </c>
      <c r="AP41" s="16">
        <v>0</v>
      </c>
      <c r="AQ41" s="17">
        <v>0</v>
      </c>
      <c r="AR41" s="17">
        <v>0</v>
      </c>
      <c r="AS41" s="17">
        <v>0</v>
      </c>
      <c r="AT41" s="17">
        <v>0</v>
      </c>
      <c r="AU41" s="17">
        <v>0</v>
      </c>
      <c r="AV41" s="17">
        <v>0</v>
      </c>
      <c r="AW41" s="12">
        <v>0</v>
      </c>
      <c r="AX41" s="16">
        <v>0</v>
      </c>
      <c r="AY41" s="17">
        <v>0</v>
      </c>
      <c r="AZ41" s="17">
        <v>0</v>
      </c>
      <c r="BA41" s="17">
        <v>0</v>
      </c>
      <c r="BB41" s="17">
        <v>0</v>
      </c>
      <c r="BC41" s="17">
        <v>0</v>
      </c>
      <c r="BD41" s="17">
        <v>0</v>
      </c>
      <c r="BE41" s="12">
        <v>0</v>
      </c>
      <c r="BF41" s="16">
        <v>0</v>
      </c>
      <c r="BG41" s="17">
        <v>0</v>
      </c>
      <c r="BH41" s="17">
        <v>0</v>
      </c>
      <c r="BI41" s="17">
        <v>0</v>
      </c>
      <c r="BJ41" s="17">
        <v>0</v>
      </c>
      <c r="BK41" s="17">
        <v>0</v>
      </c>
      <c r="BL41" s="17">
        <v>0</v>
      </c>
      <c r="BM41" s="12">
        <v>0</v>
      </c>
      <c r="BN41" s="16">
        <v>0</v>
      </c>
      <c r="BO41" s="17">
        <v>0</v>
      </c>
      <c r="BP41" s="17">
        <v>0</v>
      </c>
      <c r="BQ41" s="17">
        <v>0</v>
      </c>
      <c r="BR41" s="17">
        <v>0</v>
      </c>
      <c r="BS41" s="17">
        <v>0</v>
      </c>
      <c r="BT41" s="17">
        <v>1142.0999999999999</v>
      </c>
      <c r="BU41" s="12">
        <v>1142.0999999999999</v>
      </c>
    </row>
    <row r="42" spans="1:73" x14ac:dyDescent="0.3">
      <c r="A42" s="4" t="s">
        <v>32</v>
      </c>
      <c r="B42" s="92">
        <v>838187.91999999993</v>
      </c>
      <c r="C42" s="87">
        <v>20480.010000000002</v>
      </c>
      <c r="D42" s="87">
        <v>0</v>
      </c>
      <c r="E42" s="87">
        <v>0</v>
      </c>
      <c r="F42" s="87">
        <v>0</v>
      </c>
      <c r="G42" s="87">
        <v>270379.61</v>
      </c>
      <c r="H42" s="87">
        <v>214305</v>
      </c>
      <c r="I42" s="93">
        <v>1343352.54</v>
      </c>
      <c r="J42" s="16">
        <v>233267.86000000002</v>
      </c>
      <c r="K42" s="17">
        <v>20480.010000000002</v>
      </c>
      <c r="L42" s="17">
        <v>0</v>
      </c>
      <c r="M42" s="17">
        <v>0</v>
      </c>
      <c r="N42" s="17">
        <v>0</v>
      </c>
      <c r="O42" s="17">
        <v>141273.64999999997</v>
      </c>
      <c r="P42" s="17">
        <v>0</v>
      </c>
      <c r="Q42" s="12">
        <v>395021.52</v>
      </c>
      <c r="R42" s="16">
        <v>0</v>
      </c>
      <c r="S42" s="17">
        <v>0</v>
      </c>
      <c r="T42" s="17">
        <v>0</v>
      </c>
      <c r="U42" s="17">
        <v>0</v>
      </c>
      <c r="V42" s="17">
        <v>0</v>
      </c>
      <c r="W42" s="17">
        <v>0</v>
      </c>
      <c r="X42" s="17">
        <v>0</v>
      </c>
      <c r="Y42" s="12">
        <v>0</v>
      </c>
      <c r="Z42" s="16">
        <v>604912.24</v>
      </c>
      <c r="AA42" s="17">
        <v>0</v>
      </c>
      <c r="AB42" s="17">
        <v>0</v>
      </c>
      <c r="AC42" s="17">
        <v>0</v>
      </c>
      <c r="AD42" s="17">
        <v>0</v>
      </c>
      <c r="AE42" s="17">
        <v>0</v>
      </c>
      <c r="AF42" s="17">
        <v>0</v>
      </c>
      <c r="AG42" s="12">
        <v>604912.24</v>
      </c>
      <c r="AH42" s="16">
        <v>0</v>
      </c>
      <c r="AI42" s="17">
        <v>0</v>
      </c>
      <c r="AJ42" s="17">
        <v>0</v>
      </c>
      <c r="AK42" s="17">
        <v>0</v>
      </c>
      <c r="AL42" s="17">
        <v>0</v>
      </c>
      <c r="AM42" s="17">
        <v>0</v>
      </c>
      <c r="AN42" s="17">
        <v>0</v>
      </c>
      <c r="AO42" s="12">
        <v>0</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0</v>
      </c>
      <c r="BG42" s="17">
        <v>0</v>
      </c>
      <c r="BH42" s="17">
        <v>0</v>
      </c>
      <c r="BI42" s="17">
        <v>0</v>
      </c>
      <c r="BJ42" s="17">
        <v>0</v>
      </c>
      <c r="BK42" s="17">
        <v>0</v>
      </c>
      <c r="BL42" s="17">
        <v>0</v>
      </c>
      <c r="BM42" s="12">
        <v>0</v>
      </c>
      <c r="BN42" s="16">
        <v>7.82</v>
      </c>
      <c r="BO42" s="17">
        <v>0</v>
      </c>
      <c r="BP42" s="17">
        <v>0</v>
      </c>
      <c r="BQ42" s="17">
        <v>0</v>
      </c>
      <c r="BR42" s="17">
        <v>0</v>
      </c>
      <c r="BS42" s="17">
        <v>129105.96</v>
      </c>
      <c r="BT42" s="17">
        <v>214305</v>
      </c>
      <c r="BU42" s="12">
        <v>343418.78</v>
      </c>
    </row>
    <row r="43" spans="1:73" x14ac:dyDescent="0.3">
      <c r="A43" s="4" t="s">
        <v>33</v>
      </c>
      <c r="B43" s="92">
        <v>78804</v>
      </c>
      <c r="C43" s="87">
        <v>0</v>
      </c>
      <c r="D43" s="87">
        <v>46023</v>
      </c>
      <c r="E43" s="87">
        <v>0</v>
      </c>
      <c r="F43" s="87">
        <v>0</v>
      </c>
      <c r="G43" s="87">
        <v>306481</v>
      </c>
      <c r="H43" s="87">
        <v>-719</v>
      </c>
      <c r="I43" s="93">
        <v>430589</v>
      </c>
      <c r="J43" s="16">
        <v>1255</v>
      </c>
      <c r="K43" s="17">
        <v>0</v>
      </c>
      <c r="L43" s="17">
        <v>46023</v>
      </c>
      <c r="M43" s="17">
        <v>0</v>
      </c>
      <c r="N43" s="17">
        <v>0</v>
      </c>
      <c r="O43" s="17">
        <v>0</v>
      </c>
      <c r="P43" s="17">
        <v>-1309</v>
      </c>
      <c r="Q43" s="12">
        <v>45969</v>
      </c>
      <c r="R43" s="16">
        <v>13163</v>
      </c>
      <c r="S43" s="17">
        <v>0</v>
      </c>
      <c r="T43" s="17">
        <v>0</v>
      </c>
      <c r="U43" s="17">
        <v>0</v>
      </c>
      <c r="V43" s="17">
        <v>0</v>
      </c>
      <c r="W43" s="17">
        <v>0</v>
      </c>
      <c r="X43" s="17">
        <v>590</v>
      </c>
      <c r="Y43" s="12">
        <v>13753</v>
      </c>
      <c r="Z43" s="16">
        <v>12779</v>
      </c>
      <c r="AA43" s="17">
        <v>0</v>
      </c>
      <c r="AB43" s="17">
        <v>0</v>
      </c>
      <c r="AC43" s="17">
        <v>0</v>
      </c>
      <c r="AD43" s="17">
        <v>0</v>
      </c>
      <c r="AE43" s="17">
        <v>306481</v>
      </c>
      <c r="AF43" s="17">
        <v>0</v>
      </c>
      <c r="AG43" s="12">
        <v>319260</v>
      </c>
      <c r="AH43" s="16">
        <v>0</v>
      </c>
      <c r="AI43" s="17">
        <v>0</v>
      </c>
      <c r="AJ43" s="17">
        <v>0</v>
      </c>
      <c r="AK43" s="17">
        <v>0</v>
      </c>
      <c r="AL43" s="17">
        <v>0</v>
      </c>
      <c r="AM43" s="17">
        <v>0</v>
      </c>
      <c r="AN43" s="17">
        <v>0</v>
      </c>
      <c r="AO43" s="12">
        <v>0</v>
      </c>
      <c r="AP43" s="16">
        <v>29529</v>
      </c>
      <c r="AQ43" s="17">
        <v>0</v>
      </c>
      <c r="AR43" s="17">
        <v>0</v>
      </c>
      <c r="AS43" s="17">
        <v>0</v>
      </c>
      <c r="AT43" s="17">
        <v>0</v>
      </c>
      <c r="AU43" s="17">
        <v>0</v>
      </c>
      <c r="AV43" s="17">
        <v>0</v>
      </c>
      <c r="AW43" s="12">
        <v>29529</v>
      </c>
      <c r="AX43" s="16">
        <v>0</v>
      </c>
      <c r="AY43" s="17">
        <v>0</v>
      </c>
      <c r="AZ43" s="17">
        <v>0</v>
      </c>
      <c r="BA43" s="17">
        <v>0</v>
      </c>
      <c r="BB43" s="17">
        <v>0</v>
      </c>
      <c r="BC43" s="17">
        <v>0</v>
      </c>
      <c r="BD43" s="17">
        <v>0</v>
      </c>
      <c r="BE43" s="12">
        <v>0</v>
      </c>
      <c r="BF43" s="16">
        <v>0</v>
      </c>
      <c r="BG43" s="17">
        <v>0</v>
      </c>
      <c r="BH43" s="17">
        <v>0</v>
      </c>
      <c r="BI43" s="17">
        <v>0</v>
      </c>
      <c r="BJ43" s="17">
        <v>0</v>
      </c>
      <c r="BK43" s="17">
        <v>0</v>
      </c>
      <c r="BL43" s="17">
        <v>0</v>
      </c>
      <c r="BM43" s="12">
        <v>0</v>
      </c>
      <c r="BN43" s="16">
        <v>22078</v>
      </c>
      <c r="BO43" s="17">
        <v>0</v>
      </c>
      <c r="BP43" s="17">
        <v>0</v>
      </c>
      <c r="BQ43" s="17">
        <v>0</v>
      </c>
      <c r="BR43" s="17">
        <v>0</v>
      </c>
      <c r="BS43" s="17">
        <v>0</v>
      </c>
      <c r="BT43" s="17">
        <v>0</v>
      </c>
      <c r="BU43" s="12">
        <v>22078</v>
      </c>
    </row>
    <row r="44" spans="1:73" x14ac:dyDescent="0.3">
      <c r="A44" s="4" t="s">
        <v>34</v>
      </c>
      <c r="B44" s="92">
        <v>0</v>
      </c>
      <c r="C44" s="87">
        <v>668275.83000000007</v>
      </c>
      <c r="D44" s="87">
        <v>0</v>
      </c>
      <c r="E44" s="87">
        <v>0</v>
      </c>
      <c r="F44" s="87">
        <v>0</v>
      </c>
      <c r="G44" s="87">
        <v>147661</v>
      </c>
      <c r="H44" s="87">
        <v>0</v>
      </c>
      <c r="I44" s="93">
        <v>815936.83000000007</v>
      </c>
      <c r="J44" s="16">
        <v>0</v>
      </c>
      <c r="K44" s="17">
        <v>0</v>
      </c>
      <c r="L44" s="17">
        <v>0</v>
      </c>
      <c r="M44" s="17">
        <v>0</v>
      </c>
      <c r="N44" s="17">
        <v>0</v>
      </c>
      <c r="O44" s="17">
        <v>147661</v>
      </c>
      <c r="P44" s="17">
        <v>0</v>
      </c>
      <c r="Q44" s="12">
        <v>147661</v>
      </c>
      <c r="R44" s="16">
        <v>0</v>
      </c>
      <c r="S44" s="17">
        <v>0</v>
      </c>
      <c r="T44" s="17">
        <v>0</v>
      </c>
      <c r="U44" s="17">
        <v>0</v>
      </c>
      <c r="V44" s="17">
        <v>0</v>
      </c>
      <c r="W44" s="17">
        <v>0</v>
      </c>
      <c r="X44" s="17">
        <v>0</v>
      </c>
      <c r="Y44" s="12">
        <v>0</v>
      </c>
      <c r="Z44" s="16">
        <v>0</v>
      </c>
      <c r="AA44" s="17">
        <v>668275.83000000007</v>
      </c>
      <c r="AB44" s="17">
        <v>0</v>
      </c>
      <c r="AC44" s="17">
        <v>0</v>
      </c>
      <c r="AD44" s="17">
        <v>0</v>
      </c>
      <c r="AE44" s="17">
        <v>0</v>
      </c>
      <c r="AF44" s="17">
        <v>0</v>
      </c>
      <c r="AG44" s="12">
        <v>668275.83000000007</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0</v>
      </c>
      <c r="BG44" s="17">
        <v>0</v>
      </c>
      <c r="BH44" s="17">
        <v>0</v>
      </c>
      <c r="BI44" s="17">
        <v>0</v>
      </c>
      <c r="BJ44" s="17">
        <v>0</v>
      </c>
      <c r="BK44" s="17">
        <v>0</v>
      </c>
      <c r="BL44" s="17">
        <v>0</v>
      </c>
      <c r="BM44" s="12">
        <v>0</v>
      </c>
      <c r="BN44" s="16">
        <v>0</v>
      </c>
      <c r="BO44" s="17">
        <v>0</v>
      </c>
      <c r="BP44" s="17">
        <v>0</v>
      </c>
      <c r="BQ44" s="17">
        <v>0</v>
      </c>
      <c r="BR44" s="17">
        <v>0</v>
      </c>
      <c r="BS44" s="17">
        <v>0</v>
      </c>
      <c r="BT44" s="17">
        <v>0</v>
      </c>
      <c r="BU44" s="12">
        <v>0</v>
      </c>
    </row>
    <row r="45" spans="1:73" x14ac:dyDescent="0.3">
      <c r="A45" s="4" t="s">
        <v>35</v>
      </c>
      <c r="B45" s="92">
        <v>456262</v>
      </c>
      <c r="C45" s="87">
        <v>27104</v>
      </c>
      <c r="D45" s="87">
        <v>123960</v>
      </c>
      <c r="E45" s="87">
        <v>0</v>
      </c>
      <c r="F45" s="87">
        <v>330000</v>
      </c>
      <c r="G45" s="87">
        <v>89056.25</v>
      </c>
      <c r="H45" s="87">
        <v>0</v>
      </c>
      <c r="I45" s="93">
        <v>1026382.25</v>
      </c>
      <c r="J45" s="16">
        <v>1705</v>
      </c>
      <c r="K45" s="17">
        <v>0</v>
      </c>
      <c r="L45" s="17">
        <v>33630</v>
      </c>
      <c r="M45" s="17">
        <v>0</v>
      </c>
      <c r="N45" s="17">
        <v>0</v>
      </c>
      <c r="O45" s="17">
        <v>2400</v>
      </c>
      <c r="P45" s="17">
        <v>0</v>
      </c>
      <c r="Q45" s="12">
        <v>37735</v>
      </c>
      <c r="R45" s="16">
        <v>3974</v>
      </c>
      <c r="S45" s="17">
        <v>0</v>
      </c>
      <c r="T45" s="17">
        <v>0</v>
      </c>
      <c r="U45" s="17">
        <v>0</v>
      </c>
      <c r="V45" s="17">
        <v>0</v>
      </c>
      <c r="W45" s="17">
        <v>0</v>
      </c>
      <c r="X45" s="17">
        <v>0</v>
      </c>
      <c r="Y45" s="12">
        <v>3974</v>
      </c>
      <c r="Z45" s="16">
        <v>3000</v>
      </c>
      <c r="AA45" s="17">
        <v>0</v>
      </c>
      <c r="AB45" s="17">
        <v>70330</v>
      </c>
      <c r="AC45" s="17">
        <v>0</v>
      </c>
      <c r="AD45" s="17">
        <v>330000</v>
      </c>
      <c r="AE45" s="17">
        <v>86656.25</v>
      </c>
      <c r="AF45" s="17">
        <v>0</v>
      </c>
      <c r="AG45" s="12">
        <v>489986.25</v>
      </c>
      <c r="AH45" s="16">
        <v>0</v>
      </c>
      <c r="AI45" s="17">
        <v>0</v>
      </c>
      <c r="AJ45" s="17">
        <v>0</v>
      </c>
      <c r="AK45" s="17">
        <v>0</v>
      </c>
      <c r="AL45" s="17">
        <v>0</v>
      </c>
      <c r="AM45" s="17">
        <v>0</v>
      </c>
      <c r="AN45" s="17">
        <v>0</v>
      </c>
      <c r="AO45" s="12">
        <v>0</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c r="BF45" s="16">
        <v>0</v>
      </c>
      <c r="BG45" s="17">
        <v>0</v>
      </c>
      <c r="BH45" s="17">
        <v>0</v>
      </c>
      <c r="BI45" s="17">
        <v>0</v>
      </c>
      <c r="BJ45" s="17">
        <v>0</v>
      </c>
      <c r="BK45" s="17">
        <v>0</v>
      </c>
      <c r="BL45" s="17">
        <v>0</v>
      </c>
      <c r="BM45" s="12">
        <v>0</v>
      </c>
      <c r="BN45" s="16">
        <v>447583</v>
      </c>
      <c r="BO45" s="17">
        <v>27104</v>
      </c>
      <c r="BP45" s="17">
        <v>20000</v>
      </c>
      <c r="BQ45" s="17">
        <v>0</v>
      </c>
      <c r="BR45" s="17">
        <v>0</v>
      </c>
      <c r="BS45" s="17">
        <v>0</v>
      </c>
      <c r="BT45" s="17">
        <v>0</v>
      </c>
      <c r="BU45" s="12">
        <v>494687</v>
      </c>
    </row>
    <row r="46" spans="1:73" x14ac:dyDescent="0.3">
      <c r="A46" s="4" t="s">
        <v>36</v>
      </c>
      <c r="B46" s="92">
        <v>12297.84</v>
      </c>
      <c r="C46" s="87">
        <v>3480700.75</v>
      </c>
      <c r="D46" s="87">
        <v>0</v>
      </c>
      <c r="E46" s="87">
        <v>0</v>
      </c>
      <c r="F46" s="87">
        <v>0</v>
      </c>
      <c r="G46" s="87">
        <v>59775.76</v>
      </c>
      <c r="H46" s="87">
        <v>153424.59</v>
      </c>
      <c r="I46" s="93">
        <v>3706198.9399999995</v>
      </c>
      <c r="J46" s="16">
        <v>0</v>
      </c>
      <c r="K46" s="17">
        <v>3480700.75</v>
      </c>
      <c r="L46" s="17">
        <v>0</v>
      </c>
      <c r="M46" s="17">
        <v>0</v>
      </c>
      <c r="N46" s="17">
        <v>0</v>
      </c>
      <c r="O46" s="17">
        <v>0</v>
      </c>
      <c r="P46" s="17">
        <v>153424.59</v>
      </c>
      <c r="Q46" s="12">
        <v>3634125.34</v>
      </c>
      <c r="R46" s="16">
        <v>12297.84</v>
      </c>
      <c r="S46" s="17">
        <v>0</v>
      </c>
      <c r="T46" s="17">
        <v>0</v>
      </c>
      <c r="U46" s="17">
        <v>0</v>
      </c>
      <c r="V46" s="17">
        <v>0</v>
      </c>
      <c r="W46" s="17">
        <v>0</v>
      </c>
      <c r="X46" s="17">
        <v>0</v>
      </c>
      <c r="Y46" s="12">
        <v>12297.84</v>
      </c>
      <c r="Z46" s="16">
        <v>0</v>
      </c>
      <c r="AA46" s="17">
        <v>0</v>
      </c>
      <c r="AB46" s="17">
        <v>0</v>
      </c>
      <c r="AC46" s="17">
        <v>0</v>
      </c>
      <c r="AD46" s="17">
        <v>0</v>
      </c>
      <c r="AE46" s="17">
        <v>59775.76</v>
      </c>
      <c r="AF46" s="17">
        <v>0</v>
      </c>
      <c r="AG46" s="12">
        <v>59775.76</v>
      </c>
      <c r="AH46" s="16">
        <v>0</v>
      </c>
      <c r="AI46" s="17">
        <v>0</v>
      </c>
      <c r="AJ46" s="17">
        <v>0</v>
      </c>
      <c r="AK46" s="17">
        <v>0</v>
      </c>
      <c r="AL46" s="17">
        <v>0</v>
      </c>
      <c r="AM46" s="17">
        <v>0</v>
      </c>
      <c r="AN46" s="17">
        <v>0</v>
      </c>
      <c r="AO46" s="12">
        <v>0</v>
      </c>
      <c r="AP46" s="16">
        <v>0</v>
      </c>
      <c r="AQ46" s="17">
        <v>0</v>
      </c>
      <c r="AR46" s="17">
        <v>0</v>
      </c>
      <c r="AS46" s="17">
        <v>0</v>
      </c>
      <c r="AT46" s="17">
        <v>0</v>
      </c>
      <c r="AU46" s="17">
        <v>0</v>
      </c>
      <c r="AV46" s="17">
        <v>0</v>
      </c>
      <c r="AW46" s="12">
        <v>0</v>
      </c>
      <c r="AX46" s="16">
        <v>0</v>
      </c>
      <c r="AY46" s="17">
        <v>0</v>
      </c>
      <c r="AZ46" s="17">
        <v>0</v>
      </c>
      <c r="BA46" s="17">
        <v>0</v>
      </c>
      <c r="BB46" s="17">
        <v>0</v>
      </c>
      <c r="BC46" s="17">
        <v>0</v>
      </c>
      <c r="BD46" s="17">
        <v>0</v>
      </c>
      <c r="BE46" s="12">
        <v>0</v>
      </c>
      <c r="BF46" s="16">
        <v>0</v>
      </c>
      <c r="BG46" s="17">
        <v>0</v>
      </c>
      <c r="BH46" s="17">
        <v>0</v>
      </c>
      <c r="BI46" s="17">
        <v>0</v>
      </c>
      <c r="BJ46" s="17">
        <v>0</v>
      </c>
      <c r="BK46" s="17">
        <v>0</v>
      </c>
      <c r="BL46" s="17">
        <v>0</v>
      </c>
      <c r="BM46" s="12">
        <v>0</v>
      </c>
      <c r="BN46" s="16">
        <v>0</v>
      </c>
      <c r="BO46" s="17">
        <v>0</v>
      </c>
      <c r="BP46" s="17">
        <v>0</v>
      </c>
      <c r="BQ46" s="17">
        <v>0</v>
      </c>
      <c r="BR46" s="17">
        <v>0</v>
      </c>
      <c r="BS46" s="17">
        <v>0</v>
      </c>
      <c r="BT46" s="17">
        <v>0</v>
      </c>
      <c r="BU46" s="12">
        <v>0</v>
      </c>
    </row>
    <row r="47" spans="1:73" x14ac:dyDescent="0.3">
      <c r="A47" s="4" t="s">
        <v>37</v>
      </c>
      <c r="B47" s="92">
        <v>45832.710000000006</v>
      </c>
      <c r="C47" s="87">
        <v>75000</v>
      </c>
      <c r="D47" s="87">
        <v>49000</v>
      </c>
      <c r="E47" s="87">
        <v>0</v>
      </c>
      <c r="F47" s="87">
        <v>0</v>
      </c>
      <c r="G47" s="87">
        <v>0</v>
      </c>
      <c r="H47" s="87">
        <v>0</v>
      </c>
      <c r="I47" s="93">
        <v>169832.71000000002</v>
      </c>
      <c r="J47" s="16">
        <v>0</v>
      </c>
      <c r="K47" s="17">
        <v>0</v>
      </c>
      <c r="L47" s="17">
        <v>10000</v>
      </c>
      <c r="M47" s="17">
        <v>0</v>
      </c>
      <c r="N47" s="17">
        <v>0</v>
      </c>
      <c r="O47" s="17">
        <v>0</v>
      </c>
      <c r="P47" s="17">
        <v>0</v>
      </c>
      <c r="Q47" s="12">
        <v>10000</v>
      </c>
      <c r="R47" s="16">
        <v>6099.55</v>
      </c>
      <c r="S47" s="17">
        <v>0</v>
      </c>
      <c r="T47" s="17">
        <v>0</v>
      </c>
      <c r="U47" s="17">
        <v>0</v>
      </c>
      <c r="V47" s="17">
        <v>0</v>
      </c>
      <c r="W47" s="17">
        <v>0</v>
      </c>
      <c r="X47" s="17">
        <v>0</v>
      </c>
      <c r="Y47" s="12">
        <v>6099.55</v>
      </c>
      <c r="Z47" s="16">
        <v>39733.160000000003</v>
      </c>
      <c r="AA47" s="17">
        <v>0</v>
      </c>
      <c r="AB47" s="17">
        <v>39000</v>
      </c>
      <c r="AC47" s="17">
        <v>0</v>
      </c>
      <c r="AD47" s="17">
        <v>0</v>
      </c>
      <c r="AE47" s="17">
        <v>0</v>
      </c>
      <c r="AF47" s="17">
        <v>0</v>
      </c>
      <c r="AG47" s="12">
        <v>78733.16</v>
      </c>
      <c r="AH47" s="16">
        <v>0</v>
      </c>
      <c r="AI47" s="17">
        <v>75000</v>
      </c>
      <c r="AJ47" s="17">
        <v>0</v>
      </c>
      <c r="AK47" s="17">
        <v>0</v>
      </c>
      <c r="AL47" s="17">
        <v>0</v>
      </c>
      <c r="AM47" s="17">
        <v>0</v>
      </c>
      <c r="AN47" s="17">
        <v>0</v>
      </c>
      <c r="AO47" s="12">
        <v>75000</v>
      </c>
      <c r="AP47" s="16">
        <v>0</v>
      </c>
      <c r="AQ47" s="17">
        <v>0</v>
      </c>
      <c r="AR47" s="17">
        <v>0</v>
      </c>
      <c r="AS47" s="17">
        <v>0</v>
      </c>
      <c r="AT47" s="17">
        <v>0</v>
      </c>
      <c r="AU47" s="17">
        <v>0</v>
      </c>
      <c r="AV47" s="17">
        <v>0</v>
      </c>
      <c r="AW47" s="12">
        <v>0</v>
      </c>
      <c r="AX47" s="16">
        <v>0</v>
      </c>
      <c r="AY47" s="17">
        <v>0</v>
      </c>
      <c r="AZ47" s="17">
        <v>0</v>
      </c>
      <c r="BA47" s="17">
        <v>0</v>
      </c>
      <c r="BB47" s="17">
        <v>0</v>
      </c>
      <c r="BC47" s="17">
        <v>0</v>
      </c>
      <c r="BD47" s="17">
        <v>0</v>
      </c>
      <c r="BE47" s="12">
        <v>0</v>
      </c>
      <c r="BF47" s="16">
        <v>0</v>
      </c>
      <c r="BG47" s="17">
        <v>0</v>
      </c>
      <c r="BH47" s="17">
        <v>0</v>
      </c>
      <c r="BI47" s="17">
        <v>0</v>
      </c>
      <c r="BJ47" s="17">
        <v>0</v>
      </c>
      <c r="BK47" s="17">
        <v>0</v>
      </c>
      <c r="BL47" s="17">
        <v>0</v>
      </c>
      <c r="BM47" s="12">
        <v>0</v>
      </c>
      <c r="BN47" s="16">
        <v>0</v>
      </c>
      <c r="BO47" s="17">
        <v>0</v>
      </c>
      <c r="BP47" s="17">
        <v>0</v>
      </c>
      <c r="BQ47" s="17">
        <v>0</v>
      </c>
      <c r="BR47" s="17">
        <v>0</v>
      </c>
      <c r="BS47" s="17">
        <v>0</v>
      </c>
      <c r="BT47" s="17">
        <v>0</v>
      </c>
      <c r="BU47" s="12">
        <v>0</v>
      </c>
    </row>
    <row r="48" spans="1:73" x14ac:dyDescent="0.3">
      <c r="A48" s="4" t="s">
        <v>38</v>
      </c>
      <c r="B48" s="92">
        <v>87292.565000000002</v>
      </c>
      <c r="C48" s="87">
        <v>97615.12</v>
      </c>
      <c r="D48" s="87">
        <v>563046.91</v>
      </c>
      <c r="E48" s="87">
        <v>0</v>
      </c>
      <c r="F48" s="87">
        <v>58500</v>
      </c>
      <c r="G48" s="87">
        <v>129700</v>
      </c>
      <c r="H48" s="87">
        <v>0</v>
      </c>
      <c r="I48" s="93">
        <v>936154.59499999997</v>
      </c>
      <c r="J48" s="16">
        <v>2590.8960000000002</v>
      </c>
      <c r="K48" s="17">
        <v>83176.72</v>
      </c>
      <c r="L48" s="17">
        <v>420914.2</v>
      </c>
      <c r="M48" s="17">
        <v>0</v>
      </c>
      <c r="N48" s="17">
        <v>58500</v>
      </c>
      <c r="O48" s="17">
        <v>103760</v>
      </c>
      <c r="P48" s="17">
        <v>0</v>
      </c>
      <c r="Q48" s="12">
        <v>668941.81599999999</v>
      </c>
      <c r="R48" s="16">
        <v>6589.06</v>
      </c>
      <c r="S48" s="17">
        <v>0</v>
      </c>
      <c r="T48" s="17">
        <v>139495.91</v>
      </c>
      <c r="U48" s="17">
        <v>0</v>
      </c>
      <c r="V48" s="17">
        <v>0</v>
      </c>
      <c r="W48" s="17">
        <v>0</v>
      </c>
      <c r="X48" s="17">
        <v>0</v>
      </c>
      <c r="Y48" s="12">
        <v>146084.97</v>
      </c>
      <c r="Z48" s="16">
        <v>648.88499999999999</v>
      </c>
      <c r="AA48" s="17">
        <v>0</v>
      </c>
      <c r="AB48" s="17">
        <v>0</v>
      </c>
      <c r="AC48" s="17">
        <v>0</v>
      </c>
      <c r="AD48" s="17">
        <v>0</v>
      </c>
      <c r="AE48" s="17">
        <v>0</v>
      </c>
      <c r="AF48" s="17">
        <v>0</v>
      </c>
      <c r="AG48" s="12">
        <v>648.88499999999999</v>
      </c>
      <c r="AH48" s="16">
        <v>0</v>
      </c>
      <c r="AI48" s="17">
        <v>0</v>
      </c>
      <c r="AJ48" s="17">
        <v>0</v>
      </c>
      <c r="AK48" s="17">
        <v>0</v>
      </c>
      <c r="AL48" s="17">
        <v>0</v>
      </c>
      <c r="AM48" s="17">
        <v>0</v>
      </c>
      <c r="AN48" s="17">
        <v>0</v>
      </c>
      <c r="AO48" s="12">
        <v>0</v>
      </c>
      <c r="AP48" s="16">
        <v>76816</v>
      </c>
      <c r="AQ48" s="17">
        <v>0</v>
      </c>
      <c r="AR48" s="17">
        <v>0</v>
      </c>
      <c r="AS48" s="17">
        <v>0</v>
      </c>
      <c r="AT48" s="17">
        <v>0</v>
      </c>
      <c r="AU48" s="17">
        <v>0</v>
      </c>
      <c r="AV48" s="17">
        <v>0</v>
      </c>
      <c r="AW48" s="12">
        <v>76816</v>
      </c>
      <c r="AX48" s="16">
        <v>0</v>
      </c>
      <c r="AY48" s="17">
        <v>0</v>
      </c>
      <c r="AZ48" s="17">
        <v>0</v>
      </c>
      <c r="BA48" s="17">
        <v>0</v>
      </c>
      <c r="BB48" s="17">
        <v>0</v>
      </c>
      <c r="BC48" s="17">
        <v>0</v>
      </c>
      <c r="BD48" s="17">
        <v>0</v>
      </c>
      <c r="BE48" s="12">
        <v>0</v>
      </c>
      <c r="BF48" s="16">
        <v>0</v>
      </c>
      <c r="BG48" s="17">
        <v>0</v>
      </c>
      <c r="BH48" s="17">
        <v>0</v>
      </c>
      <c r="BI48" s="17">
        <v>0</v>
      </c>
      <c r="BJ48" s="17">
        <v>0</v>
      </c>
      <c r="BK48" s="17">
        <v>0</v>
      </c>
      <c r="BL48" s="17">
        <v>0</v>
      </c>
      <c r="BM48" s="12">
        <v>0</v>
      </c>
      <c r="BN48" s="16">
        <v>647.72400000000005</v>
      </c>
      <c r="BO48" s="17">
        <v>14438.400000000001</v>
      </c>
      <c r="BP48" s="17">
        <v>2636.8</v>
      </c>
      <c r="BQ48" s="17">
        <v>0</v>
      </c>
      <c r="BR48" s="17">
        <v>0</v>
      </c>
      <c r="BS48" s="17">
        <v>25940</v>
      </c>
      <c r="BT48" s="17">
        <v>0</v>
      </c>
      <c r="BU48" s="12">
        <v>43662.923999999999</v>
      </c>
    </row>
    <row r="49" spans="1:73" x14ac:dyDescent="0.3">
      <c r="A49" s="4" t="s">
        <v>39</v>
      </c>
      <c r="B49" s="92">
        <v>588384.69710697897</v>
      </c>
      <c r="C49" s="87">
        <v>80000</v>
      </c>
      <c r="D49" s="87">
        <v>0</v>
      </c>
      <c r="E49" s="87">
        <v>0</v>
      </c>
      <c r="F49" s="87">
        <v>0</v>
      </c>
      <c r="G49" s="87">
        <v>3904</v>
      </c>
      <c r="H49" s="87">
        <v>27734.689797909567</v>
      </c>
      <c r="I49" s="93">
        <v>700023.38690488855</v>
      </c>
      <c r="J49" s="16">
        <v>0</v>
      </c>
      <c r="K49" s="17">
        <v>0</v>
      </c>
      <c r="L49" s="17">
        <v>0</v>
      </c>
      <c r="M49" s="17">
        <v>0</v>
      </c>
      <c r="N49" s="17">
        <v>0</v>
      </c>
      <c r="O49" s="17">
        <v>0</v>
      </c>
      <c r="P49" s="17">
        <v>0</v>
      </c>
      <c r="Q49" s="12">
        <v>0</v>
      </c>
      <c r="R49" s="16">
        <v>161047.9520536506</v>
      </c>
      <c r="S49" s="17">
        <v>80000</v>
      </c>
      <c r="T49" s="17">
        <v>0</v>
      </c>
      <c r="U49" s="17">
        <v>0</v>
      </c>
      <c r="V49" s="17">
        <v>0</v>
      </c>
      <c r="W49" s="17">
        <v>0</v>
      </c>
      <c r="X49" s="17">
        <v>27734.689797909567</v>
      </c>
      <c r="Y49" s="12">
        <v>268782.64185156015</v>
      </c>
      <c r="Z49" s="16">
        <v>412138.56149258179</v>
      </c>
      <c r="AA49" s="17">
        <v>0</v>
      </c>
      <c r="AB49" s="17">
        <v>0</v>
      </c>
      <c r="AC49" s="17">
        <v>0</v>
      </c>
      <c r="AD49" s="17">
        <v>0</v>
      </c>
      <c r="AE49" s="17">
        <v>3904</v>
      </c>
      <c r="AF49" s="17">
        <v>0</v>
      </c>
      <c r="AG49" s="12">
        <v>416042.56149258179</v>
      </c>
      <c r="AH49" s="16">
        <v>0</v>
      </c>
      <c r="AI49" s="17">
        <v>0</v>
      </c>
      <c r="AJ49" s="17">
        <v>0</v>
      </c>
      <c r="AK49" s="17">
        <v>0</v>
      </c>
      <c r="AL49" s="17">
        <v>0</v>
      </c>
      <c r="AM49" s="17">
        <v>0</v>
      </c>
      <c r="AN49" s="17">
        <v>0</v>
      </c>
      <c r="AO49" s="12">
        <v>0</v>
      </c>
      <c r="AP49" s="16">
        <v>15198.183560746627</v>
      </c>
      <c r="AQ49" s="17">
        <v>0</v>
      </c>
      <c r="AR49" s="17">
        <v>0</v>
      </c>
      <c r="AS49" s="17">
        <v>0</v>
      </c>
      <c r="AT49" s="17">
        <v>0</v>
      </c>
      <c r="AU49" s="17">
        <v>0</v>
      </c>
      <c r="AV49" s="17">
        <v>0</v>
      </c>
      <c r="AW49" s="12">
        <v>15198.183560746627</v>
      </c>
      <c r="AX49" s="16">
        <v>0</v>
      </c>
      <c r="AY49" s="17">
        <v>0</v>
      </c>
      <c r="AZ49" s="17">
        <v>0</v>
      </c>
      <c r="BA49" s="17">
        <v>0</v>
      </c>
      <c r="BB49" s="17">
        <v>0</v>
      </c>
      <c r="BC49" s="17">
        <v>0</v>
      </c>
      <c r="BD49" s="17">
        <v>0</v>
      </c>
      <c r="BE49" s="12">
        <v>0</v>
      </c>
      <c r="BF49" s="16">
        <v>0</v>
      </c>
      <c r="BG49" s="17">
        <v>0</v>
      </c>
      <c r="BH49" s="17">
        <v>0</v>
      </c>
      <c r="BI49" s="17">
        <v>0</v>
      </c>
      <c r="BJ49" s="17">
        <v>0</v>
      </c>
      <c r="BK49" s="17">
        <v>0</v>
      </c>
      <c r="BL49" s="17">
        <v>0</v>
      </c>
      <c r="BM49" s="12">
        <v>0</v>
      </c>
      <c r="BN49" s="16">
        <v>0</v>
      </c>
      <c r="BO49" s="17">
        <v>0</v>
      </c>
      <c r="BP49" s="17">
        <v>0</v>
      </c>
      <c r="BQ49" s="17">
        <v>0</v>
      </c>
      <c r="BR49" s="17">
        <v>0</v>
      </c>
      <c r="BS49" s="17">
        <v>0</v>
      </c>
      <c r="BT49" s="17">
        <v>0</v>
      </c>
      <c r="BU49" s="12">
        <v>0</v>
      </c>
    </row>
    <row r="50" spans="1:73" x14ac:dyDescent="0.3">
      <c r="A50" s="4" t="s">
        <v>40</v>
      </c>
      <c r="B50" s="92">
        <v>2585</v>
      </c>
      <c r="C50" s="87">
        <v>0</v>
      </c>
      <c r="D50" s="87">
        <v>189821</v>
      </c>
      <c r="E50" s="87">
        <v>0</v>
      </c>
      <c r="F50" s="87">
        <v>0</v>
      </c>
      <c r="G50" s="87">
        <v>0</v>
      </c>
      <c r="H50" s="87">
        <v>0</v>
      </c>
      <c r="I50" s="93">
        <v>192406</v>
      </c>
      <c r="J50" s="16">
        <v>0</v>
      </c>
      <c r="K50" s="17">
        <v>0</v>
      </c>
      <c r="L50" s="17">
        <v>29821</v>
      </c>
      <c r="M50" s="17">
        <v>0</v>
      </c>
      <c r="N50" s="17">
        <v>0</v>
      </c>
      <c r="O50" s="17">
        <v>0</v>
      </c>
      <c r="P50" s="17">
        <v>0</v>
      </c>
      <c r="Q50" s="12">
        <v>29821</v>
      </c>
      <c r="R50" s="16">
        <v>2585</v>
      </c>
      <c r="S50" s="17">
        <v>0</v>
      </c>
      <c r="T50" s="17">
        <v>0</v>
      </c>
      <c r="U50" s="17">
        <v>0</v>
      </c>
      <c r="V50" s="17">
        <v>0</v>
      </c>
      <c r="W50" s="17">
        <v>0</v>
      </c>
      <c r="X50" s="17">
        <v>0</v>
      </c>
      <c r="Y50" s="12">
        <v>2585</v>
      </c>
      <c r="Z50" s="16">
        <v>0</v>
      </c>
      <c r="AA50" s="17">
        <v>0</v>
      </c>
      <c r="AB50" s="17">
        <v>160000</v>
      </c>
      <c r="AC50" s="17">
        <v>0</v>
      </c>
      <c r="AD50" s="17">
        <v>0</v>
      </c>
      <c r="AE50" s="17">
        <v>0</v>
      </c>
      <c r="AF50" s="17">
        <v>0</v>
      </c>
      <c r="AG50" s="12">
        <v>160000</v>
      </c>
      <c r="AH50" s="16">
        <v>0</v>
      </c>
      <c r="AI50" s="17">
        <v>0</v>
      </c>
      <c r="AJ50" s="17">
        <v>0</v>
      </c>
      <c r="AK50" s="17">
        <v>0</v>
      </c>
      <c r="AL50" s="17">
        <v>0</v>
      </c>
      <c r="AM50" s="17">
        <v>0</v>
      </c>
      <c r="AN50" s="17">
        <v>0</v>
      </c>
      <c r="AO50" s="12">
        <v>0</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0</v>
      </c>
      <c r="BG50" s="17">
        <v>0</v>
      </c>
      <c r="BH50" s="17">
        <v>0</v>
      </c>
      <c r="BI50" s="17">
        <v>0</v>
      </c>
      <c r="BJ50" s="17">
        <v>0</v>
      </c>
      <c r="BK50" s="17">
        <v>0</v>
      </c>
      <c r="BL50" s="17">
        <v>0</v>
      </c>
      <c r="BM50" s="12">
        <v>0</v>
      </c>
      <c r="BN50" s="16">
        <v>0</v>
      </c>
      <c r="BO50" s="17">
        <v>0</v>
      </c>
      <c r="BP50" s="17">
        <v>0</v>
      </c>
      <c r="BQ50" s="17">
        <v>0</v>
      </c>
      <c r="BR50" s="17">
        <v>0</v>
      </c>
      <c r="BS50" s="17">
        <v>0</v>
      </c>
      <c r="BT50" s="17">
        <v>0</v>
      </c>
      <c r="BU50" s="12">
        <v>0</v>
      </c>
    </row>
    <row r="51" spans="1:73" x14ac:dyDescent="0.3">
      <c r="A51" s="4" t="s">
        <v>41</v>
      </c>
      <c r="B51" s="92">
        <v>270822</v>
      </c>
      <c r="C51" s="87">
        <v>0</v>
      </c>
      <c r="D51" s="87">
        <v>24372</v>
      </c>
      <c r="E51" s="87">
        <v>0</v>
      </c>
      <c r="F51" s="87">
        <v>0</v>
      </c>
      <c r="G51" s="87">
        <v>0</v>
      </c>
      <c r="H51" s="87">
        <v>203767</v>
      </c>
      <c r="I51" s="93">
        <v>498961</v>
      </c>
      <c r="J51" s="16">
        <v>0</v>
      </c>
      <c r="K51" s="17">
        <v>0</v>
      </c>
      <c r="L51" s="17">
        <v>24372</v>
      </c>
      <c r="M51" s="17">
        <v>0</v>
      </c>
      <c r="N51" s="17">
        <v>0</v>
      </c>
      <c r="O51" s="17">
        <v>0</v>
      </c>
      <c r="P51" s="17">
        <v>15508</v>
      </c>
      <c r="Q51" s="12">
        <v>39880</v>
      </c>
      <c r="R51" s="16">
        <v>0</v>
      </c>
      <c r="S51" s="17">
        <v>0</v>
      </c>
      <c r="T51" s="17">
        <v>0</v>
      </c>
      <c r="U51" s="17">
        <v>0</v>
      </c>
      <c r="V51" s="17">
        <v>0</v>
      </c>
      <c r="W51" s="17">
        <v>0</v>
      </c>
      <c r="X51" s="17">
        <v>0</v>
      </c>
      <c r="Y51" s="12">
        <v>0</v>
      </c>
      <c r="Z51" s="16">
        <v>0</v>
      </c>
      <c r="AA51" s="17">
        <v>0</v>
      </c>
      <c r="AB51" s="17">
        <v>0</v>
      </c>
      <c r="AC51" s="17">
        <v>0</v>
      </c>
      <c r="AD51" s="17">
        <v>0</v>
      </c>
      <c r="AE51" s="17">
        <v>0</v>
      </c>
      <c r="AF51" s="17">
        <v>0</v>
      </c>
      <c r="AG51" s="12">
        <v>0</v>
      </c>
      <c r="AH51" s="16">
        <v>0</v>
      </c>
      <c r="AI51" s="17">
        <v>0</v>
      </c>
      <c r="AJ51" s="17">
        <v>0</v>
      </c>
      <c r="AK51" s="17">
        <v>0</v>
      </c>
      <c r="AL51" s="17">
        <v>0</v>
      </c>
      <c r="AM51" s="17">
        <v>0</v>
      </c>
      <c r="AN51" s="17">
        <v>0</v>
      </c>
      <c r="AO51" s="12">
        <v>0</v>
      </c>
      <c r="AP51" s="16">
        <v>0</v>
      </c>
      <c r="AQ51" s="17">
        <v>0</v>
      </c>
      <c r="AR51" s="17">
        <v>0</v>
      </c>
      <c r="AS51" s="17">
        <v>0</v>
      </c>
      <c r="AT51" s="17">
        <v>0</v>
      </c>
      <c r="AU51" s="17">
        <v>0</v>
      </c>
      <c r="AV51" s="17">
        <v>0</v>
      </c>
      <c r="AW51" s="12">
        <v>0</v>
      </c>
      <c r="AX51" s="16">
        <v>0</v>
      </c>
      <c r="AY51" s="17">
        <v>0</v>
      </c>
      <c r="AZ51" s="17">
        <v>0</v>
      </c>
      <c r="BA51" s="17">
        <v>0</v>
      </c>
      <c r="BB51" s="17">
        <v>0</v>
      </c>
      <c r="BC51" s="17">
        <v>0</v>
      </c>
      <c r="BD51" s="17">
        <v>0</v>
      </c>
      <c r="BE51" s="12">
        <v>0</v>
      </c>
      <c r="BF51" s="16">
        <v>0</v>
      </c>
      <c r="BG51" s="17">
        <v>0</v>
      </c>
      <c r="BH51" s="17">
        <v>0</v>
      </c>
      <c r="BI51" s="17">
        <v>0</v>
      </c>
      <c r="BJ51" s="17">
        <v>0</v>
      </c>
      <c r="BK51" s="17">
        <v>0</v>
      </c>
      <c r="BL51" s="17">
        <v>0</v>
      </c>
      <c r="BM51" s="12">
        <v>0</v>
      </c>
      <c r="BN51" s="16">
        <v>270822</v>
      </c>
      <c r="BO51" s="17">
        <v>0</v>
      </c>
      <c r="BP51" s="17">
        <v>0</v>
      </c>
      <c r="BQ51" s="17">
        <v>0</v>
      </c>
      <c r="BR51" s="17">
        <v>0</v>
      </c>
      <c r="BS51" s="17">
        <v>0</v>
      </c>
      <c r="BT51" s="17">
        <v>188259</v>
      </c>
      <c r="BU51" s="12">
        <v>459081</v>
      </c>
    </row>
    <row r="52" spans="1:73" x14ac:dyDescent="0.3">
      <c r="A52" s="4" t="s">
        <v>42</v>
      </c>
      <c r="B52" s="92">
        <v>199740.08000000002</v>
      </c>
      <c r="C52" s="87">
        <v>0</v>
      </c>
      <c r="D52" s="87">
        <v>1434195</v>
      </c>
      <c r="E52" s="87">
        <v>0</v>
      </c>
      <c r="F52" s="87">
        <v>0</v>
      </c>
      <c r="G52" s="87">
        <v>467917.25</v>
      </c>
      <c r="H52" s="87">
        <v>0</v>
      </c>
      <c r="I52" s="93">
        <v>2101852.33</v>
      </c>
      <c r="J52" s="16">
        <v>83503.3</v>
      </c>
      <c r="K52" s="17">
        <v>0</v>
      </c>
      <c r="L52" s="17">
        <v>43810</v>
      </c>
      <c r="M52" s="17">
        <v>0</v>
      </c>
      <c r="N52" s="17">
        <v>0</v>
      </c>
      <c r="O52" s="17">
        <v>467917.25</v>
      </c>
      <c r="P52" s="17">
        <v>0</v>
      </c>
      <c r="Q52" s="12">
        <v>595230.55000000005</v>
      </c>
      <c r="R52" s="16">
        <v>13524.19</v>
      </c>
      <c r="S52" s="17">
        <v>0</v>
      </c>
      <c r="T52" s="17">
        <v>0</v>
      </c>
      <c r="U52" s="17">
        <v>0</v>
      </c>
      <c r="V52" s="17">
        <v>0</v>
      </c>
      <c r="W52" s="17">
        <v>0</v>
      </c>
      <c r="X52" s="17">
        <v>0</v>
      </c>
      <c r="Y52" s="12">
        <v>13524.19</v>
      </c>
      <c r="Z52" s="16">
        <v>91880.4</v>
      </c>
      <c r="AA52" s="17">
        <v>0</v>
      </c>
      <c r="AB52" s="17">
        <v>1390385</v>
      </c>
      <c r="AC52" s="17">
        <v>0</v>
      </c>
      <c r="AD52" s="17">
        <v>0</v>
      </c>
      <c r="AE52" s="17">
        <v>0</v>
      </c>
      <c r="AF52" s="17">
        <v>0</v>
      </c>
      <c r="AG52" s="12">
        <v>1482265.4</v>
      </c>
      <c r="AH52" s="16">
        <v>0</v>
      </c>
      <c r="AI52" s="17">
        <v>0</v>
      </c>
      <c r="AJ52" s="17">
        <v>0</v>
      </c>
      <c r="AK52" s="17">
        <v>0</v>
      </c>
      <c r="AL52" s="17">
        <v>0</v>
      </c>
      <c r="AM52" s="17">
        <v>0</v>
      </c>
      <c r="AN52" s="17">
        <v>0</v>
      </c>
      <c r="AO52" s="12">
        <v>0</v>
      </c>
      <c r="AP52" s="16">
        <v>0</v>
      </c>
      <c r="AQ52" s="17">
        <v>0</v>
      </c>
      <c r="AR52" s="17">
        <v>0</v>
      </c>
      <c r="AS52" s="17">
        <v>0</v>
      </c>
      <c r="AT52" s="17">
        <v>0</v>
      </c>
      <c r="AU52" s="17">
        <v>0</v>
      </c>
      <c r="AV52" s="17">
        <v>0</v>
      </c>
      <c r="AW52" s="12">
        <v>0</v>
      </c>
      <c r="AX52" s="16">
        <v>0</v>
      </c>
      <c r="AY52" s="17">
        <v>0</v>
      </c>
      <c r="AZ52" s="17">
        <v>0</v>
      </c>
      <c r="BA52" s="17">
        <v>0</v>
      </c>
      <c r="BB52" s="17">
        <v>0</v>
      </c>
      <c r="BC52" s="17">
        <v>0</v>
      </c>
      <c r="BD52" s="17">
        <v>0</v>
      </c>
      <c r="BE52" s="12">
        <v>0</v>
      </c>
      <c r="BF52" s="16">
        <v>0</v>
      </c>
      <c r="BG52" s="17">
        <v>0</v>
      </c>
      <c r="BH52" s="17">
        <v>0</v>
      </c>
      <c r="BI52" s="17">
        <v>0</v>
      </c>
      <c r="BJ52" s="17">
        <v>0</v>
      </c>
      <c r="BK52" s="17">
        <v>0</v>
      </c>
      <c r="BL52" s="17">
        <v>0</v>
      </c>
      <c r="BM52" s="12">
        <v>0</v>
      </c>
      <c r="BN52" s="16">
        <v>10832.19</v>
      </c>
      <c r="BO52" s="17">
        <v>0</v>
      </c>
      <c r="BP52" s="17">
        <v>0</v>
      </c>
      <c r="BQ52" s="17">
        <v>0</v>
      </c>
      <c r="BR52" s="17">
        <v>0</v>
      </c>
      <c r="BS52" s="17">
        <v>0</v>
      </c>
      <c r="BT52" s="17">
        <v>0</v>
      </c>
      <c r="BU52" s="12">
        <v>10832.19</v>
      </c>
    </row>
    <row r="53" spans="1:73" x14ac:dyDescent="0.3">
      <c r="A53" s="4" t="s">
        <v>43</v>
      </c>
      <c r="B53" s="92">
        <v>0</v>
      </c>
      <c r="C53" s="87">
        <v>0</v>
      </c>
      <c r="D53" s="87">
        <v>150000</v>
      </c>
      <c r="E53" s="87">
        <v>0</v>
      </c>
      <c r="F53" s="87">
        <v>0</v>
      </c>
      <c r="G53" s="87">
        <v>1000</v>
      </c>
      <c r="H53" s="87">
        <v>211000</v>
      </c>
      <c r="I53" s="93">
        <v>362000</v>
      </c>
      <c r="J53" s="16">
        <v>0</v>
      </c>
      <c r="K53" s="17">
        <v>0</v>
      </c>
      <c r="L53" s="17">
        <v>150000</v>
      </c>
      <c r="M53" s="17">
        <v>0</v>
      </c>
      <c r="N53" s="17">
        <v>0</v>
      </c>
      <c r="O53" s="17">
        <v>1000</v>
      </c>
      <c r="P53" s="17">
        <v>211000</v>
      </c>
      <c r="Q53" s="12">
        <v>362000</v>
      </c>
      <c r="R53" s="16">
        <v>0</v>
      </c>
      <c r="S53" s="17">
        <v>0</v>
      </c>
      <c r="T53" s="17">
        <v>0</v>
      </c>
      <c r="U53" s="17">
        <v>0</v>
      </c>
      <c r="V53" s="17">
        <v>0</v>
      </c>
      <c r="W53" s="17">
        <v>0</v>
      </c>
      <c r="X53" s="17">
        <v>0</v>
      </c>
      <c r="Y53" s="12">
        <v>0</v>
      </c>
      <c r="Z53" s="16">
        <v>0</v>
      </c>
      <c r="AA53" s="17">
        <v>0</v>
      </c>
      <c r="AB53" s="17">
        <v>0</v>
      </c>
      <c r="AC53" s="17">
        <v>0</v>
      </c>
      <c r="AD53" s="17">
        <v>0</v>
      </c>
      <c r="AE53" s="17">
        <v>0</v>
      </c>
      <c r="AF53" s="17">
        <v>0</v>
      </c>
      <c r="AG53" s="12">
        <v>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0</v>
      </c>
      <c r="BG53" s="17">
        <v>0</v>
      </c>
      <c r="BH53" s="17">
        <v>0</v>
      </c>
      <c r="BI53" s="17">
        <v>0</v>
      </c>
      <c r="BJ53" s="17">
        <v>0</v>
      </c>
      <c r="BK53" s="17">
        <v>0</v>
      </c>
      <c r="BL53" s="17">
        <v>0</v>
      </c>
      <c r="BM53" s="12">
        <v>0</v>
      </c>
      <c r="BN53" s="16">
        <v>0</v>
      </c>
      <c r="BO53" s="17">
        <v>0</v>
      </c>
      <c r="BP53" s="17">
        <v>0</v>
      </c>
      <c r="BQ53" s="17">
        <v>0</v>
      </c>
      <c r="BR53" s="17">
        <v>0</v>
      </c>
      <c r="BS53" s="17">
        <v>0</v>
      </c>
      <c r="BT53" s="17">
        <v>0</v>
      </c>
      <c r="BU53" s="12">
        <v>0</v>
      </c>
    </row>
    <row r="54" spans="1:73" x14ac:dyDescent="0.3">
      <c r="A54" s="4" t="s">
        <v>262</v>
      </c>
      <c r="B54" s="92">
        <v>0</v>
      </c>
      <c r="C54" s="87">
        <v>0</v>
      </c>
      <c r="D54" s="87">
        <v>0</v>
      </c>
      <c r="E54" s="87">
        <v>0</v>
      </c>
      <c r="F54" s="87">
        <v>0</v>
      </c>
      <c r="G54" s="87">
        <v>0</v>
      </c>
      <c r="H54" s="87">
        <v>0</v>
      </c>
      <c r="I54" s="93">
        <v>0</v>
      </c>
      <c r="J54" s="16">
        <v>0</v>
      </c>
      <c r="K54" s="17">
        <v>0</v>
      </c>
      <c r="L54" s="17">
        <v>0</v>
      </c>
      <c r="M54" s="17">
        <v>0</v>
      </c>
      <c r="N54" s="17">
        <v>0</v>
      </c>
      <c r="O54" s="17">
        <v>0</v>
      </c>
      <c r="P54" s="17">
        <v>0</v>
      </c>
      <c r="Q54" s="12">
        <v>0</v>
      </c>
      <c r="R54" s="16">
        <v>0</v>
      </c>
      <c r="S54" s="17">
        <v>0</v>
      </c>
      <c r="T54" s="17">
        <v>0</v>
      </c>
      <c r="U54" s="17">
        <v>0</v>
      </c>
      <c r="V54" s="17">
        <v>0</v>
      </c>
      <c r="W54" s="17">
        <v>0</v>
      </c>
      <c r="X54" s="17">
        <v>0</v>
      </c>
      <c r="Y54" s="12">
        <v>0</v>
      </c>
      <c r="Z54" s="16">
        <v>0</v>
      </c>
      <c r="AA54" s="17">
        <v>0</v>
      </c>
      <c r="AB54" s="17">
        <v>0</v>
      </c>
      <c r="AC54" s="17">
        <v>0</v>
      </c>
      <c r="AD54" s="17">
        <v>0</v>
      </c>
      <c r="AE54" s="17">
        <v>0</v>
      </c>
      <c r="AF54" s="17">
        <v>0</v>
      </c>
      <c r="AG54" s="12">
        <v>0</v>
      </c>
      <c r="AH54" s="16">
        <v>0</v>
      </c>
      <c r="AI54" s="17">
        <v>0</v>
      </c>
      <c r="AJ54" s="17">
        <v>0</v>
      </c>
      <c r="AK54" s="17">
        <v>0</v>
      </c>
      <c r="AL54" s="17">
        <v>0</v>
      </c>
      <c r="AM54" s="17">
        <v>0</v>
      </c>
      <c r="AN54" s="17">
        <v>0</v>
      </c>
      <c r="AO54" s="12">
        <v>0</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0</v>
      </c>
      <c r="BG54" s="17">
        <v>0</v>
      </c>
      <c r="BH54" s="17">
        <v>0</v>
      </c>
      <c r="BI54" s="17">
        <v>0</v>
      </c>
      <c r="BJ54" s="17">
        <v>0</v>
      </c>
      <c r="BK54" s="17">
        <v>0</v>
      </c>
      <c r="BL54" s="17">
        <v>0</v>
      </c>
      <c r="BM54" s="12">
        <v>0</v>
      </c>
      <c r="BN54" s="16">
        <v>0</v>
      </c>
      <c r="BO54" s="17">
        <v>0</v>
      </c>
      <c r="BP54" s="17">
        <v>0</v>
      </c>
      <c r="BQ54" s="17">
        <v>0</v>
      </c>
      <c r="BR54" s="17">
        <v>0</v>
      </c>
      <c r="BS54" s="17">
        <v>0</v>
      </c>
      <c r="BT54" s="17">
        <v>0</v>
      </c>
      <c r="BU54" s="12">
        <v>0</v>
      </c>
    </row>
    <row r="55" spans="1:73" x14ac:dyDescent="0.3">
      <c r="A55" s="174" t="s">
        <v>326</v>
      </c>
      <c r="B55" s="92">
        <v>621.30999999999995</v>
      </c>
      <c r="C55" s="87">
        <v>0</v>
      </c>
      <c r="D55" s="87">
        <v>18570.599999999991</v>
      </c>
      <c r="E55" s="87">
        <v>0</v>
      </c>
      <c r="F55" s="87">
        <v>298300</v>
      </c>
      <c r="G55" s="87">
        <v>179370</v>
      </c>
      <c r="H55" s="87">
        <v>25441.22</v>
      </c>
      <c r="I55" s="93">
        <v>522303.13</v>
      </c>
      <c r="J55" s="16">
        <v>621.30999999999995</v>
      </c>
      <c r="K55" s="17">
        <v>0</v>
      </c>
      <c r="L55" s="17">
        <v>18570.599999999991</v>
      </c>
      <c r="M55" s="17">
        <v>0</v>
      </c>
      <c r="N55" s="17">
        <v>0</v>
      </c>
      <c r="O55" s="17">
        <v>179370</v>
      </c>
      <c r="P55" s="17">
        <v>20876.22</v>
      </c>
      <c r="Q55" s="12">
        <v>219438.13</v>
      </c>
      <c r="R55" s="16">
        <v>0</v>
      </c>
      <c r="S55" s="17">
        <v>0</v>
      </c>
      <c r="T55" s="17">
        <v>0</v>
      </c>
      <c r="U55" s="17">
        <v>0</v>
      </c>
      <c r="V55" s="17">
        <v>0</v>
      </c>
      <c r="W55" s="17">
        <v>0</v>
      </c>
      <c r="X55" s="17">
        <v>0</v>
      </c>
      <c r="Y55" s="12">
        <v>0</v>
      </c>
      <c r="Z55" s="16">
        <v>0</v>
      </c>
      <c r="AA55" s="17">
        <v>0</v>
      </c>
      <c r="AB55" s="17">
        <v>0</v>
      </c>
      <c r="AC55" s="17">
        <v>0</v>
      </c>
      <c r="AD55" s="17">
        <v>298300</v>
      </c>
      <c r="AE55" s="17">
        <v>0</v>
      </c>
      <c r="AF55" s="17">
        <v>4565</v>
      </c>
      <c r="AG55" s="12">
        <v>302865</v>
      </c>
      <c r="AH55" s="16">
        <v>0</v>
      </c>
      <c r="AI55" s="17">
        <v>0</v>
      </c>
      <c r="AJ55" s="17">
        <v>0</v>
      </c>
      <c r="AK55" s="17">
        <v>0</v>
      </c>
      <c r="AL55" s="17">
        <v>0</v>
      </c>
      <c r="AM55" s="17">
        <v>0</v>
      </c>
      <c r="AN55" s="17">
        <v>0</v>
      </c>
      <c r="AO55" s="12">
        <v>0</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c r="BF55" s="16">
        <v>0</v>
      </c>
      <c r="BG55" s="17">
        <v>0</v>
      </c>
      <c r="BH55" s="17">
        <v>0</v>
      </c>
      <c r="BI55" s="17">
        <v>0</v>
      </c>
      <c r="BJ55" s="17">
        <v>0</v>
      </c>
      <c r="BK55" s="17">
        <v>0</v>
      </c>
      <c r="BL55" s="17">
        <v>0</v>
      </c>
      <c r="BM55" s="12">
        <v>0</v>
      </c>
      <c r="BN55" s="16">
        <v>0</v>
      </c>
      <c r="BO55" s="17">
        <v>0</v>
      </c>
      <c r="BP55" s="17">
        <v>0</v>
      </c>
      <c r="BQ55" s="17">
        <v>0</v>
      </c>
      <c r="BR55" s="17">
        <v>0</v>
      </c>
      <c r="BS55" s="17">
        <v>0</v>
      </c>
      <c r="BT55" s="17">
        <v>0</v>
      </c>
      <c r="BU55" s="12">
        <v>0</v>
      </c>
    </row>
    <row r="56" spans="1:73" x14ac:dyDescent="0.3">
      <c r="A56" s="4" t="s">
        <v>44</v>
      </c>
      <c r="B56" s="92">
        <v>57000</v>
      </c>
      <c r="C56" s="87">
        <v>0</v>
      </c>
      <c r="D56" s="87">
        <v>766000</v>
      </c>
      <c r="E56" s="87">
        <v>0</v>
      </c>
      <c r="F56" s="87">
        <v>0</v>
      </c>
      <c r="G56" s="87">
        <v>80000</v>
      </c>
      <c r="H56" s="87">
        <v>0</v>
      </c>
      <c r="I56" s="93">
        <v>903000</v>
      </c>
      <c r="J56" s="16">
        <v>0</v>
      </c>
      <c r="K56" s="17">
        <v>0</v>
      </c>
      <c r="L56" s="17">
        <v>761000</v>
      </c>
      <c r="M56" s="17">
        <v>0</v>
      </c>
      <c r="N56" s="17">
        <v>0</v>
      </c>
      <c r="O56" s="17">
        <v>0</v>
      </c>
      <c r="P56" s="17">
        <v>0</v>
      </c>
      <c r="Q56" s="12">
        <v>761000</v>
      </c>
      <c r="R56" s="16">
        <v>0</v>
      </c>
      <c r="S56" s="17">
        <v>0</v>
      </c>
      <c r="T56" s="17">
        <v>0</v>
      </c>
      <c r="U56" s="17">
        <v>0</v>
      </c>
      <c r="V56" s="17">
        <v>0</v>
      </c>
      <c r="W56" s="17">
        <v>0</v>
      </c>
      <c r="X56" s="17">
        <v>0</v>
      </c>
      <c r="Y56" s="12">
        <v>0</v>
      </c>
      <c r="Z56" s="16">
        <v>57000</v>
      </c>
      <c r="AA56" s="17">
        <v>0</v>
      </c>
      <c r="AB56" s="17">
        <v>5000</v>
      </c>
      <c r="AC56" s="17">
        <v>0</v>
      </c>
      <c r="AD56" s="17">
        <v>0</v>
      </c>
      <c r="AE56" s="17">
        <v>80000</v>
      </c>
      <c r="AF56" s="17">
        <v>0</v>
      </c>
      <c r="AG56" s="12">
        <v>142000</v>
      </c>
      <c r="AH56" s="16">
        <v>0</v>
      </c>
      <c r="AI56" s="17">
        <v>0</v>
      </c>
      <c r="AJ56" s="17">
        <v>0</v>
      </c>
      <c r="AK56" s="17">
        <v>0</v>
      </c>
      <c r="AL56" s="17">
        <v>0</v>
      </c>
      <c r="AM56" s="17">
        <v>0</v>
      </c>
      <c r="AN56" s="17">
        <v>0</v>
      </c>
      <c r="AO56" s="12">
        <v>0</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c r="BF56" s="16">
        <v>0</v>
      </c>
      <c r="BG56" s="17">
        <v>0</v>
      </c>
      <c r="BH56" s="17">
        <v>0</v>
      </c>
      <c r="BI56" s="17">
        <v>0</v>
      </c>
      <c r="BJ56" s="17">
        <v>0</v>
      </c>
      <c r="BK56" s="17">
        <v>0</v>
      </c>
      <c r="BL56" s="17">
        <v>0</v>
      </c>
      <c r="BM56" s="12">
        <v>0</v>
      </c>
      <c r="BN56" s="16">
        <v>0</v>
      </c>
      <c r="BO56" s="17">
        <v>0</v>
      </c>
      <c r="BP56" s="17">
        <v>0</v>
      </c>
      <c r="BQ56" s="17">
        <v>0</v>
      </c>
      <c r="BR56" s="17">
        <v>0</v>
      </c>
      <c r="BS56" s="17">
        <v>0</v>
      </c>
      <c r="BT56" s="17">
        <v>0</v>
      </c>
      <c r="BU56" s="12">
        <v>0</v>
      </c>
    </row>
    <row r="57" spans="1:73" x14ac:dyDescent="0.3">
      <c r="A57" s="4" t="s">
        <v>45</v>
      </c>
      <c r="B57" s="92">
        <v>68161.010000000009</v>
      </c>
      <c r="C57" s="87">
        <v>0</v>
      </c>
      <c r="D57" s="87">
        <v>38689</v>
      </c>
      <c r="E57" s="87">
        <v>0</v>
      </c>
      <c r="F57" s="87">
        <v>0</v>
      </c>
      <c r="G57" s="87">
        <v>107171.25</v>
      </c>
      <c r="H57" s="87">
        <v>0</v>
      </c>
      <c r="I57" s="93">
        <v>214021.26</v>
      </c>
      <c r="J57" s="16">
        <v>27033.21</v>
      </c>
      <c r="K57" s="17">
        <v>0</v>
      </c>
      <c r="L57" s="17">
        <v>38689</v>
      </c>
      <c r="M57" s="17">
        <v>0</v>
      </c>
      <c r="N57" s="17">
        <v>0</v>
      </c>
      <c r="O57" s="17">
        <v>8517.2000000000007</v>
      </c>
      <c r="P57" s="17">
        <v>0</v>
      </c>
      <c r="Q57" s="12">
        <v>74239.409999999989</v>
      </c>
      <c r="R57" s="16">
        <v>0</v>
      </c>
      <c r="S57" s="17">
        <v>0</v>
      </c>
      <c r="T57" s="17">
        <v>0</v>
      </c>
      <c r="U57" s="17">
        <v>0</v>
      </c>
      <c r="V57" s="17">
        <v>0</v>
      </c>
      <c r="W57" s="17">
        <v>0</v>
      </c>
      <c r="X57" s="17">
        <v>0</v>
      </c>
      <c r="Y57" s="12">
        <v>0</v>
      </c>
      <c r="Z57" s="16">
        <v>0</v>
      </c>
      <c r="AA57" s="17">
        <v>0</v>
      </c>
      <c r="AB57" s="17">
        <v>0</v>
      </c>
      <c r="AC57" s="17">
        <v>0</v>
      </c>
      <c r="AD57" s="17">
        <v>0</v>
      </c>
      <c r="AE57" s="17">
        <v>0</v>
      </c>
      <c r="AF57" s="17">
        <v>0</v>
      </c>
      <c r="AG57" s="12">
        <v>0</v>
      </c>
      <c r="AH57" s="16">
        <v>0</v>
      </c>
      <c r="AI57" s="17">
        <v>0</v>
      </c>
      <c r="AJ57" s="17">
        <v>0</v>
      </c>
      <c r="AK57" s="17">
        <v>0</v>
      </c>
      <c r="AL57" s="17">
        <v>0</v>
      </c>
      <c r="AM57" s="17">
        <v>0</v>
      </c>
      <c r="AN57" s="17">
        <v>0</v>
      </c>
      <c r="AO57" s="12">
        <v>0</v>
      </c>
      <c r="AP57" s="16">
        <v>41127.800000000003</v>
      </c>
      <c r="AQ57" s="17">
        <v>0</v>
      </c>
      <c r="AR57" s="17">
        <v>0</v>
      </c>
      <c r="AS57" s="17">
        <v>0</v>
      </c>
      <c r="AT57" s="17">
        <v>0</v>
      </c>
      <c r="AU57" s="17">
        <v>0</v>
      </c>
      <c r="AV57" s="17">
        <v>0</v>
      </c>
      <c r="AW57" s="12">
        <v>41127.800000000003</v>
      </c>
      <c r="AX57" s="16">
        <v>0</v>
      </c>
      <c r="AY57" s="17">
        <v>0</v>
      </c>
      <c r="AZ57" s="17">
        <v>0</v>
      </c>
      <c r="BA57" s="17">
        <v>0</v>
      </c>
      <c r="BB57" s="17">
        <v>0</v>
      </c>
      <c r="BC57" s="17">
        <v>0</v>
      </c>
      <c r="BD57" s="17">
        <v>0</v>
      </c>
      <c r="BE57" s="12">
        <v>0</v>
      </c>
      <c r="BF57" s="16">
        <v>0</v>
      </c>
      <c r="BG57" s="17">
        <v>0</v>
      </c>
      <c r="BH57" s="17">
        <v>0</v>
      </c>
      <c r="BI57" s="17">
        <v>0</v>
      </c>
      <c r="BJ57" s="17">
        <v>0</v>
      </c>
      <c r="BK57" s="17">
        <v>0</v>
      </c>
      <c r="BL57" s="17">
        <v>0</v>
      </c>
      <c r="BM57" s="12">
        <v>0</v>
      </c>
      <c r="BN57" s="16">
        <v>0</v>
      </c>
      <c r="BO57" s="17">
        <v>0</v>
      </c>
      <c r="BP57" s="17">
        <v>0</v>
      </c>
      <c r="BQ57" s="17">
        <v>0</v>
      </c>
      <c r="BR57" s="17">
        <v>0</v>
      </c>
      <c r="BS57" s="17">
        <v>98654.05</v>
      </c>
      <c r="BT57" s="17">
        <v>0</v>
      </c>
      <c r="BU57" s="12">
        <v>98654.05</v>
      </c>
    </row>
    <row r="58" spans="1:73" x14ac:dyDescent="0.3">
      <c r="A58" s="4" t="s">
        <v>46</v>
      </c>
      <c r="B58" s="92">
        <v>46177</v>
      </c>
      <c r="C58" s="87">
        <v>208731</v>
      </c>
      <c r="D58" s="87">
        <v>514653</v>
      </c>
      <c r="E58" s="87">
        <v>0</v>
      </c>
      <c r="F58" s="87">
        <v>924694</v>
      </c>
      <c r="G58" s="87">
        <v>0</v>
      </c>
      <c r="H58" s="87">
        <v>0</v>
      </c>
      <c r="I58" s="93">
        <v>1694255</v>
      </c>
      <c r="J58" s="16">
        <v>0</v>
      </c>
      <c r="K58" s="17">
        <v>0</v>
      </c>
      <c r="L58" s="17">
        <v>90385</v>
      </c>
      <c r="M58" s="17">
        <v>0</v>
      </c>
      <c r="N58" s="17">
        <v>0</v>
      </c>
      <c r="O58" s="17">
        <v>0</v>
      </c>
      <c r="P58" s="17">
        <v>0</v>
      </c>
      <c r="Q58" s="12">
        <v>90385</v>
      </c>
      <c r="R58" s="16">
        <v>0</v>
      </c>
      <c r="S58" s="17">
        <v>0</v>
      </c>
      <c r="T58" s="17">
        <v>0</v>
      </c>
      <c r="U58" s="17">
        <v>0</v>
      </c>
      <c r="V58" s="17">
        <v>0</v>
      </c>
      <c r="W58" s="17">
        <v>0</v>
      </c>
      <c r="X58" s="17">
        <v>0</v>
      </c>
      <c r="Y58" s="12">
        <v>0</v>
      </c>
      <c r="Z58" s="16">
        <v>0</v>
      </c>
      <c r="AA58" s="17">
        <v>0</v>
      </c>
      <c r="AB58" s="17">
        <v>50000</v>
      </c>
      <c r="AC58" s="17">
        <v>0</v>
      </c>
      <c r="AD58" s="17">
        <v>924694</v>
      </c>
      <c r="AE58" s="17">
        <v>0</v>
      </c>
      <c r="AF58" s="17">
        <v>0</v>
      </c>
      <c r="AG58" s="12">
        <v>974694</v>
      </c>
      <c r="AH58" s="16">
        <v>0</v>
      </c>
      <c r="AI58" s="17">
        <v>208731</v>
      </c>
      <c r="AJ58" s="17">
        <v>374268</v>
      </c>
      <c r="AK58" s="17">
        <v>0</v>
      </c>
      <c r="AL58" s="17">
        <v>0</v>
      </c>
      <c r="AM58" s="17">
        <v>0</v>
      </c>
      <c r="AN58" s="17">
        <v>0</v>
      </c>
      <c r="AO58" s="12">
        <v>582999</v>
      </c>
      <c r="AP58" s="16">
        <v>46177</v>
      </c>
      <c r="AQ58" s="17">
        <v>0</v>
      </c>
      <c r="AR58" s="17">
        <v>0</v>
      </c>
      <c r="AS58" s="17">
        <v>0</v>
      </c>
      <c r="AT58" s="17">
        <v>0</v>
      </c>
      <c r="AU58" s="17">
        <v>0</v>
      </c>
      <c r="AV58" s="17">
        <v>0</v>
      </c>
      <c r="AW58" s="12">
        <v>46177</v>
      </c>
      <c r="AX58" s="16">
        <v>0</v>
      </c>
      <c r="AY58" s="17">
        <v>0</v>
      </c>
      <c r="AZ58" s="17">
        <v>0</v>
      </c>
      <c r="BA58" s="17">
        <v>0</v>
      </c>
      <c r="BB58" s="17">
        <v>0</v>
      </c>
      <c r="BC58" s="17">
        <v>0</v>
      </c>
      <c r="BD58" s="17">
        <v>0</v>
      </c>
      <c r="BE58" s="12">
        <v>0</v>
      </c>
      <c r="BF58" s="16">
        <v>0</v>
      </c>
      <c r="BG58" s="17">
        <v>0</v>
      </c>
      <c r="BH58" s="17">
        <v>0</v>
      </c>
      <c r="BI58" s="17">
        <v>0</v>
      </c>
      <c r="BJ58" s="17">
        <v>0</v>
      </c>
      <c r="BK58" s="17">
        <v>0</v>
      </c>
      <c r="BL58" s="17">
        <v>0</v>
      </c>
      <c r="BM58" s="12">
        <v>0</v>
      </c>
      <c r="BN58" s="16">
        <v>0</v>
      </c>
      <c r="BO58" s="17">
        <v>0</v>
      </c>
      <c r="BP58" s="17">
        <v>0</v>
      </c>
      <c r="BQ58" s="17">
        <v>0</v>
      </c>
      <c r="BR58" s="17">
        <v>0</v>
      </c>
      <c r="BS58" s="17">
        <v>0</v>
      </c>
      <c r="BT58" s="17">
        <v>0</v>
      </c>
      <c r="BU58" s="12">
        <v>0</v>
      </c>
    </row>
    <row r="59" spans="1:73" x14ac:dyDescent="0.3">
      <c r="A59" s="4" t="s">
        <v>47</v>
      </c>
      <c r="B59" s="92">
        <v>0</v>
      </c>
      <c r="C59" s="87">
        <v>0</v>
      </c>
      <c r="D59" s="87">
        <v>7445</v>
      </c>
      <c r="E59" s="87">
        <v>0</v>
      </c>
      <c r="F59" s="87">
        <v>0</v>
      </c>
      <c r="G59" s="87">
        <v>7084268</v>
      </c>
      <c r="H59" s="87">
        <v>29402</v>
      </c>
      <c r="I59" s="93">
        <v>7121115</v>
      </c>
      <c r="J59" s="16">
        <v>0</v>
      </c>
      <c r="K59" s="17">
        <v>0</v>
      </c>
      <c r="L59" s="17">
        <v>7445</v>
      </c>
      <c r="M59" s="17">
        <v>0</v>
      </c>
      <c r="N59" s="17">
        <v>0</v>
      </c>
      <c r="O59" s="17">
        <v>24000</v>
      </c>
      <c r="P59" s="17">
        <v>29402</v>
      </c>
      <c r="Q59" s="12">
        <v>60847</v>
      </c>
      <c r="R59" s="16">
        <v>0</v>
      </c>
      <c r="S59" s="17">
        <v>0</v>
      </c>
      <c r="T59" s="17">
        <v>0</v>
      </c>
      <c r="U59" s="17">
        <v>0</v>
      </c>
      <c r="V59" s="17">
        <v>0</v>
      </c>
      <c r="W59" s="17">
        <v>0</v>
      </c>
      <c r="X59" s="17">
        <v>0</v>
      </c>
      <c r="Y59" s="12">
        <v>0</v>
      </c>
      <c r="Z59" s="16">
        <v>0</v>
      </c>
      <c r="AA59" s="17">
        <v>0</v>
      </c>
      <c r="AB59" s="17">
        <v>0</v>
      </c>
      <c r="AC59" s="17">
        <v>0</v>
      </c>
      <c r="AD59" s="17">
        <v>0</v>
      </c>
      <c r="AE59" s="17">
        <v>7060268</v>
      </c>
      <c r="AF59" s="17">
        <v>0</v>
      </c>
      <c r="AG59" s="12">
        <v>7060268</v>
      </c>
      <c r="AH59" s="16">
        <v>0</v>
      </c>
      <c r="AI59" s="17">
        <v>0</v>
      </c>
      <c r="AJ59" s="17">
        <v>0</v>
      </c>
      <c r="AK59" s="17">
        <v>0</v>
      </c>
      <c r="AL59" s="17">
        <v>0</v>
      </c>
      <c r="AM59" s="17">
        <v>0</v>
      </c>
      <c r="AN59" s="17">
        <v>0</v>
      </c>
      <c r="AO59" s="12">
        <v>0</v>
      </c>
      <c r="AP59" s="16">
        <v>0</v>
      </c>
      <c r="AQ59" s="17">
        <v>0</v>
      </c>
      <c r="AR59" s="17">
        <v>0</v>
      </c>
      <c r="AS59" s="17">
        <v>0</v>
      </c>
      <c r="AT59" s="17">
        <v>0</v>
      </c>
      <c r="AU59" s="17">
        <v>0</v>
      </c>
      <c r="AV59" s="17">
        <v>0</v>
      </c>
      <c r="AW59" s="12">
        <v>0</v>
      </c>
      <c r="AX59" s="16">
        <v>0</v>
      </c>
      <c r="AY59" s="17">
        <v>0</v>
      </c>
      <c r="AZ59" s="17">
        <v>0</v>
      </c>
      <c r="BA59" s="17">
        <v>0</v>
      </c>
      <c r="BB59" s="17">
        <v>0</v>
      </c>
      <c r="BC59" s="17">
        <v>0</v>
      </c>
      <c r="BD59" s="17">
        <v>0</v>
      </c>
      <c r="BE59" s="12">
        <v>0</v>
      </c>
      <c r="BF59" s="16">
        <v>0</v>
      </c>
      <c r="BG59" s="17">
        <v>0</v>
      </c>
      <c r="BH59" s="17">
        <v>0</v>
      </c>
      <c r="BI59" s="17">
        <v>0</v>
      </c>
      <c r="BJ59" s="17">
        <v>0</v>
      </c>
      <c r="BK59" s="17">
        <v>0</v>
      </c>
      <c r="BL59" s="17">
        <v>0</v>
      </c>
      <c r="BM59" s="12">
        <v>0</v>
      </c>
      <c r="BN59" s="16">
        <v>0</v>
      </c>
      <c r="BO59" s="17">
        <v>0</v>
      </c>
      <c r="BP59" s="17">
        <v>0</v>
      </c>
      <c r="BQ59" s="17">
        <v>0</v>
      </c>
      <c r="BR59" s="17">
        <v>0</v>
      </c>
      <c r="BS59" s="17">
        <v>0</v>
      </c>
      <c r="BT59" s="17">
        <v>0</v>
      </c>
      <c r="BU59" s="12">
        <v>0</v>
      </c>
    </row>
    <row r="60" spans="1:73" x14ac:dyDescent="0.3">
      <c r="A60" s="4" t="s">
        <v>48</v>
      </c>
      <c r="B60" s="92">
        <v>0</v>
      </c>
      <c r="C60" s="87">
        <v>0</v>
      </c>
      <c r="D60" s="87">
        <v>0</v>
      </c>
      <c r="E60" s="87">
        <v>0</v>
      </c>
      <c r="F60" s="87">
        <v>0</v>
      </c>
      <c r="G60" s="87">
        <v>200697.35</v>
      </c>
      <c r="H60" s="87">
        <v>52688.39</v>
      </c>
      <c r="I60" s="93">
        <v>253385.74000000002</v>
      </c>
      <c r="J60" s="16">
        <v>0</v>
      </c>
      <c r="K60" s="17">
        <v>0</v>
      </c>
      <c r="L60" s="17">
        <v>0</v>
      </c>
      <c r="M60" s="17">
        <v>0</v>
      </c>
      <c r="N60" s="17">
        <v>0</v>
      </c>
      <c r="O60" s="17">
        <v>0</v>
      </c>
      <c r="P60" s="17">
        <v>0</v>
      </c>
      <c r="Q60" s="12">
        <v>0</v>
      </c>
      <c r="R60" s="16">
        <v>0</v>
      </c>
      <c r="S60" s="17">
        <v>0</v>
      </c>
      <c r="T60" s="17">
        <v>0</v>
      </c>
      <c r="U60" s="17">
        <v>0</v>
      </c>
      <c r="V60" s="17">
        <v>0</v>
      </c>
      <c r="W60" s="17">
        <v>0</v>
      </c>
      <c r="X60" s="17">
        <v>0</v>
      </c>
      <c r="Y60" s="12">
        <v>0</v>
      </c>
      <c r="Z60" s="16">
        <v>0</v>
      </c>
      <c r="AA60" s="17">
        <v>0</v>
      </c>
      <c r="AB60" s="17">
        <v>0</v>
      </c>
      <c r="AC60" s="17">
        <v>0</v>
      </c>
      <c r="AD60" s="17">
        <v>0</v>
      </c>
      <c r="AE60" s="17">
        <v>109225.60000000001</v>
      </c>
      <c r="AF60" s="17">
        <v>0</v>
      </c>
      <c r="AG60" s="12">
        <v>109225.60000000001</v>
      </c>
      <c r="AH60" s="16">
        <v>0</v>
      </c>
      <c r="AI60" s="17">
        <v>0</v>
      </c>
      <c r="AJ60" s="17">
        <v>0</v>
      </c>
      <c r="AK60" s="17">
        <v>0</v>
      </c>
      <c r="AL60" s="17">
        <v>0</v>
      </c>
      <c r="AM60" s="17">
        <v>0</v>
      </c>
      <c r="AN60" s="17">
        <v>0</v>
      </c>
      <c r="AO60" s="12">
        <v>0</v>
      </c>
      <c r="AP60" s="16">
        <v>0</v>
      </c>
      <c r="AQ60" s="17">
        <v>0</v>
      </c>
      <c r="AR60" s="17">
        <v>0</v>
      </c>
      <c r="AS60" s="17">
        <v>0</v>
      </c>
      <c r="AT60" s="17">
        <v>0</v>
      </c>
      <c r="AU60" s="17">
        <v>0</v>
      </c>
      <c r="AV60" s="17">
        <v>0</v>
      </c>
      <c r="AW60" s="12">
        <v>0</v>
      </c>
      <c r="AX60" s="16">
        <v>0</v>
      </c>
      <c r="AY60" s="17">
        <v>0</v>
      </c>
      <c r="AZ60" s="17">
        <v>0</v>
      </c>
      <c r="BA60" s="17">
        <v>0</v>
      </c>
      <c r="BB60" s="17">
        <v>0</v>
      </c>
      <c r="BC60" s="17">
        <v>0</v>
      </c>
      <c r="BD60" s="17">
        <v>0</v>
      </c>
      <c r="BE60" s="12">
        <v>0</v>
      </c>
      <c r="BF60" s="16">
        <v>0</v>
      </c>
      <c r="BG60" s="17">
        <v>0</v>
      </c>
      <c r="BH60" s="17">
        <v>0</v>
      </c>
      <c r="BI60" s="17">
        <v>0</v>
      </c>
      <c r="BJ60" s="17">
        <v>0</v>
      </c>
      <c r="BK60" s="17">
        <v>0</v>
      </c>
      <c r="BL60" s="17">
        <v>0</v>
      </c>
      <c r="BM60" s="12">
        <v>0</v>
      </c>
      <c r="BN60" s="16">
        <v>0</v>
      </c>
      <c r="BO60" s="17">
        <v>0</v>
      </c>
      <c r="BP60" s="17">
        <v>0</v>
      </c>
      <c r="BQ60" s="17">
        <v>0</v>
      </c>
      <c r="BR60" s="17">
        <v>0</v>
      </c>
      <c r="BS60" s="17">
        <v>91471.75</v>
      </c>
      <c r="BT60" s="17">
        <v>52688.39</v>
      </c>
      <c r="BU60" s="12">
        <v>144160.14000000001</v>
      </c>
    </row>
    <row r="61" spans="1:73" x14ac:dyDescent="0.3">
      <c r="A61" s="4" t="s">
        <v>49</v>
      </c>
      <c r="B61" s="92">
        <v>218607.18</v>
      </c>
      <c r="C61" s="87">
        <v>10095.450000000001</v>
      </c>
      <c r="D61" s="87">
        <v>30968.720000000001</v>
      </c>
      <c r="E61" s="87">
        <v>248238.46999999997</v>
      </c>
      <c r="F61" s="87">
        <v>0</v>
      </c>
      <c r="G61" s="87">
        <v>0</v>
      </c>
      <c r="H61" s="87">
        <v>-536</v>
      </c>
      <c r="I61" s="93">
        <v>507373.82</v>
      </c>
      <c r="J61" s="16">
        <v>51393.75</v>
      </c>
      <c r="K61" s="17">
        <v>10095.450000000001</v>
      </c>
      <c r="L61" s="17">
        <v>0</v>
      </c>
      <c r="M61" s="17">
        <v>36616.269999999997</v>
      </c>
      <c r="N61" s="17">
        <v>0</v>
      </c>
      <c r="O61" s="17">
        <v>0</v>
      </c>
      <c r="P61" s="17">
        <v>0</v>
      </c>
      <c r="Q61" s="12">
        <v>98105.47</v>
      </c>
      <c r="R61" s="16">
        <v>70161.33</v>
      </c>
      <c r="S61" s="17">
        <v>0</v>
      </c>
      <c r="T61" s="17">
        <v>0</v>
      </c>
      <c r="U61" s="17">
        <v>15405.9</v>
      </c>
      <c r="V61" s="17">
        <v>0</v>
      </c>
      <c r="W61" s="17">
        <v>0</v>
      </c>
      <c r="X61" s="17">
        <v>0</v>
      </c>
      <c r="Y61" s="12">
        <v>85567.23</v>
      </c>
      <c r="Z61" s="16">
        <v>0</v>
      </c>
      <c r="AA61" s="17">
        <v>0</v>
      </c>
      <c r="AB61" s="17">
        <v>30968.720000000001</v>
      </c>
      <c r="AC61" s="17">
        <v>0</v>
      </c>
      <c r="AD61" s="17">
        <v>0</v>
      </c>
      <c r="AE61" s="17">
        <v>0</v>
      </c>
      <c r="AF61" s="17">
        <v>0</v>
      </c>
      <c r="AG61" s="12">
        <v>30968.720000000001</v>
      </c>
      <c r="AH61" s="16">
        <v>0</v>
      </c>
      <c r="AI61" s="17">
        <v>0</v>
      </c>
      <c r="AJ61" s="17">
        <v>0</v>
      </c>
      <c r="AK61" s="17">
        <v>0</v>
      </c>
      <c r="AL61" s="17">
        <v>0</v>
      </c>
      <c r="AM61" s="17">
        <v>0</v>
      </c>
      <c r="AN61" s="17">
        <v>0</v>
      </c>
      <c r="AO61" s="12">
        <v>0</v>
      </c>
      <c r="AP61" s="16">
        <v>98514.6</v>
      </c>
      <c r="AQ61" s="17">
        <v>0</v>
      </c>
      <c r="AR61" s="17">
        <v>0</v>
      </c>
      <c r="AS61" s="17">
        <v>0</v>
      </c>
      <c r="AT61" s="17">
        <v>0</v>
      </c>
      <c r="AU61" s="17">
        <v>0</v>
      </c>
      <c r="AV61" s="17">
        <v>-536</v>
      </c>
      <c r="AW61" s="12">
        <v>97978.6</v>
      </c>
      <c r="AX61" s="16">
        <v>0</v>
      </c>
      <c r="AY61" s="17">
        <v>0</v>
      </c>
      <c r="AZ61" s="17">
        <v>0</v>
      </c>
      <c r="BA61" s="17">
        <v>0</v>
      </c>
      <c r="BB61" s="17">
        <v>0</v>
      </c>
      <c r="BC61" s="17">
        <v>0</v>
      </c>
      <c r="BD61" s="17">
        <v>0</v>
      </c>
      <c r="BE61" s="12">
        <v>0</v>
      </c>
      <c r="BF61" s="16">
        <v>0</v>
      </c>
      <c r="BG61" s="17">
        <v>0</v>
      </c>
      <c r="BH61" s="17">
        <v>0</v>
      </c>
      <c r="BI61" s="17">
        <v>0</v>
      </c>
      <c r="BJ61" s="17">
        <v>0</v>
      </c>
      <c r="BK61" s="17">
        <v>0</v>
      </c>
      <c r="BL61" s="17">
        <v>0</v>
      </c>
      <c r="BM61" s="12">
        <v>0</v>
      </c>
      <c r="BN61" s="16">
        <v>-1462.5</v>
      </c>
      <c r="BO61" s="17">
        <v>0</v>
      </c>
      <c r="BP61" s="17">
        <v>0</v>
      </c>
      <c r="BQ61" s="17">
        <v>196216.3</v>
      </c>
      <c r="BR61" s="17">
        <v>0</v>
      </c>
      <c r="BS61" s="17">
        <v>0</v>
      </c>
      <c r="BT61" s="17">
        <v>0</v>
      </c>
      <c r="BU61" s="12">
        <v>194753.8</v>
      </c>
    </row>
    <row r="62" spans="1:73" x14ac:dyDescent="0.3">
      <c r="A62" s="4" t="s">
        <v>50</v>
      </c>
      <c r="B62" s="92">
        <v>1584171.45</v>
      </c>
      <c r="C62" s="87">
        <v>230138.72999999998</v>
      </c>
      <c r="D62" s="87">
        <v>1581008.5</v>
      </c>
      <c r="E62" s="87">
        <v>22897.4</v>
      </c>
      <c r="F62" s="87">
        <v>387696.06</v>
      </c>
      <c r="G62" s="87">
        <v>82878.06</v>
      </c>
      <c r="H62" s="87">
        <v>40409.64</v>
      </c>
      <c r="I62" s="93">
        <v>3929199.8400000003</v>
      </c>
      <c r="J62" s="16">
        <v>17276.41</v>
      </c>
      <c r="K62" s="17">
        <v>77920</v>
      </c>
      <c r="L62" s="17">
        <v>348501.5</v>
      </c>
      <c r="M62" s="17">
        <v>22897.4</v>
      </c>
      <c r="N62" s="17">
        <v>0</v>
      </c>
      <c r="O62" s="17">
        <v>0</v>
      </c>
      <c r="P62" s="17">
        <v>34</v>
      </c>
      <c r="Q62" s="12">
        <v>466629.31000000006</v>
      </c>
      <c r="R62" s="16">
        <v>14089.6</v>
      </c>
      <c r="S62" s="17">
        <v>0</v>
      </c>
      <c r="T62" s="17">
        <v>17073</v>
      </c>
      <c r="U62" s="17">
        <v>0</v>
      </c>
      <c r="V62" s="17">
        <v>0</v>
      </c>
      <c r="W62" s="17">
        <v>0</v>
      </c>
      <c r="X62" s="17">
        <v>8144.92</v>
      </c>
      <c r="Y62" s="12">
        <v>39307.519999999997</v>
      </c>
      <c r="Z62" s="16">
        <v>256638.75</v>
      </c>
      <c r="AA62" s="17">
        <v>122218.73</v>
      </c>
      <c r="AB62" s="17">
        <v>1062930</v>
      </c>
      <c r="AC62" s="17">
        <v>0</v>
      </c>
      <c r="AD62" s="17">
        <v>0</v>
      </c>
      <c r="AE62" s="17">
        <v>0</v>
      </c>
      <c r="AF62" s="17">
        <v>0</v>
      </c>
      <c r="AG62" s="12">
        <v>1441787.48</v>
      </c>
      <c r="AH62" s="16">
        <v>0</v>
      </c>
      <c r="AI62" s="17">
        <v>30000</v>
      </c>
      <c r="AJ62" s="17">
        <v>0</v>
      </c>
      <c r="AK62" s="17">
        <v>0</v>
      </c>
      <c r="AL62" s="17">
        <v>0</v>
      </c>
      <c r="AM62" s="17">
        <v>77128.09</v>
      </c>
      <c r="AN62" s="17">
        <v>0</v>
      </c>
      <c r="AO62" s="12">
        <v>107128.09</v>
      </c>
      <c r="AP62" s="16">
        <v>0</v>
      </c>
      <c r="AQ62" s="17">
        <v>0</v>
      </c>
      <c r="AR62" s="17">
        <v>0</v>
      </c>
      <c r="AS62" s="17">
        <v>0</v>
      </c>
      <c r="AT62" s="17">
        <v>0</v>
      </c>
      <c r="AU62" s="17">
        <v>0</v>
      </c>
      <c r="AV62" s="17">
        <v>0</v>
      </c>
      <c r="AW62" s="12">
        <v>0</v>
      </c>
      <c r="AX62" s="16">
        <v>0</v>
      </c>
      <c r="AY62" s="17">
        <v>0</v>
      </c>
      <c r="AZ62" s="17">
        <v>152504</v>
      </c>
      <c r="BA62" s="17">
        <v>0</v>
      </c>
      <c r="BB62" s="17">
        <v>0</v>
      </c>
      <c r="BC62" s="17">
        <v>0</v>
      </c>
      <c r="BD62" s="17">
        <v>0</v>
      </c>
      <c r="BE62" s="12">
        <v>152504</v>
      </c>
      <c r="BF62" s="16">
        <v>0</v>
      </c>
      <c r="BG62" s="17">
        <v>0</v>
      </c>
      <c r="BH62" s="17">
        <v>0</v>
      </c>
      <c r="BI62" s="17">
        <v>0</v>
      </c>
      <c r="BJ62" s="17">
        <v>0</v>
      </c>
      <c r="BK62" s="17">
        <v>0</v>
      </c>
      <c r="BL62" s="17">
        <v>0</v>
      </c>
      <c r="BM62" s="12">
        <v>0</v>
      </c>
      <c r="BN62" s="16">
        <v>1296166.69</v>
      </c>
      <c r="BO62" s="17">
        <v>0</v>
      </c>
      <c r="BP62" s="17">
        <v>0</v>
      </c>
      <c r="BQ62" s="17">
        <v>0</v>
      </c>
      <c r="BR62" s="17">
        <v>387696.06</v>
      </c>
      <c r="BS62" s="17">
        <v>5749.97</v>
      </c>
      <c r="BT62" s="17">
        <v>32230.720000000001</v>
      </c>
      <c r="BU62" s="12">
        <v>1721843.44</v>
      </c>
    </row>
    <row r="63" spans="1:73" x14ac:dyDescent="0.3">
      <c r="A63" s="4" t="s">
        <v>51</v>
      </c>
      <c r="B63" s="92">
        <v>61551</v>
      </c>
      <c r="C63" s="87">
        <v>39026</v>
      </c>
      <c r="D63" s="87">
        <v>68345</v>
      </c>
      <c r="E63" s="87">
        <v>0</v>
      </c>
      <c r="F63" s="87">
        <v>0</v>
      </c>
      <c r="G63" s="87">
        <v>475023</v>
      </c>
      <c r="H63" s="87">
        <v>0</v>
      </c>
      <c r="I63" s="93">
        <v>643945</v>
      </c>
      <c r="J63" s="16">
        <v>5266</v>
      </c>
      <c r="K63" s="17">
        <v>39026</v>
      </c>
      <c r="L63" s="17">
        <v>65335</v>
      </c>
      <c r="M63" s="17">
        <v>0</v>
      </c>
      <c r="N63" s="17">
        <v>0</v>
      </c>
      <c r="O63" s="17">
        <v>0</v>
      </c>
      <c r="P63" s="17">
        <v>0</v>
      </c>
      <c r="Q63" s="12">
        <v>109627</v>
      </c>
      <c r="R63" s="16">
        <v>11883</v>
      </c>
      <c r="S63" s="17">
        <v>0</v>
      </c>
      <c r="T63" s="17">
        <v>0</v>
      </c>
      <c r="U63" s="17">
        <v>0</v>
      </c>
      <c r="V63" s="17">
        <v>0</v>
      </c>
      <c r="W63" s="17">
        <v>10314</v>
      </c>
      <c r="X63" s="17">
        <v>0</v>
      </c>
      <c r="Y63" s="12">
        <v>22197</v>
      </c>
      <c r="Z63" s="16">
        <v>0</v>
      </c>
      <c r="AA63" s="17">
        <v>0</v>
      </c>
      <c r="AB63" s="17">
        <v>3010</v>
      </c>
      <c r="AC63" s="17">
        <v>0</v>
      </c>
      <c r="AD63" s="17">
        <v>0</v>
      </c>
      <c r="AE63" s="17">
        <v>464709</v>
      </c>
      <c r="AF63" s="17">
        <v>0</v>
      </c>
      <c r="AG63" s="12">
        <v>467719</v>
      </c>
      <c r="AH63" s="16">
        <v>0</v>
      </c>
      <c r="AI63" s="17">
        <v>0</v>
      </c>
      <c r="AJ63" s="17">
        <v>0</v>
      </c>
      <c r="AK63" s="17">
        <v>0</v>
      </c>
      <c r="AL63" s="17">
        <v>0</v>
      </c>
      <c r="AM63" s="17">
        <v>0</v>
      </c>
      <c r="AN63" s="17">
        <v>0</v>
      </c>
      <c r="AO63" s="12">
        <v>0</v>
      </c>
      <c r="AP63" s="16">
        <v>44402</v>
      </c>
      <c r="AQ63" s="17">
        <v>0</v>
      </c>
      <c r="AR63" s="17">
        <v>0</v>
      </c>
      <c r="AS63" s="17">
        <v>0</v>
      </c>
      <c r="AT63" s="17">
        <v>0</v>
      </c>
      <c r="AU63" s="17">
        <v>0</v>
      </c>
      <c r="AV63" s="17">
        <v>0</v>
      </c>
      <c r="AW63" s="12">
        <v>44402</v>
      </c>
      <c r="AX63" s="16">
        <v>0</v>
      </c>
      <c r="AY63" s="17">
        <v>0</v>
      </c>
      <c r="AZ63" s="17">
        <v>0</v>
      </c>
      <c r="BA63" s="17">
        <v>0</v>
      </c>
      <c r="BB63" s="17">
        <v>0</v>
      </c>
      <c r="BC63" s="17">
        <v>0</v>
      </c>
      <c r="BD63" s="17">
        <v>0</v>
      </c>
      <c r="BE63" s="12">
        <v>0</v>
      </c>
      <c r="BF63" s="16">
        <v>0</v>
      </c>
      <c r="BG63" s="17">
        <v>0</v>
      </c>
      <c r="BH63" s="17">
        <v>0</v>
      </c>
      <c r="BI63" s="17">
        <v>0</v>
      </c>
      <c r="BJ63" s="17">
        <v>0</v>
      </c>
      <c r="BK63" s="17">
        <v>0</v>
      </c>
      <c r="BL63" s="17">
        <v>0</v>
      </c>
      <c r="BM63" s="12">
        <v>0</v>
      </c>
      <c r="BN63" s="16">
        <v>0</v>
      </c>
      <c r="BO63" s="17">
        <v>0</v>
      </c>
      <c r="BP63" s="17">
        <v>0</v>
      </c>
      <c r="BQ63" s="17">
        <v>0</v>
      </c>
      <c r="BR63" s="17">
        <v>0</v>
      </c>
      <c r="BS63" s="17">
        <v>0</v>
      </c>
      <c r="BT63" s="17">
        <v>0</v>
      </c>
      <c r="BU63" s="12">
        <v>0</v>
      </c>
    </row>
    <row r="64" spans="1:73" x14ac:dyDescent="0.3">
      <c r="A64" s="4" t="s">
        <v>52</v>
      </c>
      <c r="B64" s="92">
        <v>10622</v>
      </c>
      <c r="C64" s="87">
        <v>0</v>
      </c>
      <c r="D64" s="87">
        <v>105186</v>
      </c>
      <c r="E64" s="87">
        <v>0</v>
      </c>
      <c r="F64" s="87">
        <v>141780</v>
      </c>
      <c r="G64" s="87">
        <v>102168</v>
      </c>
      <c r="H64" s="87">
        <v>0</v>
      </c>
      <c r="I64" s="93">
        <v>359756</v>
      </c>
      <c r="J64" s="16">
        <v>0</v>
      </c>
      <c r="K64" s="17">
        <v>0</v>
      </c>
      <c r="L64" s="17">
        <v>105186</v>
      </c>
      <c r="M64" s="17">
        <v>0</v>
      </c>
      <c r="N64" s="17">
        <v>141780</v>
      </c>
      <c r="O64" s="17">
        <v>102168</v>
      </c>
      <c r="P64" s="17">
        <v>0</v>
      </c>
      <c r="Q64" s="12">
        <v>349134</v>
      </c>
      <c r="R64" s="16">
        <v>0</v>
      </c>
      <c r="S64" s="17">
        <v>0</v>
      </c>
      <c r="T64" s="17">
        <v>0</v>
      </c>
      <c r="U64" s="17">
        <v>0</v>
      </c>
      <c r="V64" s="17">
        <v>0</v>
      </c>
      <c r="W64" s="17">
        <v>0</v>
      </c>
      <c r="X64" s="17">
        <v>0</v>
      </c>
      <c r="Y64" s="12">
        <v>0</v>
      </c>
      <c r="Z64" s="16">
        <v>0</v>
      </c>
      <c r="AA64" s="17">
        <v>0</v>
      </c>
      <c r="AB64" s="17">
        <v>0</v>
      </c>
      <c r="AC64" s="17">
        <v>0</v>
      </c>
      <c r="AD64" s="17">
        <v>0</v>
      </c>
      <c r="AE64" s="17">
        <v>0</v>
      </c>
      <c r="AF64" s="17">
        <v>0</v>
      </c>
      <c r="AG64" s="12">
        <v>0</v>
      </c>
      <c r="AH64" s="16">
        <v>0</v>
      </c>
      <c r="AI64" s="17">
        <v>0</v>
      </c>
      <c r="AJ64" s="17">
        <v>0</v>
      </c>
      <c r="AK64" s="17">
        <v>0</v>
      </c>
      <c r="AL64" s="17">
        <v>0</v>
      </c>
      <c r="AM64" s="17">
        <v>0</v>
      </c>
      <c r="AN64" s="17">
        <v>0</v>
      </c>
      <c r="AO64" s="12">
        <v>0</v>
      </c>
      <c r="AP64" s="16">
        <v>0</v>
      </c>
      <c r="AQ64" s="17">
        <v>0</v>
      </c>
      <c r="AR64" s="17">
        <v>0</v>
      </c>
      <c r="AS64" s="17">
        <v>0</v>
      </c>
      <c r="AT64" s="17">
        <v>0</v>
      </c>
      <c r="AU64" s="17">
        <v>0</v>
      </c>
      <c r="AV64" s="17">
        <v>0</v>
      </c>
      <c r="AW64" s="12">
        <v>0</v>
      </c>
      <c r="AX64" s="16">
        <v>0</v>
      </c>
      <c r="AY64" s="17">
        <v>0</v>
      </c>
      <c r="AZ64" s="17">
        <v>0</v>
      </c>
      <c r="BA64" s="17">
        <v>0</v>
      </c>
      <c r="BB64" s="17">
        <v>0</v>
      </c>
      <c r="BC64" s="17">
        <v>0</v>
      </c>
      <c r="BD64" s="17">
        <v>0</v>
      </c>
      <c r="BE64" s="12">
        <v>0</v>
      </c>
      <c r="BF64" s="16">
        <v>0</v>
      </c>
      <c r="BG64" s="17">
        <v>0</v>
      </c>
      <c r="BH64" s="17">
        <v>0</v>
      </c>
      <c r="BI64" s="17">
        <v>0</v>
      </c>
      <c r="BJ64" s="17">
        <v>0</v>
      </c>
      <c r="BK64" s="17">
        <v>0</v>
      </c>
      <c r="BL64" s="17">
        <v>0</v>
      </c>
      <c r="BM64" s="12">
        <v>0</v>
      </c>
      <c r="BN64" s="16">
        <v>10622</v>
      </c>
      <c r="BO64" s="17">
        <v>0</v>
      </c>
      <c r="BP64" s="17">
        <v>0</v>
      </c>
      <c r="BQ64" s="17">
        <v>0</v>
      </c>
      <c r="BR64" s="17">
        <v>0</v>
      </c>
      <c r="BS64" s="17">
        <v>0</v>
      </c>
      <c r="BT64" s="17">
        <v>0</v>
      </c>
      <c r="BU64" s="12">
        <v>10622</v>
      </c>
    </row>
    <row r="65" spans="1:73" x14ac:dyDescent="0.3">
      <c r="A65" s="4" t="s">
        <v>53</v>
      </c>
      <c r="B65" s="92">
        <v>7268</v>
      </c>
      <c r="C65" s="87">
        <v>0</v>
      </c>
      <c r="D65" s="87">
        <v>93747</v>
      </c>
      <c r="E65" s="87">
        <v>0</v>
      </c>
      <c r="F65" s="87">
        <v>0</v>
      </c>
      <c r="G65" s="87">
        <v>288010</v>
      </c>
      <c r="H65" s="87">
        <v>0</v>
      </c>
      <c r="I65" s="93">
        <v>389025</v>
      </c>
      <c r="J65" s="16">
        <v>0</v>
      </c>
      <c r="K65" s="17">
        <v>0</v>
      </c>
      <c r="L65" s="17">
        <v>35627</v>
      </c>
      <c r="M65" s="17">
        <v>0</v>
      </c>
      <c r="N65" s="17">
        <v>0</v>
      </c>
      <c r="O65" s="17">
        <v>216516</v>
      </c>
      <c r="P65" s="17">
        <v>0</v>
      </c>
      <c r="Q65" s="12">
        <v>252143</v>
      </c>
      <c r="R65" s="16">
        <v>7268</v>
      </c>
      <c r="S65" s="17">
        <v>0</v>
      </c>
      <c r="T65" s="17">
        <v>0</v>
      </c>
      <c r="U65" s="17">
        <v>0</v>
      </c>
      <c r="V65" s="17">
        <v>0</v>
      </c>
      <c r="W65" s="17">
        <v>71494</v>
      </c>
      <c r="X65" s="17">
        <v>0</v>
      </c>
      <c r="Y65" s="12">
        <v>78762</v>
      </c>
      <c r="Z65" s="16">
        <v>0</v>
      </c>
      <c r="AA65" s="17">
        <v>0</v>
      </c>
      <c r="AB65" s="17">
        <v>0</v>
      </c>
      <c r="AC65" s="17">
        <v>0</v>
      </c>
      <c r="AD65" s="17">
        <v>0</v>
      </c>
      <c r="AE65" s="17">
        <v>0</v>
      </c>
      <c r="AF65" s="17">
        <v>0</v>
      </c>
      <c r="AG65" s="12">
        <v>0</v>
      </c>
      <c r="AH65" s="16">
        <v>0</v>
      </c>
      <c r="AI65" s="17">
        <v>0</v>
      </c>
      <c r="AJ65" s="17">
        <v>0</v>
      </c>
      <c r="AK65" s="17">
        <v>0</v>
      </c>
      <c r="AL65" s="17">
        <v>0</v>
      </c>
      <c r="AM65" s="17">
        <v>0</v>
      </c>
      <c r="AN65" s="17">
        <v>0</v>
      </c>
      <c r="AO65" s="12">
        <v>0</v>
      </c>
      <c r="AP65" s="16">
        <v>0</v>
      </c>
      <c r="AQ65" s="17">
        <v>0</v>
      </c>
      <c r="AR65" s="17">
        <v>58120</v>
      </c>
      <c r="AS65" s="17">
        <v>0</v>
      </c>
      <c r="AT65" s="17">
        <v>0</v>
      </c>
      <c r="AU65" s="17">
        <v>0</v>
      </c>
      <c r="AV65" s="17">
        <v>0</v>
      </c>
      <c r="AW65" s="12">
        <v>58120</v>
      </c>
      <c r="AX65" s="16">
        <v>0</v>
      </c>
      <c r="AY65" s="17">
        <v>0</v>
      </c>
      <c r="AZ65" s="17">
        <v>0</v>
      </c>
      <c r="BA65" s="17">
        <v>0</v>
      </c>
      <c r="BB65" s="17">
        <v>0</v>
      </c>
      <c r="BC65" s="17">
        <v>0</v>
      </c>
      <c r="BD65" s="17">
        <v>0</v>
      </c>
      <c r="BE65" s="12">
        <v>0</v>
      </c>
      <c r="BF65" s="16">
        <v>0</v>
      </c>
      <c r="BG65" s="17">
        <v>0</v>
      </c>
      <c r="BH65" s="17">
        <v>0</v>
      </c>
      <c r="BI65" s="17">
        <v>0</v>
      </c>
      <c r="BJ65" s="17">
        <v>0</v>
      </c>
      <c r="BK65" s="17">
        <v>0</v>
      </c>
      <c r="BL65" s="17">
        <v>0</v>
      </c>
      <c r="BM65" s="12">
        <v>0</v>
      </c>
      <c r="BN65" s="16">
        <v>0</v>
      </c>
      <c r="BO65" s="17">
        <v>0</v>
      </c>
      <c r="BP65" s="17">
        <v>0</v>
      </c>
      <c r="BQ65" s="17">
        <v>0</v>
      </c>
      <c r="BR65" s="17">
        <v>0</v>
      </c>
      <c r="BS65" s="17">
        <v>0</v>
      </c>
      <c r="BT65" s="17">
        <v>0</v>
      </c>
      <c r="BU65" s="12">
        <v>0</v>
      </c>
    </row>
    <row r="66" spans="1:73" x14ac:dyDescent="0.3">
      <c r="A66" s="4" t="s">
        <v>54</v>
      </c>
      <c r="B66" s="92">
        <v>65000</v>
      </c>
      <c r="C66" s="87">
        <v>0</v>
      </c>
      <c r="D66" s="87">
        <v>315000</v>
      </c>
      <c r="E66" s="87">
        <v>0</v>
      </c>
      <c r="F66" s="87">
        <v>195000</v>
      </c>
      <c r="G66" s="87">
        <v>0</v>
      </c>
      <c r="H66" s="87">
        <v>126000</v>
      </c>
      <c r="I66" s="93">
        <v>701000</v>
      </c>
      <c r="J66" s="16">
        <v>0</v>
      </c>
      <c r="K66" s="17">
        <v>0</v>
      </c>
      <c r="L66" s="17">
        <v>206000</v>
      </c>
      <c r="M66" s="17">
        <v>0</v>
      </c>
      <c r="N66" s="17">
        <v>20000</v>
      </c>
      <c r="O66" s="17">
        <v>0</v>
      </c>
      <c r="P66" s="17">
        <v>56000</v>
      </c>
      <c r="Q66" s="12">
        <v>282000</v>
      </c>
      <c r="R66" s="16">
        <v>5000</v>
      </c>
      <c r="S66" s="17">
        <v>0</v>
      </c>
      <c r="T66" s="17">
        <v>58000</v>
      </c>
      <c r="U66" s="17">
        <v>0</v>
      </c>
      <c r="V66" s="17">
        <v>0</v>
      </c>
      <c r="W66" s="17">
        <v>0</v>
      </c>
      <c r="X66" s="17">
        <v>0</v>
      </c>
      <c r="Y66" s="12">
        <v>63000</v>
      </c>
      <c r="Z66" s="16">
        <v>60000</v>
      </c>
      <c r="AA66" s="17">
        <v>0</v>
      </c>
      <c r="AB66" s="17">
        <v>0</v>
      </c>
      <c r="AC66" s="17">
        <v>0</v>
      </c>
      <c r="AD66" s="17">
        <v>175000</v>
      </c>
      <c r="AE66" s="17">
        <v>0</v>
      </c>
      <c r="AF66" s="17">
        <v>0</v>
      </c>
      <c r="AG66" s="12">
        <v>235000</v>
      </c>
      <c r="AH66" s="16">
        <v>0</v>
      </c>
      <c r="AI66" s="17">
        <v>0</v>
      </c>
      <c r="AJ66" s="17">
        <v>51000</v>
      </c>
      <c r="AK66" s="17">
        <v>0</v>
      </c>
      <c r="AL66" s="17">
        <v>0</v>
      </c>
      <c r="AM66" s="17">
        <v>0</v>
      </c>
      <c r="AN66" s="17">
        <v>0</v>
      </c>
      <c r="AO66" s="12">
        <v>51000</v>
      </c>
      <c r="AP66" s="16">
        <v>0</v>
      </c>
      <c r="AQ66" s="17">
        <v>0</v>
      </c>
      <c r="AR66" s="17">
        <v>0</v>
      </c>
      <c r="AS66" s="17">
        <v>0</v>
      </c>
      <c r="AT66" s="17">
        <v>0</v>
      </c>
      <c r="AU66" s="17">
        <v>0</v>
      </c>
      <c r="AV66" s="17">
        <v>0</v>
      </c>
      <c r="AW66" s="12">
        <v>0</v>
      </c>
      <c r="AX66" s="16">
        <v>0</v>
      </c>
      <c r="AY66" s="17">
        <v>0</v>
      </c>
      <c r="AZ66" s="17">
        <v>0</v>
      </c>
      <c r="BA66" s="17">
        <v>0</v>
      </c>
      <c r="BB66" s="17">
        <v>0</v>
      </c>
      <c r="BC66" s="17">
        <v>0</v>
      </c>
      <c r="BD66" s="17">
        <v>0</v>
      </c>
      <c r="BE66" s="12">
        <v>0</v>
      </c>
      <c r="BF66" s="16">
        <v>0</v>
      </c>
      <c r="BG66" s="17">
        <v>0</v>
      </c>
      <c r="BH66" s="17">
        <v>0</v>
      </c>
      <c r="BI66" s="17">
        <v>0</v>
      </c>
      <c r="BJ66" s="17">
        <v>0</v>
      </c>
      <c r="BK66" s="17">
        <v>0</v>
      </c>
      <c r="BL66" s="17">
        <v>0</v>
      </c>
      <c r="BM66" s="12">
        <v>0</v>
      </c>
      <c r="BN66" s="16">
        <v>0</v>
      </c>
      <c r="BO66" s="17">
        <v>0</v>
      </c>
      <c r="BP66" s="17">
        <v>0</v>
      </c>
      <c r="BQ66" s="17">
        <v>0</v>
      </c>
      <c r="BR66" s="17">
        <v>0</v>
      </c>
      <c r="BS66" s="17">
        <v>0</v>
      </c>
      <c r="BT66" s="17">
        <v>70000</v>
      </c>
      <c r="BU66" s="12">
        <v>70000</v>
      </c>
    </row>
    <row r="67" spans="1:73" x14ac:dyDescent="0.3">
      <c r="A67" s="4" t="s">
        <v>55</v>
      </c>
      <c r="B67" s="92">
        <v>3079</v>
      </c>
      <c r="C67" s="87">
        <v>182494</v>
      </c>
      <c r="D67" s="87">
        <v>15000</v>
      </c>
      <c r="E67" s="87">
        <v>0</v>
      </c>
      <c r="F67" s="87">
        <v>0</v>
      </c>
      <c r="G67" s="87">
        <v>0</v>
      </c>
      <c r="H67" s="87">
        <v>0</v>
      </c>
      <c r="I67" s="93">
        <v>200573</v>
      </c>
      <c r="J67" s="16">
        <v>0</v>
      </c>
      <c r="K67" s="17">
        <v>0</v>
      </c>
      <c r="L67" s="17">
        <v>0</v>
      </c>
      <c r="M67" s="17">
        <v>0</v>
      </c>
      <c r="N67" s="17">
        <v>0</v>
      </c>
      <c r="O67" s="17">
        <v>0</v>
      </c>
      <c r="P67" s="17">
        <v>0</v>
      </c>
      <c r="Q67" s="12">
        <v>0</v>
      </c>
      <c r="R67" s="16">
        <v>3079</v>
      </c>
      <c r="S67" s="17">
        <v>26400</v>
      </c>
      <c r="T67" s="17">
        <v>0</v>
      </c>
      <c r="U67" s="17">
        <v>0</v>
      </c>
      <c r="V67" s="17">
        <v>0</v>
      </c>
      <c r="W67" s="17">
        <v>0</v>
      </c>
      <c r="X67" s="17">
        <v>0</v>
      </c>
      <c r="Y67" s="12">
        <v>29479</v>
      </c>
      <c r="Z67" s="16">
        <v>0</v>
      </c>
      <c r="AA67" s="17">
        <v>0</v>
      </c>
      <c r="AB67" s="17">
        <v>0</v>
      </c>
      <c r="AC67" s="17">
        <v>0</v>
      </c>
      <c r="AD67" s="17">
        <v>0</v>
      </c>
      <c r="AE67" s="17">
        <v>0</v>
      </c>
      <c r="AF67" s="17">
        <v>0</v>
      </c>
      <c r="AG67" s="12">
        <v>0</v>
      </c>
      <c r="AH67" s="16">
        <v>0</v>
      </c>
      <c r="AI67" s="17">
        <v>75000</v>
      </c>
      <c r="AJ67" s="17">
        <v>0</v>
      </c>
      <c r="AK67" s="17">
        <v>0</v>
      </c>
      <c r="AL67" s="17">
        <v>0</v>
      </c>
      <c r="AM67" s="17">
        <v>0</v>
      </c>
      <c r="AN67" s="17">
        <v>0</v>
      </c>
      <c r="AO67" s="12">
        <v>75000</v>
      </c>
      <c r="AP67" s="16">
        <v>0</v>
      </c>
      <c r="AQ67" s="17">
        <v>0</v>
      </c>
      <c r="AR67" s="17">
        <v>0</v>
      </c>
      <c r="AS67" s="17">
        <v>0</v>
      </c>
      <c r="AT67" s="17">
        <v>0</v>
      </c>
      <c r="AU67" s="17">
        <v>0</v>
      </c>
      <c r="AV67" s="17">
        <v>0</v>
      </c>
      <c r="AW67" s="12">
        <v>0</v>
      </c>
      <c r="AX67" s="16">
        <v>0</v>
      </c>
      <c r="AY67" s="17">
        <v>0</v>
      </c>
      <c r="AZ67" s="17">
        <v>0</v>
      </c>
      <c r="BA67" s="17">
        <v>0</v>
      </c>
      <c r="BB67" s="17">
        <v>0</v>
      </c>
      <c r="BC67" s="17">
        <v>0</v>
      </c>
      <c r="BD67" s="17">
        <v>0</v>
      </c>
      <c r="BE67" s="12">
        <v>0</v>
      </c>
      <c r="BF67" s="16">
        <v>0</v>
      </c>
      <c r="BG67" s="17">
        <v>0</v>
      </c>
      <c r="BH67" s="17">
        <v>0</v>
      </c>
      <c r="BI67" s="17">
        <v>0</v>
      </c>
      <c r="BJ67" s="17">
        <v>0</v>
      </c>
      <c r="BK67" s="17">
        <v>0</v>
      </c>
      <c r="BL67" s="17">
        <v>0</v>
      </c>
      <c r="BM67" s="12">
        <v>0</v>
      </c>
      <c r="BN67" s="16">
        <v>0</v>
      </c>
      <c r="BO67" s="17">
        <v>81094</v>
      </c>
      <c r="BP67" s="17">
        <v>15000</v>
      </c>
      <c r="BQ67" s="17">
        <v>0</v>
      </c>
      <c r="BR67" s="17">
        <v>0</v>
      </c>
      <c r="BS67" s="17">
        <v>0</v>
      </c>
      <c r="BT67" s="17">
        <v>0</v>
      </c>
      <c r="BU67" s="12">
        <v>96094</v>
      </c>
    </row>
    <row r="68" spans="1:73" x14ac:dyDescent="0.3">
      <c r="A68" s="4" t="s">
        <v>56</v>
      </c>
      <c r="B68" s="92">
        <v>0</v>
      </c>
      <c r="C68" s="87">
        <v>0</v>
      </c>
      <c r="D68" s="87">
        <v>0</v>
      </c>
      <c r="E68" s="87">
        <v>0</v>
      </c>
      <c r="F68" s="87">
        <v>0</v>
      </c>
      <c r="G68" s="87">
        <v>0</v>
      </c>
      <c r="H68" s="87">
        <v>0</v>
      </c>
      <c r="I68" s="93">
        <v>0</v>
      </c>
      <c r="J68" s="16">
        <v>0</v>
      </c>
      <c r="K68" s="17">
        <v>0</v>
      </c>
      <c r="L68" s="17">
        <v>0</v>
      </c>
      <c r="M68" s="17">
        <v>0</v>
      </c>
      <c r="N68" s="17">
        <v>0</v>
      </c>
      <c r="O68" s="17">
        <v>0</v>
      </c>
      <c r="P68" s="17">
        <v>0</v>
      </c>
      <c r="Q68" s="12">
        <v>0</v>
      </c>
      <c r="R68" s="16">
        <v>0</v>
      </c>
      <c r="S68" s="17">
        <v>0</v>
      </c>
      <c r="T68" s="17">
        <v>0</v>
      </c>
      <c r="U68" s="17">
        <v>0</v>
      </c>
      <c r="V68" s="17">
        <v>0</v>
      </c>
      <c r="W68" s="17">
        <v>0</v>
      </c>
      <c r="X68" s="17">
        <v>0</v>
      </c>
      <c r="Y68" s="12">
        <v>0</v>
      </c>
      <c r="Z68" s="16">
        <v>0</v>
      </c>
      <c r="AA68" s="17">
        <v>0</v>
      </c>
      <c r="AB68" s="17">
        <v>0</v>
      </c>
      <c r="AC68" s="17">
        <v>0</v>
      </c>
      <c r="AD68" s="17">
        <v>0</v>
      </c>
      <c r="AE68" s="17">
        <v>0</v>
      </c>
      <c r="AF68" s="17">
        <v>0</v>
      </c>
      <c r="AG68" s="12">
        <v>0</v>
      </c>
      <c r="AH68" s="16">
        <v>0</v>
      </c>
      <c r="AI68" s="17">
        <v>0</v>
      </c>
      <c r="AJ68" s="17">
        <v>0</v>
      </c>
      <c r="AK68" s="17">
        <v>0</v>
      </c>
      <c r="AL68" s="17">
        <v>0</v>
      </c>
      <c r="AM68" s="17">
        <v>0</v>
      </c>
      <c r="AN68" s="17">
        <v>0</v>
      </c>
      <c r="AO68" s="12">
        <v>0</v>
      </c>
      <c r="AP68" s="16">
        <v>0</v>
      </c>
      <c r="AQ68" s="17">
        <v>0</v>
      </c>
      <c r="AR68" s="17">
        <v>0</v>
      </c>
      <c r="AS68" s="17">
        <v>0</v>
      </c>
      <c r="AT68" s="17">
        <v>0</v>
      </c>
      <c r="AU68" s="17">
        <v>0</v>
      </c>
      <c r="AV68" s="17">
        <v>0</v>
      </c>
      <c r="AW68" s="12">
        <v>0</v>
      </c>
      <c r="AX68" s="16">
        <v>0</v>
      </c>
      <c r="AY68" s="17">
        <v>0</v>
      </c>
      <c r="AZ68" s="17">
        <v>0</v>
      </c>
      <c r="BA68" s="17">
        <v>0</v>
      </c>
      <c r="BB68" s="17">
        <v>0</v>
      </c>
      <c r="BC68" s="17">
        <v>0</v>
      </c>
      <c r="BD68" s="17">
        <v>0</v>
      </c>
      <c r="BE68" s="12">
        <v>0</v>
      </c>
      <c r="BF68" s="16">
        <v>0</v>
      </c>
      <c r="BG68" s="17">
        <v>0</v>
      </c>
      <c r="BH68" s="17">
        <v>0</v>
      </c>
      <c r="BI68" s="17">
        <v>0</v>
      </c>
      <c r="BJ68" s="17">
        <v>0</v>
      </c>
      <c r="BK68" s="17">
        <v>0</v>
      </c>
      <c r="BL68" s="17">
        <v>0</v>
      </c>
      <c r="BM68" s="12">
        <v>0</v>
      </c>
      <c r="BN68" s="16">
        <v>0</v>
      </c>
      <c r="BO68" s="17">
        <v>0</v>
      </c>
      <c r="BP68" s="17">
        <v>0</v>
      </c>
      <c r="BQ68" s="17">
        <v>0</v>
      </c>
      <c r="BR68" s="17">
        <v>0</v>
      </c>
      <c r="BS68" s="17">
        <v>0</v>
      </c>
      <c r="BT68" s="17">
        <v>0</v>
      </c>
      <c r="BU68" s="12">
        <v>0</v>
      </c>
    </row>
    <row r="69" spans="1:73" x14ac:dyDescent="0.3">
      <c r="A69" s="4" t="s">
        <v>57</v>
      </c>
      <c r="B69" s="92">
        <v>14046</v>
      </c>
      <c r="C69" s="87">
        <v>0</v>
      </c>
      <c r="D69" s="87">
        <v>60902</v>
      </c>
      <c r="E69" s="87">
        <v>0</v>
      </c>
      <c r="F69" s="87">
        <v>0</v>
      </c>
      <c r="G69" s="87">
        <v>0</v>
      </c>
      <c r="H69" s="87">
        <v>0</v>
      </c>
      <c r="I69" s="93">
        <v>74948</v>
      </c>
      <c r="J69" s="16">
        <v>0</v>
      </c>
      <c r="K69" s="17">
        <v>0</v>
      </c>
      <c r="L69" s="17">
        <v>60902</v>
      </c>
      <c r="M69" s="17">
        <v>0</v>
      </c>
      <c r="N69" s="17">
        <v>0</v>
      </c>
      <c r="O69" s="17">
        <v>0</v>
      </c>
      <c r="P69" s="17">
        <v>0</v>
      </c>
      <c r="Q69" s="12">
        <v>60902</v>
      </c>
      <c r="R69" s="16">
        <v>4955</v>
      </c>
      <c r="S69" s="17">
        <v>0</v>
      </c>
      <c r="T69" s="17">
        <v>0</v>
      </c>
      <c r="U69" s="17">
        <v>0</v>
      </c>
      <c r="V69" s="17">
        <v>0</v>
      </c>
      <c r="W69" s="17">
        <v>0</v>
      </c>
      <c r="X69" s="17">
        <v>0</v>
      </c>
      <c r="Y69" s="12">
        <v>4955</v>
      </c>
      <c r="Z69" s="16">
        <v>91</v>
      </c>
      <c r="AA69" s="17">
        <v>0</v>
      </c>
      <c r="AB69" s="17">
        <v>0</v>
      </c>
      <c r="AC69" s="17">
        <v>0</v>
      </c>
      <c r="AD69" s="17">
        <v>0</v>
      </c>
      <c r="AE69" s="17">
        <v>0</v>
      </c>
      <c r="AF69" s="17">
        <v>0</v>
      </c>
      <c r="AG69" s="12">
        <v>91</v>
      </c>
      <c r="AH69" s="16">
        <v>0</v>
      </c>
      <c r="AI69" s="17">
        <v>0</v>
      </c>
      <c r="AJ69" s="17">
        <v>0</v>
      </c>
      <c r="AK69" s="17">
        <v>0</v>
      </c>
      <c r="AL69" s="17">
        <v>0</v>
      </c>
      <c r="AM69" s="17">
        <v>0</v>
      </c>
      <c r="AN69" s="17">
        <v>0</v>
      </c>
      <c r="AO69" s="12">
        <v>0</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c r="BF69" s="16">
        <v>0</v>
      </c>
      <c r="BG69" s="17">
        <v>0</v>
      </c>
      <c r="BH69" s="17">
        <v>0</v>
      </c>
      <c r="BI69" s="17">
        <v>0</v>
      </c>
      <c r="BJ69" s="17">
        <v>0</v>
      </c>
      <c r="BK69" s="17">
        <v>0</v>
      </c>
      <c r="BL69" s="17">
        <v>0</v>
      </c>
      <c r="BM69" s="12">
        <v>0</v>
      </c>
      <c r="BN69" s="16">
        <v>9000</v>
      </c>
      <c r="BO69" s="17">
        <v>0</v>
      </c>
      <c r="BP69" s="17">
        <v>0</v>
      </c>
      <c r="BQ69" s="17">
        <v>0</v>
      </c>
      <c r="BR69" s="17">
        <v>0</v>
      </c>
      <c r="BS69" s="17">
        <v>0</v>
      </c>
      <c r="BT69" s="17">
        <v>0</v>
      </c>
      <c r="BU69" s="12">
        <v>9000</v>
      </c>
    </row>
    <row r="70" spans="1:73" x14ac:dyDescent="0.3">
      <c r="A70" s="4" t="s">
        <v>58</v>
      </c>
      <c r="B70" s="92">
        <v>0</v>
      </c>
      <c r="C70" s="87">
        <v>0</v>
      </c>
      <c r="D70" s="87">
        <v>4198</v>
      </c>
      <c r="E70" s="87">
        <v>0</v>
      </c>
      <c r="F70" s="87">
        <v>0</v>
      </c>
      <c r="G70" s="87">
        <v>0</v>
      </c>
      <c r="H70" s="87">
        <v>154</v>
      </c>
      <c r="I70" s="93">
        <v>4352</v>
      </c>
      <c r="J70" s="16">
        <v>0</v>
      </c>
      <c r="K70" s="17">
        <v>0</v>
      </c>
      <c r="L70" s="17">
        <v>4198</v>
      </c>
      <c r="M70" s="17">
        <v>0</v>
      </c>
      <c r="N70" s="17">
        <v>0</v>
      </c>
      <c r="O70" s="17">
        <v>0</v>
      </c>
      <c r="P70" s="17">
        <v>0</v>
      </c>
      <c r="Q70" s="12">
        <v>4198</v>
      </c>
      <c r="R70" s="16">
        <v>0</v>
      </c>
      <c r="S70" s="17">
        <v>0</v>
      </c>
      <c r="T70" s="17">
        <v>0</v>
      </c>
      <c r="U70" s="17">
        <v>0</v>
      </c>
      <c r="V70" s="17">
        <v>0</v>
      </c>
      <c r="W70" s="17">
        <v>0</v>
      </c>
      <c r="X70" s="17">
        <v>154</v>
      </c>
      <c r="Y70" s="12">
        <v>154</v>
      </c>
      <c r="Z70" s="16">
        <v>0</v>
      </c>
      <c r="AA70" s="17">
        <v>0</v>
      </c>
      <c r="AB70" s="17">
        <v>0</v>
      </c>
      <c r="AC70" s="17">
        <v>0</v>
      </c>
      <c r="AD70" s="17">
        <v>0</v>
      </c>
      <c r="AE70" s="17">
        <v>0</v>
      </c>
      <c r="AF70" s="17">
        <v>0</v>
      </c>
      <c r="AG70" s="12">
        <v>0</v>
      </c>
      <c r="AH70" s="16">
        <v>0</v>
      </c>
      <c r="AI70" s="17">
        <v>0</v>
      </c>
      <c r="AJ70" s="17">
        <v>0</v>
      </c>
      <c r="AK70" s="17">
        <v>0</v>
      </c>
      <c r="AL70" s="17">
        <v>0</v>
      </c>
      <c r="AM70" s="17">
        <v>0</v>
      </c>
      <c r="AN70" s="17">
        <v>0</v>
      </c>
      <c r="AO70" s="12">
        <v>0</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row>
    <row r="71" spans="1:73" x14ac:dyDescent="0.3">
      <c r="A71" s="4" t="s">
        <v>59</v>
      </c>
      <c r="B71" s="92">
        <v>0</v>
      </c>
      <c r="C71" s="87">
        <v>0</v>
      </c>
      <c r="D71" s="87">
        <v>85155</v>
      </c>
      <c r="E71" s="87">
        <v>0</v>
      </c>
      <c r="F71" s="87">
        <v>0</v>
      </c>
      <c r="G71" s="87">
        <v>608500</v>
      </c>
      <c r="H71" s="87">
        <v>0</v>
      </c>
      <c r="I71" s="93">
        <v>693655</v>
      </c>
      <c r="J71" s="16">
        <v>0</v>
      </c>
      <c r="K71" s="17">
        <v>0</v>
      </c>
      <c r="L71" s="17">
        <v>85155</v>
      </c>
      <c r="M71" s="17">
        <v>0</v>
      </c>
      <c r="N71" s="17">
        <v>0</v>
      </c>
      <c r="O71" s="17">
        <v>608500</v>
      </c>
      <c r="P71" s="17">
        <v>0</v>
      </c>
      <c r="Q71" s="12">
        <v>693655</v>
      </c>
      <c r="R71" s="16">
        <v>0</v>
      </c>
      <c r="S71" s="17">
        <v>0</v>
      </c>
      <c r="T71" s="17">
        <v>0</v>
      </c>
      <c r="U71" s="17">
        <v>0</v>
      </c>
      <c r="V71" s="17">
        <v>0</v>
      </c>
      <c r="W71" s="17">
        <v>0</v>
      </c>
      <c r="X71" s="17">
        <v>0</v>
      </c>
      <c r="Y71" s="12">
        <v>0</v>
      </c>
      <c r="Z71" s="16">
        <v>0</v>
      </c>
      <c r="AA71" s="17">
        <v>0</v>
      </c>
      <c r="AB71" s="17">
        <v>0</v>
      </c>
      <c r="AC71" s="17">
        <v>0</v>
      </c>
      <c r="AD71" s="17">
        <v>0</v>
      </c>
      <c r="AE71" s="17">
        <v>0</v>
      </c>
      <c r="AF71" s="17">
        <v>0</v>
      </c>
      <c r="AG71" s="12">
        <v>0</v>
      </c>
      <c r="AH71" s="16">
        <v>0</v>
      </c>
      <c r="AI71" s="17">
        <v>0</v>
      </c>
      <c r="AJ71" s="17">
        <v>0</v>
      </c>
      <c r="AK71" s="17">
        <v>0</v>
      </c>
      <c r="AL71" s="17">
        <v>0</v>
      </c>
      <c r="AM71" s="17">
        <v>0</v>
      </c>
      <c r="AN71" s="17">
        <v>0</v>
      </c>
      <c r="AO71" s="12">
        <v>0</v>
      </c>
      <c r="AP71" s="16">
        <v>0</v>
      </c>
      <c r="AQ71" s="17">
        <v>0</v>
      </c>
      <c r="AR71" s="17">
        <v>0</v>
      </c>
      <c r="AS71" s="17">
        <v>0</v>
      </c>
      <c r="AT71" s="17">
        <v>0</v>
      </c>
      <c r="AU71" s="17">
        <v>0</v>
      </c>
      <c r="AV71" s="17">
        <v>0</v>
      </c>
      <c r="AW71" s="12">
        <v>0</v>
      </c>
      <c r="AX71" s="16">
        <v>0</v>
      </c>
      <c r="AY71" s="17">
        <v>0</v>
      </c>
      <c r="AZ71" s="17">
        <v>0</v>
      </c>
      <c r="BA71" s="17">
        <v>0</v>
      </c>
      <c r="BB71" s="17">
        <v>0</v>
      </c>
      <c r="BC71" s="17">
        <v>0</v>
      </c>
      <c r="BD71" s="17">
        <v>0</v>
      </c>
      <c r="BE71" s="12">
        <v>0</v>
      </c>
      <c r="BF71" s="16">
        <v>0</v>
      </c>
      <c r="BG71" s="17">
        <v>0</v>
      </c>
      <c r="BH71" s="17">
        <v>0</v>
      </c>
      <c r="BI71" s="17">
        <v>0</v>
      </c>
      <c r="BJ71" s="17">
        <v>0</v>
      </c>
      <c r="BK71" s="17">
        <v>0</v>
      </c>
      <c r="BL71" s="17">
        <v>0</v>
      </c>
      <c r="BM71" s="12">
        <v>0</v>
      </c>
      <c r="BN71" s="16">
        <v>0</v>
      </c>
      <c r="BO71" s="17">
        <v>0</v>
      </c>
      <c r="BP71" s="17">
        <v>0</v>
      </c>
      <c r="BQ71" s="17">
        <v>0</v>
      </c>
      <c r="BR71" s="17">
        <v>0</v>
      </c>
      <c r="BS71" s="17">
        <v>0</v>
      </c>
      <c r="BT71" s="17">
        <v>0</v>
      </c>
      <c r="BU71" s="12">
        <v>0</v>
      </c>
    </row>
    <row r="72" spans="1:73" x14ac:dyDescent="0.3">
      <c r="A72" s="4" t="s">
        <v>60</v>
      </c>
      <c r="B72" s="92">
        <v>146802</v>
      </c>
      <c r="C72" s="87">
        <v>95468</v>
      </c>
      <c r="D72" s="87">
        <v>89425</v>
      </c>
      <c r="E72" s="87">
        <v>0</v>
      </c>
      <c r="F72" s="87">
        <v>0</v>
      </c>
      <c r="G72" s="87">
        <v>3878</v>
      </c>
      <c r="H72" s="87">
        <v>212</v>
      </c>
      <c r="I72" s="93">
        <v>335785</v>
      </c>
      <c r="J72" s="16">
        <v>111094</v>
      </c>
      <c r="K72" s="17">
        <v>22268</v>
      </c>
      <c r="L72" s="17">
        <v>89425</v>
      </c>
      <c r="M72" s="17">
        <v>0</v>
      </c>
      <c r="N72" s="17">
        <v>0</v>
      </c>
      <c r="O72" s="17">
        <v>3878</v>
      </c>
      <c r="P72" s="17">
        <v>0</v>
      </c>
      <c r="Q72" s="12">
        <v>226665</v>
      </c>
      <c r="R72" s="16">
        <v>35708</v>
      </c>
      <c r="S72" s="17">
        <v>73200</v>
      </c>
      <c r="T72" s="17">
        <v>0</v>
      </c>
      <c r="U72" s="17">
        <v>0</v>
      </c>
      <c r="V72" s="17">
        <v>0</v>
      </c>
      <c r="W72" s="17">
        <v>0</v>
      </c>
      <c r="X72" s="17">
        <v>212</v>
      </c>
      <c r="Y72" s="12">
        <v>109120</v>
      </c>
      <c r="Z72" s="16">
        <v>0</v>
      </c>
      <c r="AA72" s="17">
        <v>0</v>
      </c>
      <c r="AB72" s="17">
        <v>0</v>
      </c>
      <c r="AC72" s="17">
        <v>0</v>
      </c>
      <c r="AD72" s="17">
        <v>0</v>
      </c>
      <c r="AE72" s="17">
        <v>0</v>
      </c>
      <c r="AF72" s="17">
        <v>0</v>
      </c>
      <c r="AG72" s="12">
        <v>0</v>
      </c>
      <c r="AH72" s="16">
        <v>0</v>
      </c>
      <c r="AI72" s="17">
        <v>0</v>
      </c>
      <c r="AJ72" s="17">
        <v>0</v>
      </c>
      <c r="AK72" s="17">
        <v>0</v>
      </c>
      <c r="AL72" s="17">
        <v>0</v>
      </c>
      <c r="AM72" s="17">
        <v>0</v>
      </c>
      <c r="AN72" s="17">
        <v>0</v>
      </c>
      <c r="AO72" s="12">
        <v>0</v>
      </c>
      <c r="AP72" s="16">
        <v>0</v>
      </c>
      <c r="AQ72" s="17">
        <v>0</v>
      </c>
      <c r="AR72" s="17">
        <v>0</v>
      </c>
      <c r="AS72" s="17">
        <v>0</v>
      </c>
      <c r="AT72" s="17">
        <v>0</v>
      </c>
      <c r="AU72" s="17">
        <v>0</v>
      </c>
      <c r="AV72" s="17">
        <v>0</v>
      </c>
      <c r="AW72" s="12">
        <v>0</v>
      </c>
      <c r="AX72" s="16">
        <v>0</v>
      </c>
      <c r="AY72" s="17">
        <v>0</v>
      </c>
      <c r="AZ72" s="17">
        <v>0</v>
      </c>
      <c r="BA72" s="17">
        <v>0</v>
      </c>
      <c r="BB72" s="17">
        <v>0</v>
      </c>
      <c r="BC72" s="17">
        <v>0</v>
      </c>
      <c r="BD72" s="17">
        <v>0</v>
      </c>
      <c r="BE72" s="12">
        <v>0</v>
      </c>
      <c r="BF72" s="16">
        <v>0</v>
      </c>
      <c r="BG72" s="17">
        <v>0</v>
      </c>
      <c r="BH72" s="17">
        <v>0</v>
      </c>
      <c r="BI72" s="17">
        <v>0</v>
      </c>
      <c r="BJ72" s="17">
        <v>0</v>
      </c>
      <c r="BK72" s="17">
        <v>0</v>
      </c>
      <c r="BL72" s="17">
        <v>0</v>
      </c>
      <c r="BM72" s="12">
        <v>0</v>
      </c>
      <c r="BN72" s="16">
        <v>0</v>
      </c>
      <c r="BO72" s="17">
        <v>0</v>
      </c>
      <c r="BP72" s="17">
        <v>0</v>
      </c>
      <c r="BQ72" s="17">
        <v>0</v>
      </c>
      <c r="BR72" s="17">
        <v>0</v>
      </c>
      <c r="BS72" s="17">
        <v>0</v>
      </c>
      <c r="BT72" s="17">
        <v>0</v>
      </c>
      <c r="BU72" s="12">
        <v>0</v>
      </c>
    </row>
    <row r="73" spans="1:73" x14ac:dyDescent="0.3">
      <c r="A73" s="4" t="s">
        <v>61</v>
      </c>
      <c r="B73" s="92">
        <v>0</v>
      </c>
      <c r="C73" s="87">
        <v>0</v>
      </c>
      <c r="D73" s="87">
        <v>136460</v>
      </c>
      <c r="E73" s="87">
        <v>0</v>
      </c>
      <c r="F73" s="87">
        <v>0</v>
      </c>
      <c r="G73" s="87">
        <v>0</v>
      </c>
      <c r="H73" s="87">
        <v>0</v>
      </c>
      <c r="I73" s="93">
        <v>136460</v>
      </c>
      <c r="J73" s="16">
        <v>0</v>
      </c>
      <c r="K73" s="17">
        <v>0</v>
      </c>
      <c r="L73" s="17">
        <v>136460</v>
      </c>
      <c r="M73" s="17">
        <v>0</v>
      </c>
      <c r="N73" s="17">
        <v>0</v>
      </c>
      <c r="O73" s="17">
        <v>0</v>
      </c>
      <c r="P73" s="17">
        <v>0</v>
      </c>
      <c r="Q73" s="12">
        <v>136460</v>
      </c>
      <c r="R73" s="16">
        <v>0</v>
      </c>
      <c r="S73" s="17">
        <v>0</v>
      </c>
      <c r="T73" s="17">
        <v>0</v>
      </c>
      <c r="U73" s="17">
        <v>0</v>
      </c>
      <c r="V73" s="17">
        <v>0</v>
      </c>
      <c r="W73" s="17">
        <v>0</v>
      </c>
      <c r="X73" s="17">
        <v>0</v>
      </c>
      <c r="Y73" s="12">
        <v>0</v>
      </c>
      <c r="Z73" s="16">
        <v>0</v>
      </c>
      <c r="AA73" s="17">
        <v>0</v>
      </c>
      <c r="AB73" s="17">
        <v>0</v>
      </c>
      <c r="AC73" s="17">
        <v>0</v>
      </c>
      <c r="AD73" s="17">
        <v>0</v>
      </c>
      <c r="AE73" s="17">
        <v>0</v>
      </c>
      <c r="AF73" s="17">
        <v>0</v>
      </c>
      <c r="AG73" s="12">
        <v>0</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0</v>
      </c>
      <c r="AY73" s="17">
        <v>0</v>
      </c>
      <c r="AZ73" s="17">
        <v>0</v>
      </c>
      <c r="BA73" s="17">
        <v>0</v>
      </c>
      <c r="BB73" s="17">
        <v>0</v>
      </c>
      <c r="BC73" s="17">
        <v>0</v>
      </c>
      <c r="BD73" s="17">
        <v>0</v>
      </c>
      <c r="BE73" s="12">
        <v>0</v>
      </c>
      <c r="BF73" s="16">
        <v>0</v>
      </c>
      <c r="BG73" s="17">
        <v>0</v>
      </c>
      <c r="BH73" s="17">
        <v>0</v>
      </c>
      <c r="BI73" s="17">
        <v>0</v>
      </c>
      <c r="BJ73" s="17">
        <v>0</v>
      </c>
      <c r="BK73" s="17">
        <v>0</v>
      </c>
      <c r="BL73" s="17">
        <v>0</v>
      </c>
      <c r="BM73" s="12">
        <v>0</v>
      </c>
      <c r="BN73" s="16">
        <v>0</v>
      </c>
      <c r="BO73" s="17">
        <v>0</v>
      </c>
      <c r="BP73" s="17">
        <v>0</v>
      </c>
      <c r="BQ73" s="17">
        <v>0</v>
      </c>
      <c r="BR73" s="17">
        <v>0</v>
      </c>
      <c r="BS73" s="17">
        <v>0</v>
      </c>
      <c r="BT73" s="17">
        <v>0</v>
      </c>
      <c r="BU73" s="12">
        <v>0</v>
      </c>
    </row>
    <row r="74" spans="1:73" x14ac:dyDescent="0.3">
      <c r="A74" s="4" t="s">
        <v>62</v>
      </c>
      <c r="B74" s="92">
        <v>0</v>
      </c>
      <c r="C74" s="87">
        <v>100432.55</v>
      </c>
      <c r="D74" s="87">
        <v>0</v>
      </c>
      <c r="E74" s="87">
        <v>0</v>
      </c>
      <c r="F74" s="87">
        <v>0</v>
      </c>
      <c r="G74" s="87">
        <v>0</v>
      </c>
      <c r="H74" s="87">
        <v>900</v>
      </c>
      <c r="I74" s="93">
        <v>101332.55</v>
      </c>
      <c r="J74" s="16">
        <v>0</v>
      </c>
      <c r="K74" s="17">
        <v>65893</v>
      </c>
      <c r="L74" s="17">
        <v>0</v>
      </c>
      <c r="M74" s="17">
        <v>0</v>
      </c>
      <c r="N74" s="17">
        <v>0</v>
      </c>
      <c r="O74" s="17">
        <v>0</v>
      </c>
      <c r="P74" s="17">
        <v>0</v>
      </c>
      <c r="Q74" s="12">
        <v>65893</v>
      </c>
      <c r="R74" s="16">
        <v>0</v>
      </c>
      <c r="S74" s="17">
        <v>34539.550000000003</v>
      </c>
      <c r="T74" s="17">
        <v>0</v>
      </c>
      <c r="U74" s="17">
        <v>0</v>
      </c>
      <c r="V74" s="17">
        <v>0</v>
      </c>
      <c r="W74" s="17">
        <v>0</v>
      </c>
      <c r="X74" s="17">
        <v>900</v>
      </c>
      <c r="Y74" s="12">
        <v>35439.550000000003</v>
      </c>
      <c r="Z74" s="16">
        <v>0</v>
      </c>
      <c r="AA74" s="17">
        <v>0</v>
      </c>
      <c r="AB74" s="17">
        <v>0</v>
      </c>
      <c r="AC74" s="17">
        <v>0</v>
      </c>
      <c r="AD74" s="17">
        <v>0</v>
      </c>
      <c r="AE74" s="17">
        <v>0</v>
      </c>
      <c r="AF74" s="17">
        <v>0</v>
      </c>
      <c r="AG74" s="12">
        <v>0</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0</v>
      </c>
      <c r="AY74" s="17">
        <v>0</v>
      </c>
      <c r="AZ74" s="17">
        <v>0</v>
      </c>
      <c r="BA74" s="17">
        <v>0</v>
      </c>
      <c r="BB74" s="17">
        <v>0</v>
      </c>
      <c r="BC74" s="17">
        <v>0</v>
      </c>
      <c r="BD74" s="17">
        <v>0</v>
      </c>
      <c r="BE74" s="12">
        <v>0</v>
      </c>
      <c r="BF74" s="16">
        <v>0</v>
      </c>
      <c r="BG74" s="17">
        <v>0</v>
      </c>
      <c r="BH74" s="17">
        <v>0</v>
      </c>
      <c r="BI74" s="17">
        <v>0</v>
      </c>
      <c r="BJ74" s="17">
        <v>0</v>
      </c>
      <c r="BK74" s="17">
        <v>0</v>
      </c>
      <c r="BL74" s="17">
        <v>0</v>
      </c>
      <c r="BM74" s="12">
        <v>0</v>
      </c>
      <c r="BN74" s="16">
        <v>0</v>
      </c>
      <c r="BO74" s="17">
        <v>0</v>
      </c>
      <c r="BP74" s="17">
        <v>0</v>
      </c>
      <c r="BQ74" s="17">
        <v>0</v>
      </c>
      <c r="BR74" s="17">
        <v>0</v>
      </c>
      <c r="BS74" s="17">
        <v>0</v>
      </c>
      <c r="BT74" s="17">
        <v>0</v>
      </c>
      <c r="BU74" s="12">
        <v>0</v>
      </c>
    </row>
    <row r="75" spans="1:73" x14ac:dyDescent="0.3">
      <c r="A75" s="4" t="s">
        <v>63</v>
      </c>
      <c r="B75" s="92">
        <v>39793.050000000003</v>
      </c>
      <c r="C75" s="87">
        <v>292800</v>
      </c>
      <c r="D75" s="87">
        <v>34188.120000000003</v>
      </c>
      <c r="E75" s="87">
        <v>0</v>
      </c>
      <c r="F75" s="87">
        <v>0</v>
      </c>
      <c r="G75" s="87">
        <v>14188.33</v>
      </c>
      <c r="H75" s="87">
        <v>0</v>
      </c>
      <c r="I75" s="93">
        <v>380969.5</v>
      </c>
      <c r="J75" s="16">
        <v>0</v>
      </c>
      <c r="K75" s="17">
        <v>0</v>
      </c>
      <c r="L75" s="17">
        <v>34188.120000000003</v>
      </c>
      <c r="M75" s="17">
        <v>0</v>
      </c>
      <c r="N75" s="17">
        <v>0</v>
      </c>
      <c r="O75" s="17">
        <v>0</v>
      </c>
      <c r="P75" s="17">
        <v>0</v>
      </c>
      <c r="Q75" s="12">
        <v>34188.120000000003</v>
      </c>
      <c r="R75" s="16">
        <v>0</v>
      </c>
      <c r="S75" s="17">
        <v>292800</v>
      </c>
      <c r="T75" s="17">
        <v>0</v>
      </c>
      <c r="U75" s="17">
        <v>0</v>
      </c>
      <c r="V75" s="17">
        <v>0</v>
      </c>
      <c r="W75" s="17">
        <v>675</v>
      </c>
      <c r="X75" s="17">
        <v>0</v>
      </c>
      <c r="Y75" s="12">
        <v>293475</v>
      </c>
      <c r="Z75" s="16">
        <v>7200</v>
      </c>
      <c r="AA75" s="17">
        <v>0</v>
      </c>
      <c r="AB75" s="17">
        <v>0</v>
      </c>
      <c r="AC75" s="17">
        <v>0</v>
      </c>
      <c r="AD75" s="17">
        <v>0</v>
      </c>
      <c r="AE75" s="17">
        <v>2500</v>
      </c>
      <c r="AF75" s="17">
        <v>0</v>
      </c>
      <c r="AG75" s="12">
        <v>9700</v>
      </c>
      <c r="AH75" s="16">
        <v>0</v>
      </c>
      <c r="AI75" s="17">
        <v>0</v>
      </c>
      <c r="AJ75" s="17">
        <v>0</v>
      </c>
      <c r="AK75" s="17">
        <v>0</v>
      </c>
      <c r="AL75" s="17">
        <v>0</v>
      </c>
      <c r="AM75" s="17">
        <v>0</v>
      </c>
      <c r="AN75" s="17">
        <v>0</v>
      </c>
      <c r="AO75" s="12">
        <v>0</v>
      </c>
      <c r="AP75" s="16">
        <v>0</v>
      </c>
      <c r="AQ75" s="17">
        <v>0</v>
      </c>
      <c r="AR75" s="17">
        <v>0</v>
      </c>
      <c r="AS75" s="17">
        <v>0</v>
      </c>
      <c r="AT75" s="17">
        <v>0</v>
      </c>
      <c r="AU75" s="17">
        <v>0</v>
      </c>
      <c r="AV75" s="17">
        <v>0</v>
      </c>
      <c r="AW75" s="12">
        <v>0</v>
      </c>
      <c r="AX75" s="16">
        <v>0</v>
      </c>
      <c r="AY75" s="17">
        <v>0</v>
      </c>
      <c r="AZ75" s="17">
        <v>0</v>
      </c>
      <c r="BA75" s="17">
        <v>0</v>
      </c>
      <c r="BB75" s="17">
        <v>0</v>
      </c>
      <c r="BC75" s="17">
        <v>0</v>
      </c>
      <c r="BD75" s="17">
        <v>0</v>
      </c>
      <c r="BE75" s="12">
        <v>0</v>
      </c>
      <c r="BF75" s="16">
        <v>0</v>
      </c>
      <c r="BG75" s="17">
        <v>0</v>
      </c>
      <c r="BH75" s="17">
        <v>0</v>
      </c>
      <c r="BI75" s="17">
        <v>0</v>
      </c>
      <c r="BJ75" s="17">
        <v>0</v>
      </c>
      <c r="BK75" s="17">
        <v>0</v>
      </c>
      <c r="BL75" s="17">
        <v>0</v>
      </c>
      <c r="BM75" s="12">
        <v>0</v>
      </c>
      <c r="BN75" s="16">
        <v>32593.05</v>
      </c>
      <c r="BO75" s="17">
        <v>0</v>
      </c>
      <c r="BP75" s="17">
        <v>0</v>
      </c>
      <c r="BQ75" s="17">
        <v>0</v>
      </c>
      <c r="BR75" s="17">
        <v>0</v>
      </c>
      <c r="BS75" s="17">
        <v>11013.33</v>
      </c>
      <c r="BT75" s="17">
        <v>0</v>
      </c>
      <c r="BU75" s="12">
        <v>43606.38</v>
      </c>
    </row>
    <row r="76" spans="1:73" x14ac:dyDescent="0.3">
      <c r="A76" s="4" t="s">
        <v>64</v>
      </c>
      <c r="B76" s="92">
        <v>0</v>
      </c>
      <c r="C76" s="87">
        <v>0</v>
      </c>
      <c r="D76" s="87">
        <v>386992</v>
      </c>
      <c r="E76" s="87">
        <v>0</v>
      </c>
      <c r="F76" s="87">
        <v>0</v>
      </c>
      <c r="G76" s="87">
        <v>0</v>
      </c>
      <c r="H76" s="87">
        <v>0</v>
      </c>
      <c r="I76" s="93">
        <v>386992</v>
      </c>
      <c r="J76" s="16">
        <v>0</v>
      </c>
      <c r="K76" s="17">
        <v>0</v>
      </c>
      <c r="L76" s="17">
        <v>163000</v>
      </c>
      <c r="M76" s="17">
        <v>0</v>
      </c>
      <c r="N76" s="17">
        <v>0</v>
      </c>
      <c r="O76" s="17">
        <v>0</v>
      </c>
      <c r="P76" s="17">
        <v>0</v>
      </c>
      <c r="Q76" s="12">
        <v>163000</v>
      </c>
      <c r="R76" s="16">
        <v>0</v>
      </c>
      <c r="S76" s="17">
        <v>0</v>
      </c>
      <c r="T76" s="17">
        <v>0</v>
      </c>
      <c r="U76" s="17">
        <v>0</v>
      </c>
      <c r="V76" s="17">
        <v>0</v>
      </c>
      <c r="W76" s="17">
        <v>0</v>
      </c>
      <c r="X76" s="17">
        <v>0</v>
      </c>
      <c r="Y76" s="12">
        <v>0</v>
      </c>
      <c r="Z76" s="16">
        <v>0</v>
      </c>
      <c r="AA76" s="17">
        <v>0</v>
      </c>
      <c r="AB76" s="17">
        <v>223992</v>
      </c>
      <c r="AC76" s="17">
        <v>0</v>
      </c>
      <c r="AD76" s="17">
        <v>0</v>
      </c>
      <c r="AE76" s="17">
        <v>0</v>
      </c>
      <c r="AF76" s="17">
        <v>0</v>
      </c>
      <c r="AG76" s="12">
        <v>223992</v>
      </c>
      <c r="AH76" s="16">
        <v>0</v>
      </c>
      <c r="AI76" s="17">
        <v>0</v>
      </c>
      <c r="AJ76" s="17">
        <v>0</v>
      </c>
      <c r="AK76" s="17">
        <v>0</v>
      </c>
      <c r="AL76" s="17">
        <v>0</v>
      </c>
      <c r="AM76" s="17">
        <v>0</v>
      </c>
      <c r="AN76" s="17">
        <v>0</v>
      </c>
      <c r="AO76" s="12">
        <v>0</v>
      </c>
      <c r="AP76" s="16">
        <v>0</v>
      </c>
      <c r="AQ76" s="17">
        <v>0</v>
      </c>
      <c r="AR76" s="17">
        <v>0</v>
      </c>
      <c r="AS76" s="17">
        <v>0</v>
      </c>
      <c r="AT76" s="17">
        <v>0</v>
      </c>
      <c r="AU76" s="17">
        <v>0</v>
      </c>
      <c r="AV76" s="17">
        <v>0</v>
      </c>
      <c r="AW76" s="12">
        <v>0</v>
      </c>
      <c r="AX76" s="16">
        <v>0</v>
      </c>
      <c r="AY76" s="17">
        <v>0</v>
      </c>
      <c r="AZ76" s="17">
        <v>0</v>
      </c>
      <c r="BA76" s="17">
        <v>0</v>
      </c>
      <c r="BB76" s="17">
        <v>0</v>
      </c>
      <c r="BC76" s="17">
        <v>0</v>
      </c>
      <c r="BD76" s="17">
        <v>0</v>
      </c>
      <c r="BE76" s="12">
        <v>0</v>
      </c>
      <c r="BF76" s="16">
        <v>0</v>
      </c>
      <c r="BG76" s="17">
        <v>0</v>
      </c>
      <c r="BH76" s="17">
        <v>0</v>
      </c>
      <c r="BI76" s="17">
        <v>0</v>
      </c>
      <c r="BJ76" s="17">
        <v>0</v>
      </c>
      <c r="BK76" s="17">
        <v>0</v>
      </c>
      <c r="BL76" s="17">
        <v>0</v>
      </c>
      <c r="BM76" s="12">
        <v>0</v>
      </c>
      <c r="BN76" s="16">
        <v>0</v>
      </c>
      <c r="BO76" s="17">
        <v>0</v>
      </c>
      <c r="BP76" s="17">
        <v>0</v>
      </c>
      <c r="BQ76" s="17">
        <v>0</v>
      </c>
      <c r="BR76" s="17">
        <v>0</v>
      </c>
      <c r="BS76" s="17">
        <v>0</v>
      </c>
      <c r="BT76" s="17">
        <v>0</v>
      </c>
      <c r="BU76" s="12">
        <v>0</v>
      </c>
    </row>
    <row r="77" spans="1:73" x14ac:dyDescent="0.3">
      <c r="A77" s="4" t="s">
        <v>65</v>
      </c>
      <c r="B77" s="92">
        <v>0</v>
      </c>
      <c r="C77" s="87">
        <v>0</v>
      </c>
      <c r="D77" s="87">
        <v>1960069</v>
      </c>
      <c r="E77" s="87">
        <v>60000</v>
      </c>
      <c r="F77" s="87">
        <v>0</v>
      </c>
      <c r="G77" s="87">
        <v>0</v>
      </c>
      <c r="H77" s="87">
        <v>0</v>
      </c>
      <c r="I77" s="93">
        <v>2020069</v>
      </c>
      <c r="J77" s="16">
        <v>0</v>
      </c>
      <c r="K77" s="17">
        <v>0</v>
      </c>
      <c r="L77" s="17">
        <v>163200</v>
      </c>
      <c r="M77" s="17">
        <v>60000</v>
      </c>
      <c r="N77" s="17">
        <v>0</v>
      </c>
      <c r="O77" s="17">
        <v>0</v>
      </c>
      <c r="P77" s="17">
        <v>0</v>
      </c>
      <c r="Q77" s="12">
        <v>223200</v>
      </c>
      <c r="R77" s="16">
        <v>0</v>
      </c>
      <c r="S77" s="17">
        <v>0</v>
      </c>
      <c r="T77" s="17">
        <v>1760000</v>
      </c>
      <c r="U77" s="17">
        <v>0</v>
      </c>
      <c r="V77" s="17">
        <v>0</v>
      </c>
      <c r="W77" s="17">
        <v>0</v>
      </c>
      <c r="X77" s="17">
        <v>0</v>
      </c>
      <c r="Y77" s="12">
        <v>1760000</v>
      </c>
      <c r="Z77" s="16">
        <v>0</v>
      </c>
      <c r="AA77" s="17">
        <v>0</v>
      </c>
      <c r="AB77" s="17">
        <v>0</v>
      </c>
      <c r="AC77" s="17">
        <v>0</v>
      </c>
      <c r="AD77" s="17">
        <v>0</v>
      </c>
      <c r="AE77" s="17">
        <v>0</v>
      </c>
      <c r="AF77" s="17">
        <v>0</v>
      </c>
      <c r="AG77" s="12">
        <v>0</v>
      </c>
      <c r="AH77" s="16">
        <v>0</v>
      </c>
      <c r="AI77" s="17">
        <v>0</v>
      </c>
      <c r="AJ77" s="17">
        <v>36869</v>
      </c>
      <c r="AK77" s="17">
        <v>0</v>
      </c>
      <c r="AL77" s="17">
        <v>0</v>
      </c>
      <c r="AM77" s="17">
        <v>0</v>
      </c>
      <c r="AN77" s="17">
        <v>0</v>
      </c>
      <c r="AO77" s="12">
        <v>36869</v>
      </c>
      <c r="AP77" s="16">
        <v>0</v>
      </c>
      <c r="AQ77" s="17">
        <v>0</v>
      </c>
      <c r="AR77" s="17">
        <v>0</v>
      </c>
      <c r="AS77" s="17">
        <v>0</v>
      </c>
      <c r="AT77" s="17">
        <v>0</v>
      </c>
      <c r="AU77" s="17">
        <v>0</v>
      </c>
      <c r="AV77" s="17">
        <v>0</v>
      </c>
      <c r="AW77" s="12">
        <v>0</v>
      </c>
      <c r="AX77" s="16">
        <v>0</v>
      </c>
      <c r="AY77" s="17">
        <v>0</v>
      </c>
      <c r="AZ77" s="17">
        <v>0</v>
      </c>
      <c r="BA77" s="17">
        <v>0</v>
      </c>
      <c r="BB77" s="17">
        <v>0</v>
      </c>
      <c r="BC77" s="17">
        <v>0</v>
      </c>
      <c r="BD77" s="17">
        <v>0</v>
      </c>
      <c r="BE77" s="12">
        <v>0</v>
      </c>
      <c r="BF77" s="16">
        <v>0</v>
      </c>
      <c r="BG77" s="17">
        <v>0</v>
      </c>
      <c r="BH77" s="17">
        <v>0</v>
      </c>
      <c r="BI77" s="17">
        <v>0</v>
      </c>
      <c r="BJ77" s="17">
        <v>0</v>
      </c>
      <c r="BK77" s="17">
        <v>0</v>
      </c>
      <c r="BL77" s="17">
        <v>0</v>
      </c>
      <c r="BM77" s="12">
        <v>0</v>
      </c>
      <c r="BN77" s="16">
        <v>0</v>
      </c>
      <c r="BO77" s="17">
        <v>0</v>
      </c>
      <c r="BP77" s="17">
        <v>0</v>
      </c>
      <c r="BQ77" s="17">
        <v>0</v>
      </c>
      <c r="BR77" s="17">
        <v>0</v>
      </c>
      <c r="BS77" s="17">
        <v>0</v>
      </c>
      <c r="BT77" s="17">
        <v>0</v>
      </c>
      <c r="BU77" s="12">
        <v>0</v>
      </c>
    </row>
    <row r="78" spans="1:73" x14ac:dyDescent="0.3">
      <c r="A78" s="4" t="s">
        <v>66</v>
      </c>
      <c r="B78" s="92">
        <v>170</v>
      </c>
      <c r="C78" s="87">
        <v>0</v>
      </c>
      <c r="D78" s="87">
        <v>56198</v>
      </c>
      <c r="E78" s="87">
        <v>0</v>
      </c>
      <c r="F78" s="87">
        <v>0</v>
      </c>
      <c r="G78" s="87">
        <v>12000</v>
      </c>
      <c r="H78" s="87">
        <v>0</v>
      </c>
      <c r="I78" s="93">
        <v>68368</v>
      </c>
      <c r="J78" s="16">
        <v>20</v>
      </c>
      <c r="K78" s="17">
        <v>0</v>
      </c>
      <c r="L78" s="17">
        <v>0</v>
      </c>
      <c r="M78" s="17">
        <v>0</v>
      </c>
      <c r="N78" s="17">
        <v>0</v>
      </c>
      <c r="O78" s="17">
        <v>12000</v>
      </c>
      <c r="P78" s="17">
        <v>0</v>
      </c>
      <c r="Q78" s="12">
        <v>12020</v>
      </c>
      <c r="R78" s="16">
        <v>150</v>
      </c>
      <c r="S78" s="17">
        <v>0</v>
      </c>
      <c r="T78" s="17">
        <v>0</v>
      </c>
      <c r="U78" s="17">
        <v>0</v>
      </c>
      <c r="V78" s="17">
        <v>0</v>
      </c>
      <c r="W78" s="17">
        <v>0</v>
      </c>
      <c r="X78" s="17">
        <v>0</v>
      </c>
      <c r="Y78" s="12">
        <v>150</v>
      </c>
      <c r="Z78" s="16">
        <v>0</v>
      </c>
      <c r="AA78" s="17">
        <v>0</v>
      </c>
      <c r="AB78" s="17">
        <v>0</v>
      </c>
      <c r="AC78" s="17">
        <v>0</v>
      </c>
      <c r="AD78" s="17">
        <v>0</v>
      </c>
      <c r="AE78" s="17">
        <v>0</v>
      </c>
      <c r="AF78" s="17">
        <v>0</v>
      </c>
      <c r="AG78" s="12">
        <v>0</v>
      </c>
      <c r="AH78" s="16">
        <v>0</v>
      </c>
      <c r="AI78" s="17">
        <v>0</v>
      </c>
      <c r="AJ78" s="17">
        <v>56198</v>
      </c>
      <c r="AK78" s="17">
        <v>0</v>
      </c>
      <c r="AL78" s="17">
        <v>0</v>
      </c>
      <c r="AM78" s="17">
        <v>0</v>
      </c>
      <c r="AN78" s="17">
        <v>0</v>
      </c>
      <c r="AO78" s="12">
        <v>56198</v>
      </c>
      <c r="AP78" s="16">
        <v>0</v>
      </c>
      <c r="AQ78" s="17">
        <v>0</v>
      </c>
      <c r="AR78" s="17">
        <v>0</v>
      </c>
      <c r="AS78" s="17">
        <v>0</v>
      </c>
      <c r="AT78" s="17">
        <v>0</v>
      </c>
      <c r="AU78" s="17">
        <v>0</v>
      </c>
      <c r="AV78" s="17">
        <v>0</v>
      </c>
      <c r="AW78" s="12">
        <v>0</v>
      </c>
      <c r="AX78" s="16">
        <v>0</v>
      </c>
      <c r="AY78" s="17">
        <v>0</v>
      </c>
      <c r="AZ78" s="17">
        <v>0</v>
      </c>
      <c r="BA78" s="17">
        <v>0</v>
      </c>
      <c r="BB78" s="17">
        <v>0</v>
      </c>
      <c r="BC78" s="17">
        <v>0</v>
      </c>
      <c r="BD78" s="17">
        <v>0</v>
      </c>
      <c r="BE78" s="12">
        <v>0</v>
      </c>
      <c r="BF78" s="16">
        <v>0</v>
      </c>
      <c r="BG78" s="17">
        <v>0</v>
      </c>
      <c r="BH78" s="17">
        <v>0</v>
      </c>
      <c r="BI78" s="17">
        <v>0</v>
      </c>
      <c r="BJ78" s="17">
        <v>0</v>
      </c>
      <c r="BK78" s="17">
        <v>0</v>
      </c>
      <c r="BL78" s="17">
        <v>0</v>
      </c>
      <c r="BM78" s="12">
        <v>0</v>
      </c>
      <c r="BN78" s="16">
        <v>0</v>
      </c>
      <c r="BO78" s="17">
        <v>0</v>
      </c>
      <c r="BP78" s="17">
        <v>0</v>
      </c>
      <c r="BQ78" s="17">
        <v>0</v>
      </c>
      <c r="BR78" s="17">
        <v>0</v>
      </c>
      <c r="BS78" s="17">
        <v>0</v>
      </c>
      <c r="BT78" s="17">
        <v>0</v>
      </c>
      <c r="BU78" s="12">
        <v>0</v>
      </c>
    </row>
    <row r="79" spans="1:73" x14ac:dyDescent="0.3">
      <c r="A79" s="4" t="s">
        <v>67</v>
      </c>
      <c r="B79" s="92">
        <v>6482</v>
      </c>
      <c r="C79" s="87">
        <v>33113</v>
      </c>
      <c r="D79" s="87">
        <v>327995</v>
      </c>
      <c r="E79" s="87">
        <v>0</v>
      </c>
      <c r="F79" s="87">
        <v>0</v>
      </c>
      <c r="G79" s="87">
        <v>4806</v>
      </c>
      <c r="H79" s="87">
        <v>394877</v>
      </c>
      <c r="I79" s="93">
        <v>767273</v>
      </c>
      <c r="J79" s="16">
        <v>6482</v>
      </c>
      <c r="K79" s="17">
        <v>33113</v>
      </c>
      <c r="L79" s="17">
        <v>0</v>
      </c>
      <c r="M79" s="17">
        <v>0</v>
      </c>
      <c r="N79" s="17">
        <v>0</v>
      </c>
      <c r="O79" s="17">
        <v>4806</v>
      </c>
      <c r="P79" s="17">
        <v>353505</v>
      </c>
      <c r="Q79" s="12">
        <v>397906</v>
      </c>
      <c r="R79" s="16">
        <v>0</v>
      </c>
      <c r="S79" s="17">
        <v>0</v>
      </c>
      <c r="T79" s="17">
        <v>0</v>
      </c>
      <c r="U79" s="17">
        <v>0</v>
      </c>
      <c r="V79" s="17">
        <v>0</v>
      </c>
      <c r="W79" s="17">
        <v>0</v>
      </c>
      <c r="X79" s="17">
        <v>0</v>
      </c>
      <c r="Y79" s="12">
        <v>0</v>
      </c>
      <c r="Z79" s="16">
        <v>0</v>
      </c>
      <c r="AA79" s="17">
        <v>0</v>
      </c>
      <c r="AB79" s="17">
        <v>327995</v>
      </c>
      <c r="AC79" s="17">
        <v>0</v>
      </c>
      <c r="AD79" s="17">
        <v>0</v>
      </c>
      <c r="AE79" s="17">
        <v>0</v>
      </c>
      <c r="AF79" s="17">
        <v>41372</v>
      </c>
      <c r="AG79" s="12">
        <v>369367</v>
      </c>
      <c r="AH79" s="16">
        <v>0</v>
      </c>
      <c r="AI79" s="17">
        <v>0</v>
      </c>
      <c r="AJ79" s="17">
        <v>0</v>
      </c>
      <c r="AK79" s="17">
        <v>0</v>
      </c>
      <c r="AL79" s="17">
        <v>0</v>
      </c>
      <c r="AM79" s="17">
        <v>0</v>
      </c>
      <c r="AN79" s="17">
        <v>0</v>
      </c>
      <c r="AO79" s="12">
        <v>0</v>
      </c>
      <c r="AP79" s="16">
        <v>0</v>
      </c>
      <c r="AQ79" s="17">
        <v>0</v>
      </c>
      <c r="AR79" s="17">
        <v>0</v>
      </c>
      <c r="AS79" s="17">
        <v>0</v>
      </c>
      <c r="AT79" s="17">
        <v>0</v>
      </c>
      <c r="AU79" s="17">
        <v>0</v>
      </c>
      <c r="AV79" s="17">
        <v>0</v>
      </c>
      <c r="AW79" s="12">
        <v>0</v>
      </c>
      <c r="AX79" s="16">
        <v>0</v>
      </c>
      <c r="AY79" s="17">
        <v>0</v>
      </c>
      <c r="AZ79" s="17">
        <v>0</v>
      </c>
      <c r="BA79" s="17">
        <v>0</v>
      </c>
      <c r="BB79" s="17">
        <v>0</v>
      </c>
      <c r="BC79" s="17">
        <v>0</v>
      </c>
      <c r="BD79" s="17">
        <v>0</v>
      </c>
      <c r="BE79" s="12">
        <v>0</v>
      </c>
      <c r="BF79" s="16">
        <v>0</v>
      </c>
      <c r="BG79" s="17">
        <v>0</v>
      </c>
      <c r="BH79" s="17">
        <v>0</v>
      </c>
      <c r="BI79" s="17">
        <v>0</v>
      </c>
      <c r="BJ79" s="17">
        <v>0</v>
      </c>
      <c r="BK79" s="17">
        <v>0</v>
      </c>
      <c r="BL79" s="17">
        <v>0</v>
      </c>
      <c r="BM79" s="12">
        <v>0</v>
      </c>
      <c r="BN79" s="16">
        <v>0</v>
      </c>
      <c r="BO79" s="17">
        <v>0</v>
      </c>
      <c r="BP79" s="17">
        <v>0</v>
      </c>
      <c r="BQ79" s="17">
        <v>0</v>
      </c>
      <c r="BR79" s="17">
        <v>0</v>
      </c>
      <c r="BS79" s="17">
        <v>0</v>
      </c>
      <c r="BT79" s="17">
        <v>0</v>
      </c>
      <c r="BU79" s="12">
        <v>0</v>
      </c>
    </row>
    <row r="80" spans="1:73" x14ac:dyDescent="0.3">
      <c r="A80" s="4" t="s">
        <v>68</v>
      </c>
      <c r="B80" s="92">
        <v>226354.32</v>
      </c>
      <c r="C80" s="87">
        <v>75433.17</v>
      </c>
      <c r="D80" s="87">
        <v>2052300</v>
      </c>
      <c r="E80" s="87">
        <v>0</v>
      </c>
      <c r="F80" s="87">
        <v>60000</v>
      </c>
      <c r="G80" s="87">
        <v>918288.91</v>
      </c>
      <c r="H80" s="87">
        <v>0</v>
      </c>
      <c r="I80" s="93">
        <v>3332376.4000000004</v>
      </c>
      <c r="J80" s="16">
        <v>83562.37</v>
      </c>
      <c r="K80" s="17">
        <v>0</v>
      </c>
      <c r="L80" s="17">
        <v>2056800</v>
      </c>
      <c r="M80" s="17">
        <v>0</v>
      </c>
      <c r="N80" s="17">
        <v>60000</v>
      </c>
      <c r="O80" s="17">
        <v>0</v>
      </c>
      <c r="P80" s="17">
        <v>0</v>
      </c>
      <c r="Q80" s="12">
        <v>2200362.37</v>
      </c>
      <c r="R80" s="16">
        <v>16278.539999999994</v>
      </c>
      <c r="S80" s="17">
        <v>75433.17</v>
      </c>
      <c r="T80" s="17">
        <v>-4500</v>
      </c>
      <c r="U80" s="17">
        <v>0</v>
      </c>
      <c r="V80" s="17">
        <v>0</v>
      </c>
      <c r="W80" s="17">
        <v>0</v>
      </c>
      <c r="X80" s="17">
        <v>0</v>
      </c>
      <c r="Y80" s="12">
        <v>87211.709999999992</v>
      </c>
      <c r="Z80" s="16">
        <v>0</v>
      </c>
      <c r="AA80" s="17">
        <v>0</v>
      </c>
      <c r="AB80" s="17">
        <v>0</v>
      </c>
      <c r="AC80" s="17">
        <v>0</v>
      </c>
      <c r="AD80" s="17">
        <v>0</v>
      </c>
      <c r="AE80" s="17">
        <v>918288.91</v>
      </c>
      <c r="AF80" s="17">
        <v>0</v>
      </c>
      <c r="AG80" s="12">
        <v>918288.91</v>
      </c>
      <c r="AH80" s="16">
        <v>0</v>
      </c>
      <c r="AI80" s="17">
        <v>0</v>
      </c>
      <c r="AJ80" s="17">
        <v>0</v>
      </c>
      <c r="AK80" s="17">
        <v>0</v>
      </c>
      <c r="AL80" s="17">
        <v>0</v>
      </c>
      <c r="AM80" s="17">
        <v>0</v>
      </c>
      <c r="AN80" s="17">
        <v>0</v>
      </c>
      <c r="AO80" s="12">
        <v>0</v>
      </c>
      <c r="AP80" s="16">
        <v>126513.41</v>
      </c>
      <c r="AQ80" s="17">
        <v>0</v>
      </c>
      <c r="AR80" s="17">
        <v>0</v>
      </c>
      <c r="AS80" s="17">
        <v>0</v>
      </c>
      <c r="AT80" s="17">
        <v>0</v>
      </c>
      <c r="AU80" s="17">
        <v>0</v>
      </c>
      <c r="AV80" s="17">
        <v>0</v>
      </c>
      <c r="AW80" s="12">
        <v>126513.41</v>
      </c>
      <c r="AX80" s="16">
        <v>0</v>
      </c>
      <c r="AY80" s="17">
        <v>0</v>
      </c>
      <c r="AZ80" s="17">
        <v>0</v>
      </c>
      <c r="BA80" s="17">
        <v>0</v>
      </c>
      <c r="BB80" s="17">
        <v>0</v>
      </c>
      <c r="BC80" s="17">
        <v>0</v>
      </c>
      <c r="BD80" s="17">
        <v>0</v>
      </c>
      <c r="BE80" s="12">
        <v>0</v>
      </c>
      <c r="BF80" s="16">
        <v>0</v>
      </c>
      <c r="BG80" s="17">
        <v>0</v>
      </c>
      <c r="BH80" s="17">
        <v>0</v>
      </c>
      <c r="BI80" s="17">
        <v>0</v>
      </c>
      <c r="BJ80" s="17">
        <v>0</v>
      </c>
      <c r="BK80" s="17">
        <v>0</v>
      </c>
      <c r="BL80" s="17">
        <v>0</v>
      </c>
      <c r="BM80" s="12">
        <v>0</v>
      </c>
      <c r="BN80" s="16">
        <v>0</v>
      </c>
      <c r="BO80" s="17">
        <v>0</v>
      </c>
      <c r="BP80" s="17">
        <v>0</v>
      </c>
      <c r="BQ80" s="17">
        <v>0</v>
      </c>
      <c r="BR80" s="17">
        <v>0</v>
      </c>
      <c r="BS80" s="17">
        <v>0</v>
      </c>
      <c r="BT80" s="17">
        <v>0</v>
      </c>
      <c r="BU80" s="12">
        <v>0</v>
      </c>
    </row>
    <row r="81" spans="1:73" x14ac:dyDescent="0.3">
      <c r="A81" s="4" t="s">
        <v>69</v>
      </c>
      <c r="B81" s="92">
        <v>0</v>
      </c>
      <c r="C81" s="87">
        <v>19091</v>
      </c>
      <c r="D81" s="87">
        <v>0</v>
      </c>
      <c r="E81" s="87">
        <v>0</v>
      </c>
      <c r="F81" s="87">
        <v>0</v>
      </c>
      <c r="G81" s="87">
        <v>32108</v>
      </c>
      <c r="H81" s="87">
        <v>0</v>
      </c>
      <c r="I81" s="93">
        <v>51199</v>
      </c>
      <c r="J81" s="16">
        <v>0</v>
      </c>
      <c r="K81" s="17">
        <v>0</v>
      </c>
      <c r="L81" s="17">
        <v>0</v>
      </c>
      <c r="M81" s="17">
        <v>0</v>
      </c>
      <c r="N81" s="17">
        <v>0</v>
      </c>
      <c r="O81" s="17">
        <v>32108</v>
      </c>
      <c r="P81" s="17">
        <v>0</v>
      </c>
      <c r="Q81" s="12">
        <v>32108</v>
      </c>
      <c r="R81" s="16">
        <v>0</v>
      </c>
      <c r="S81" s="17">
        <v>0</v>
      </c>
      <c r="T81" s="17">
        <v>0</v>
      </c>
      <c r="U81" s="17">
        <v>0</v>
      </c>
      <c r="V81" s="17">
        <v>0</v>
      </c>
      <c r="W81" s="17">
        <v>0</v>
      </c>
      <c r="X81" s="17">
        <v>0</v>
      </c>
      <c r="Y81" s="12">
        <v>0</v>
      </c>
      <c r="Z81" s="16">
        <v>0</v>
      </c>
      <c r="AA81" s="17">
        <v>0</v>
      </c>
      <c r="AB81" s="17">
        <v>0</v>
      </c>
      <c r="AC81" s="17">
        <v>0</v>
      </c>
      <c r="AD81" s="17">
        <v>0</v>
      </c>
      <c r="AE81" s="17">
        <v>0</v>
      </c>
      <c r="AF81" s="17">
        <v>0</v>
      </c>
      <c r="AG81" s="12">
        <v>0</v>
      </c>
      <c r="AH81" s="16">
        <v>0</v>
      </c>
      <c r="AI81" s="17">
        <v>0</v>
      </c>
      <c r="AJ81" s="17">
        <v>0</v>
      </c>
      <c r="AK81" s="17">
        <v>0</v>
      </c>
      <c r="AL81" s="17">
        <v>0</v>
      </c>
      <c r="AM81" s="17">
        <v>0</v>
      </c>
      <c r="AN81" s="17">
        <v>0</v>
      </c>
      <c r="AO81" s="12">
        <v>0</v>
      </c>
      <c r="AP81" s="16">
        <v>0</v>
      </c>
      <c r="AQ81" s="17">
        <v>0</v>
      </c>
      <c r="AR81" s="17">
        <v>0</v>
      </c>
      <c r="AS81" s="17">
        <v>0</v>
      </c>
      <c r="AT81" s="17">
        <v>0</v>
      </c>
      <c r="AU81" s="17">
        <v>0</v>
      </c>
      <c r="AV81" s="17">
        <v>0</v>
      </c>
      <c r="AW81" s="12">
        <v>0</v>
      </c>
      <c r="AX81" s="16">
        <v>0</v>
      </c>
      <c r="AY81" s="17">
        <v>0</v>
      </c>
      <c r="AZ81" s="17">
        <v>0</v>
      </c>
      <c r="BA81" s="17">
        <v>0</v>
      </c>
      <c r="BB81" s="17">
        <v>0</v>
      </c>
      <c r="BC81" s="17">
        <v>0</v>
      </c>
      <c r="BD81" s="17">
        <v>0</v>
      </c>
      <c r="BE81" s="12">
        <v>0</v>
      </c>
      <c r="BF81" s="16">
        <v>0</v>
      </c>
      <c r="BG81" s="17">
        <v>0</v>
      </c>
      <c r="BH81" s="17">
        <v>0</v>
      </c>
      <c r="BI81" s="17">
        <v>0</v>
      </c>
      <c r="BJ81" s="17">
        <v>0</v>
      </c>
      <c r="BK81" s="17">
        <v>0</v>
      </c>
      <c r="BL81" s="17">
        <v>0</v>
      </c>
      <c r="BM81" s="12">
        <v>0</v>
      </c>
      <c r="BN81" s="16">
        <v>0</v>
      </c>
      <c r="BO81" s="17">
        <v>19091</v>
      </c>
      <c r="BP81" s="17">
        <v>0</v>
      </c>
      <c r="BQ81" s="17">
        <v>0</v>
      </c>
      <c r="BR81" s="17">
        <v>0</v>
      </c>
      <c r="BS81" s="17">
        <v>0</v>
      </c>
      <c r="BT81" s="17">
        <v>0</v>
      </c>
      <c r="BU81" s="12">
        <v>19091</v>
      </c>
    </row>
    <row r="82" spans="1:73" x14ac:dyDescent="0.3">
      <c r="A82" s="4" t="s">
        <v>70</v>
      </c>
      <c r="B82" s="92">
        <v>1147662</v>
      </c>
      <c r="C82" s="87">
        <v>0</v>
      </c>
      <c r="D82" s="87">
        <v>4680</v>
      </c>
      <c r="E82" s="87">
        <v>997</v>
      </c>
      <c r="F82" s="87">
        <v>0</v>
      </c>
      <c r="G82" s="87">
        <v>0</v>
      </c>
      <c r="H82" s="87">
        <v>447717</v>
      </c>
      <c r="I82" s="93">
        <v>1601056</v>
      </c>
      <c r="J82" s="16">
        <v>0</v>
      </c>
      <c r="K82" s="17">
        <v>0</v>
      </c>
      <c r="L82" s="17">
        <v>4680</v>
      </c>
      <c r="M82" s="17">
        <v>0</v>
      </c>
      <c r="N82" s="17">
        <v>0</v>
      </c>
      <c r="O82" s="17">
        <v>0</v>
      </c>
      <c r="P82" s="17">
        <v>305521</v>
      </c>
      <c r="Q82" s="12">
        <v>310201</v>
      </c>
      <c r="R82" s="16">
        <v>0</v>
      </c>
      <c r="S82" s="17">
        <v>0</v>
      </c>
      <c r="T82" s="17">
        <v>0</v>
      </c>
      <c r="U82" s="17">
        <v>0</v>
      </c>
      <c r="V82" s="17">
        <v>0</v>
      </c>
      <c r="W82" s="17">
        <v>0</v>
      </c>
      <c r="X82" s="17">
        <v>0</v>
      </c>
      <c r="Y82" s="12">
        <v>0</v>
      </c>
      <c r="Z82" s="16">
        <v>0</v>
      </c>
      <c r="AA82" s="17">
        <v>0</v>
      </c>
      <c r="AB82" s="17">
        <v>0</v>
      </c>
      <c r="AC82" s="17">
        <v>997</v>
      </c>
      <c r="AD82" s="17">
        <v>0</v>
      </c>
      <c r="AE82" s="17">
        <v>0</v>
      </c>
      <c r="AF82" s="17">
        <v>197</v>
      </c>
      <c r="AG82" s="12">
        <v>1194</v>
      </c>
      <c r="AH82" s="16">
        <v>0</v>
      </c>
      <c r="AI82" s="17">
        <v>0</v>
      </c>
      <c r="AJ82" s="17">
        <v>0</v>
      </c>
      <c r="AK82" s="17">
        <v>0</v>
      </c>
      <c r="AL82" s="17">
        <v>0</v>
      </c>
      <c r="AM82" s="17">
        <v>0</v>
      </c>
      <c r="AN82" s="17">
        <v>0</v>
      </c>
      <c r="AO82" s="12">
        <v>0</v>
      </c>
      <c r="AP82" s="16">
        <v>0</v>
      </c>
      <c r="AQ82" s="17">
        <v>0</v>
      </c>
      <c r="AR82" s="17">
        <v>0</v>
      </c>
      <c r="AS82" s="17">
        <v>0</v>
      </c>
      <c r="AT82" s="17">
        <v>0</v>
      </c>
      <c r="AU82" s="17">
        <v>0</v>
      </c>
      <c r="AV82" s="17">
        <v>0</v>
      </c>
      <c r="AW82" s="12">
        <v>0</v>
      </c>
      <c r="AX82" s="16">
        <v>0</v>
      </c>
      <c r="AY82" s="17">
        <v>0</v>
      </c>
      <c r="AZ82" s="17">
        <v>0</v>
      </c>
      <c r="BA82" s="17">
        <v>0</v>
      </c>
      <c r="BB82" s="17">
        <v>0</v>
      </c>
      <c r="BC82" s="17">
        <v>0</v>
      </c>
      <c r="BD82" s="17">
        <v>0</v>
      </c>
      <c r="BE82" s="12">
        <v>0</v>
      </c>
      <c r="BF82" s="16">
        <v>0</v>
      </c>
      <c r="BG82" s="17">
        <v>0</v>
      </c>
      <c r="BH82" s="17">
        <v>0</v>
      </c>
      <c r="BI82" s="17">
        <v>0</v>
      </c>
      <c r="BJ82" s="17">
        <v>0</v>
      </c>
      <c r="BK82" s="17">
        <v>0</v>
      </c>
      <c r="BL82" s="17">
        <v>0</v>
      </c>
      <c r="BM82" s="12">
        <v>0</v>
      </c>
      <c r="BN82" s="16">
        <v>1147662</v>
      </c>
      <c r="BO82" s="17">
        <v>0</v>
      </c>
      <c r="BP82" s="17">
        <v>0</v>
      </c>
      <c r="BQ82" s="17">
        <v>0</v>
      </c>
      <c r="BR82" s="17">
        <v>0</v>
      </c>
      <c r="BS82" s="17">
        <v>0</v>
      </c>
      <c r="BT82" s="17">
        <v>141999</v>
      </c>
      <c r="BU82" s="12">
        <v>1289661</v>
      </c>
    </row>
    <row r="83" spans="1:73" x14ac:dyDescent="0.3">
      <c r="A83" s="4" t="s">
        <v>71</v>
      </c>
      <c r="B83" s="92">
        <v>-59851.1</v>
      </c>
      <c r="C83" s="87">
        <v>9990</v>
      </c>
      <c r="D83" s="87">
        <v>531698.36</v>
      </c>
      <c r="E83" s="87">
        <v>0</v>
      </c>
      <c r="F83" s="87">
        <v>0</v>
      </c>
      <c r="G83" s="87">
        <v>0</v>
      </c>
      <c r="H83" s="87">
        <v>207661.77595116702</v>
      </c>
      <c r="I83" s="93">
        <v>689499.035951167</v>
      </c>
      <c r="J83" s="16">
        <v>0</v>
      </c>
      <c r="K83" s="17">
        <v>9990</v>
      </c>
      <c r="L83" s="17">
        <v>508531</v>
      </c>
      <c r="M83" s="17">
        <v>0</v>
      </c>
      <c r="N83" s="17">
        <v>0</v>
      </c>
      <c r="O83" s="17">
        <v>0</v>
      </c>
      <c r="P83" s="17">
        <v>1567.6100000000001</v>
      </c>
      <c r="Q83" s="12">
        <v>520088.61</v>
      </c>
      <c r="R83" s="16">
        <v>-58406</v>
      </c>
      <c r="S83" s="17">
        <v>0</v>
      </c>
      <c r="T83" s="17">
        <v>23167.360000000001</v>
      </c>
      <c r="U83" s="17">
        <v>0</v>
      </c>
      <c r="V83" s="17">
        <v>0</v>
      </c>
      <c r="W83" s="17">
        <v>0</v>
      </c>
      <c r="X83" s="17">
        <v>160660.81000000003</v>
      </c>
      <c r="Y83" s="12">
        <v>125422.17000000003</v>
      </c>
      <c r="Z83" s="16">
        <v>0</v>
      </c>
      <c r="AA83" s="17">
        <v>0</v>
      </c>
      <c r="AB83" s="17">
        <v>0</v>
      </c>
      <c r="AC83" s="17">
        <v>0</v>
      </c>
      <c r="AD83" s="17">
        <v>0</v>
      </c>
      <c r="AE83" s="17">
        <v>0</v>
      </c>
      <c r="AF83" s="17">
        <v>0</v>
      </c>
      <c r="AG83" s="12">
        <v>0</v>
      </c>
      <c r="AH83" s="16">
        <v>0</v>
      </c>
      <c r="AI83" s="17">
        <v>0</v>
      </c>
      <c r="AJ83" s="17">
        <v>0</v>
      </c>
      <c r="AK83" s="17">
        <v>0</v>
      </c>
      <c r="AL83" s="17">
        <v>0</v>
      </c>
      <c r="AM83" s="17">
        <v>0</v>
      </c>
      <c r="AN83" s="17">
        <v>0</v>
      </c>
      <c r="AO83" s="12">
        <v>0</v>
      </c>
      <c r="AP83" s="16">
        <v>0</v>
      </c>
      <c r="AQ83" s="17">
        <v>0</v>
      </c>
      <c r="AR83" s="17">
        <v>0</v>
      </c>
      <c r="AS83" s="17">
        <v>0</v>
      </c>
      <c r="AT83" s="17">
        <v>0</v>
      </c>
      <c r="AU83" s="17">
        <v>0</v>
      </c>
      <c r="AV83" s="17">
        <v>0</v>
      </c>
      <c r="AW83" s="12">
        <v>0</v>
      </c>
      <c r="AX83" s="16">
        <v>0</v>
      </c>
      <c r="AY83" s="17">
        <v>0</v>
      </c>
      <c r="AZ83" s="17">
        <v>0</v>
      </c>
      <c r="BA83" s="17">
        <v>0</v>
      </c>
      <c r="BB83" s="17">
        <v>0</v>
      </c>
      <c r="BC83" s="17">
        <v>0</v>
      </c>
      <c r="BD83" s="17">
        <v>0</v>
      </c>
      <c r="BE83" s="12">
        <v>0</v>
      </c>
      <c r="BF83" s="16">
        <v>0</v>
      </c>
      <c r="BG83" s="17">
        <v>0</v>
      </c>
      <c r="BH83" s="17">
        <v>0</v>
      </c>
      <c r="BI83" s="17">
        <v>0</v>
      </c>
      <c r="BJ83" s="17">
        <v>0</v>
      </c>
      <c r="BK83" s="17">
        <v>0</v>
      </c>
      <c r="BL83" s="17">
        <v>0</v>
      </c>
      <c r="BM83" s="12">
        <v>0</v>
      </c>
      <c r="BN83" s="16">
        <v>-1445.1</v>
      </c>
      <c r="BO83" s="17">
        <v>0</v>
      </c>
      <c r="BP83" s="17">
        <v>0</v>
      </c>
      <c r="BQ83" s="17">
        <v>0</v>
      </c>
      <c r="BR83" s="17">
        <v>0</v>
      </c>
      <c r="BS83" s="17">
        <v>0</v>
      </c>
      <c r="BT83" s="17">
        <v>45433.355951167003</v>
      </c>
      <c r="BU83" s="12">
        <v>43988.255951167004</v>
      </c>
    </row>
    <row r="84" spans="1:73" x14ac:dyDescent="0.3">
      <c r="A84" s="4" t="s">
        <v>72</v>
      </c>
      <c r="B84" s="92">
        <v>334408</v>
      </c>
      <c r="C84" s="87">
        <v>66321</v>
      </c>
      <c r="D84" s="87">
        <v>0</v>
      </c>
      <c r="E84" s="87">
        <v>0</v>
      </c>
      <c r="F84" s="87">
        <v>0</v>
      </c>
      <c r="G84" s="87">
        <v>57316</v>
      </c>
      <c r="H84" s="87">
        <v>0</v>
      </c>
      <c r="I84" s="93">
        <v>458045</v>
      </c>
      <c r="J84" s="16">
        <v>308044</v>
      </c>
      <c r="K84" s="17">
        <v>65795</v>
      </c>
      <c r="L84" s="17">
        <v>0</v>
      </c>
      <c r="M84" s="17">
        <v>0</v>
      </c>
      <c r="N84" s="17">
        <v>0</v>
      </c>
      <c r="O84" s="17">
        <v>57316</v>
      </c>
      <c r="P84" s="17">
        <v>0</v>
      </c>
      <c r="Q84" s="12">
        <v>431155</v>
      </c>
      <c r="R84" s="16">
        <v>0</v>
      </c>
      <c r="S84" s="17">
        <v>526</v>
      </c>
      <c r="T84" s="17">
        <v>0</v>
      </c>
      <c r="U84" s="17">
        <v>0</v>
      </c>
      <c r="V84" s="17">
        <v>0</v>
      </c>
      <c r="W84" s="17">
        <v>0</v>
      </c>
      <c r="X84" s="17">
        <v>0</v>
      </c>
      <c r="Y84" s="12">
        <v>526</v>
      </c>
      <c r="Z84" s="16">
        <v>0</v>
      </c>
      <c r="AA84" s="17">
        <v>0</v>
      </c>
      <c r="AB84" s="17">
        <v>0</v>
      </c>
      <c r="AC84" s="17">
        <v>0</v>
      </c>
      <c r="AD84" s="17">
        <v>0</v>
      </c>
      <c r="AE84" s="17">
        <v>0</v>
      </c>
      <c r="AF84" s="17">
        <v>0</v>
      </c>
      <c r="AG84" s="12">
        <v>0</v>
      </c>
      <c r="AH84" s="16">
        <v>26364</v>
      </c>
      <c r="AI84" s="17">
        <v>0</v>
      </c>
      <c r="AJ84" s="17">
        <v>0</v>
      </c>
      <c r="AK84" s="17">
        <v>0</v>
      </c>
      <c r="AL84" s="17">
        <v>0</v>
      </c>
      <c r="AM84" s="17">
        <v>0</v>
      </c>
      <c r="AN84" s="17">
        <v>0</v>
      </c>
      <c r="AO84" s="12">
        <v>26364</v>
      </c>
      <c r="AP84" s="16">
        <v>0</v>
      </c>
      <c r="AQ84" s="17">
        <v>0</v>
      </c>
      <c r="AR84" s="17">
        <v>0</v>
      </c>
      <c r="AS84" s="17">
        <v>0</v>
      </c>
      <c r="AT84" s="17">
        <v>0</v>
      </c>
      <c r="AU84" s="17">
        <v>0</v>
      </c>
      <c r="AV84" s="17">
        <v>0</v>
      </c>
      <c r="AW84" s="12">
        <v>0</v>
      </c>
      <c r="AX84" s="16">
        <v>0</v>
      </c>
      <c r="AY84" s="17">
        <v>0</v>
      </c>
      <c r="AZ84" s="17">
        <v>0</v>
      </c>
      <c r="BA84" s="17">
        <v>0</v>
      </c>
      <c r="BB84" s="17">
        <v>0</v>
      </c>
      <c r="BC84" s="17">
        <v>0</v>
      </c>
      <c r="BD84" s="17">
        <v>0</v>
      </c>
      <c r="BE84" s="12">
        <v>0</v>
      </c>
      <c r="BF84" s="16">
        <v>0</v>
      </c>
      <c r="BG84" s="17">
        <v>0</v>
      </c>
      <c r="BH84" s="17">
        <v>0</v>
      </c>
      <c r="BI84" s="17">
        <v>0</v>
      </c>
      <c r="BJ84" s="17">
        <v>0</v>
      </c>
      <c r="BK84" s="17">
        <v>0</v>
      </c>
      <c r="BL84" s="17">
        <v>0</v>
      </c>
      <c r="BM84" s="12">
        <v>0</v>
      </c>
      <c r="BN84" s="16">
        <v>0</v>
      </c>
      <c r="BO84" s="17">
        <v>0</v>
      </c>
      <c r="BP84" s="17">
        <v>0</v>
      </c>
      <c r="BQ84" s="17">
        <v>0</v>
      </c>
      <c r="BR84" s="17">
        <v>0</v>
      </c>
      <c r="BS84" s="17">
        <v>0</v>
      </c>
      <c r="BT84" s="17">
        <v>0</v>
      </c>
      <c r="BU84" s="12">
        <v>0</v>
      </c>
    </row>
    <row r="85" spans="1:73" x14ac:dyDescent="0.3">
      <c r="A85" s="4" t="s">
        <v>73</v>
      </c>
      <c r="B85" s="92">
        <v>118616.66087731248</v>
      </c>
      <c r="C85" s="87">
        <v>0</v>
      </c>
      <c r="D85" s="87">
        <v>569313.9930361436</v>
      </c>
      <c r="E85" s="87">
        <v>0</v>
      </c>
      <c r="F85" s="87">
        <v>0</v>
      </c>
      <c r="G85" s="87">
        <v>150595.73576158207</v>
      </c>
      <c r="H85" s="87">
        <v>0</v>
      </c>
      <c r="I85" s="93">
        <v>838526.38967503805</v>
      </c>
      <c r="J85" s="16">
        <v>118616.66087731248</v>
      </c>
      <c r="K85" s="17">
        <v>0</v>
      </c>
      <c r="L85" s="17">
        <v>411894.09540752147</v>
      </c>
      <c r="M85" s="17">
        <v>0</v>
      </c>
      <c r="N85" s="17">
        <v>0</v>
      </c>
      <c r="O85" s="17">
        <v>150595.73576158207</v>
      </c>
      <c r="P85" s="17">
        <v>0</v>
      </c>
      <c r="Q85" s="12">
        <v>681106.49204641592</v>
      </c>
      <c r="R85" s="16">
        <v>0</v>
      </c>
      <c r="S85" s="17">
        <v>0</v>
      </c>
      <c r="T85" s="17">
        <v>0</v>
      </c>
      <c r="U85" s="17">
        <v>0</v>
      </c>
      <c r="V85" s="17">
        <v>0</v>
      </c>
      <c r="W85" s="17">
        <v>0</v>
      </c>
      <c r="X85" s="17">
        <v>0</v>
      </c>
      <c r="Y85" s="12">
        <v>0</v>
      </c>
      <c r="Z85" s="16">
        <v>0</v>
      </c>
      <c r="AA85" s="17">
        <v>0</v>
      </c>
      <c r="AB85" s="17">
        <v>157419.8976286221</v>
      </c>
      <c r="AC85" s="17">
        <v>0</v>
      </c>
      <c r="AD85" s="17">
        <v>0</v>
      </c>
      <c r="AE85" s="17">
        <v>0</v>
      </c>
      <c r="AF85" s="17">
        <v>0</v>
      </c>
      <c r="AG85" s="12">
        <v>157419.8976286221</v>
      </c>
      <c r="AH85" s="16">
        <v>0</v>
      </c>
      <c r="AI85" s="17">
        <v>0</v>
      </c>
      <c r="AJ85" s="17">
        <v>0</v>
      </c>
      <c r="AK85" s="17">
        <v>0</v>
      </c>
      <c r="AL85" s="17">
        <v>0</v>
      </c>
      <c r="AM85" s="17">
        <v>0</v>
      </c>
      <c r="AN85" s="17">
        <v>0</v>
      </c>
      <c r="AO85" s="12">
        <v>0</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c r="BF85" s="16">
        <v>0</v>
      </c>
      <c r="BG85" s="17">
        <v>0</v>
      </c>
      <c r="BH85" s="17">
        <v>0</v>
      </c>
      <c r="BI85" s="17">
        <v>0</v>
      </c>
      <c r="BJ85" s="17">
        <v>0</v>
      </c>
      <c r="BK85" s="17">
        <v>0</v>
      </c>
      <c r="BL85" s="17">
        <v>0</v>
      </c>
      <c r="BM85" s="12">
        <v>0</v>
      </c>
      <c r="BN85" s="16">
        <v>0</v>
      </c>
      <c r="BO85" s="17">
        <v>0</v>
      </c>
      <c r="BP85" s="17">
        <v>0</v>
      </c>
      <c r="BQ85" s="17">
        <v>0</v>
      </c>
      <c r="BR85" s="17">
        <v>0</v>
      </c>
      <c r="BS85" s="17">
        <v>0</v>
      </c>
      <c r="BT85" s="17">
        <v>0</v>
      </c>
      <c r="BU85" s="12">
        <v>0</v>
      </c>
    </row>
    <row r="86" spans="1:73" x14ac:dyDescent="0.3">
      <c r="A86" s="4" t="s">
        <v>74</v>
      </c>
      <c r="B86" s="92">
        <v>0</v>
      </c>
      <c r="C86" s="87">
        <v>0</v>
      </c>
      <c r="D86" s="87">
        <v>0</v>
      </c>
      <c r="E86" s="87">
        <v>0</v>
      </c>
      <c r="F86" s="87">
        <v>0</v>
      </c>
      <c r="G86" s="87">
        <v>254092</v>
      </c>
      <c r="H86" s="87">
        <v>0</v>
      </c>
      <c r="I86" s="93">
        <v>254092</v>
      </c>
      <c r="J86" s="16">
        <v>0</v>
      </c>
      <c r="K86" s="17">
        <v>0</v>
      </c>
      <c r="L86" s="17">
        <v>0</v>
      </c>
      <c r="M86" s="17">
        <v>0</v>
      </c>
      <c r="N86" s="17">
        <v>0</v>
      </c>
      <c r="O86" s="17">
        <v>254092</v>
      </c>
      <c r="P86" s="17">
        <v>0</v>
      </c>
      <c r="Q86" s="12">
        <v>254092</v>
      </c>
      <c r="R86" s="16">
        <v>0</v>
      </c>
      <c r="S86" s="17">
        <v>0</v>
      </c>
      <c r="T86" s="17">
        <v>0</v>
      </c>
      <c r="U86" s="17">
        <v>0</v>
      </c>
      <c r="V86" s="17">
        <v>0</v>
      </c>
      <c r="W86" s="17">
        <v>0</v>
      </c>
      <c r="X86" s="17">
        <v>0</v>
      </c>
      <c r="Y86" s="12">
        <v>0</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0</v>
      </c>
      <c r="BO86" s="17">
        <v>0</v>
      </c>
      <c r="BP86" s="17">
        <v>0</v>
      </c>
      <c r="BQ86" s="17">
        <v>0</v>
      </c>
      <c r="BR86" s="17">
        <v>0</v>
      </c>
      <c r="BS86" s="17">
        <v>0</v>
      </c>
      <c r="BT86" s="17">
        <v>0</v>
      </c>
      <c r="BU86" s="12">
        <v>0</v>
      </c>
    </row>
    <row r="87" spans="1:73" x14ac:dyDescent="0.3">
      <c r="A87" s="4" t="s">
        <v>75</v>
      </c>
      <c r="B87" s="92">
        <v>840863.12</v>
      </c>
      <c r="C87" s="87">
        <v>52800</v>
      </c>
      <c r="D87" s="87">
        <v>1809796.73</v>
      </c>
      <c r="E87" s="87">
        <v>0</v>
      </c>
      <c r="F87" s="87">
        <v>0</v>
      </c>
      <c r="G87" s="87">
        <v>187524.08</v>
      </c>
      <c r="H87" s="87">
        <v>0</v>
      </c>
      <c r="I87" s="93">
        <v>2890983.9299999997</v>
      </c>
      <c r="J87" s="16">
        <v>615083.57000000007</v>
      </c>
      <c r="K87" s="17">
        <v>0</v>
      </c>
      <c r="L87" s="17">
        <v>1805316.73</v>
      </c>
      <c r="M87" s="17">
        <v>0</v>
      </c>
      <c r="N87" s="17">
        <v>0</v>
      </c>
      <c r="O87" s="17">
        <v>111259.37</v>
      </c>
      <c r="P87" s="17">
        <v>0</v>
      </c>
      <c r="Q87" s="12">
        <v>2531659.67</v>
      </c>
      <c r="R87" s="16">
        <v>0</v>
      </c>
      <c r="S87" s="17">
        <v>52800</v>
      </c>
      <c r="T87" s="17">
        <v>0</v>
      </c>
      <c r="U87" s="17">
        <v>0</v>
      </c>
      <c r="V87" s="17">
        <v>0</v>
      </c>
      <c r="W87" s="17">
        <v>10719.26</v>
      </c>
      <c r="X87" s="17">
        <v>0</v>
      </c>
      <c r="Y87" s="12">
        <v>63519.26</v>
      </c>
      <c r="Z87" s="16">
        <v>122249.45</v>
      </c>
      <c r="AA87" s="17">
        <v>0</v>
      </c>
      <c r="AB87" s="17">
        <v>4480</v>
      </c>
      <c r="AC87" s="17">
        <v>0</v>
      </c>
      <c r="AD87" s="17">
        <v>0</v>
      </c>
      <c r="AE87" s="17">
        <v>65545.45</v>
      </c>
      <c r="AF87" s="17">
        <v>0</v>
      </c>
      <c r="AG87" s="12">
        <v>192274.9</v>
      </c>
      <c r="AH87" s="16">
        <v>0</v>
      </c>
      <c r="AI87" s="17">
        <v>0</v>
      </c>
      <c r="AJ87" s="17">
        <v>0</v>
      </c>
      <c r="AK87" s="17">
        <v>0</v>
      </c>
      <c r="AL87" s="17">
        <v>0</v>
      </c>
      <c r="AM87" s="17">
        <v>0</v>
      </c>
      <c r="AN87" s="17">
        <v>0</v>
      </c>
      <c r="AO87" s="12">
        <v>0</v>
      </c>
      <c r="AP87" s="16">
        <v>103530.1</v>
      </c>
      <c r="AQ87" s="17">
        <v>0</v>
      </c>
      <c r="AR87" s="17">
        <v>0</v>
      </c>
      <c r="AS87" s="17">
        <v>0</v>
      </c>
      <c r="AT87" s="17">
        <v>0</v>
      </c>
      <c r="AU87" s="17">
        <v>0</v>
      </c>
      <c r="AV87" s="17">
        <v>0</v>
      </c>
      <c r="AW87" s="12">
        <v>103530.1</v>
      </c>
      <c r="AX87" s="16">
        <v>0</v>
      </c>
      <c r="AY87" s="17">
        <v>0</v>
      </c>
      <c r="AZ87" s="17">
        <v>0</v>
      </c>
      <c r="BA87" s="17">
        <v>0</v>
      </c>
      <c r="BB87" s="17">
        <v>0</v>
      </c>
      <c r="BC87" s="17">
        <v>0</v>
      </c>
      <c r="BD87" s="17">
        <v>0</v>
      </c>
      <c r="BE87" s="12">
        <v>0</v>
      </c>
      <c r="BF87" s="16">
        <v>0</v>
      </c>
      <c r="BG87" s="17">
        <v>0</v>
      </c>
      <c r="BH87" s="17">
        <v>0</v>
      </c>
      <c r="BI87" s="17">
        <v>0</v>
      </c>
      <c r="BJ87" s="17">
        <v>0</v>
      </c>
      <c r="BK87" s="17">
        <v>0</v>
      </c>
      <c r="BL87" s="17">
        <v>0</v>
      </c>
      <c r="BM87" s="12">
        <v>0</v>
      </c>
      <c r="BN87" s="16">
        <v>0</v>
      </c>
      <c r="BO87" s="17">
        <v>0</v>
      </c>
      <c r="BP87" s="17">
        <v>0</v>
      </c>
      <c r="BQ87" s="17">
        <v>0</v>
      </c>
      <c r="BR87" s="17">
        <v>0</v>
      </c>
      <c r="BS87" s="17">
        <v>0</v>
      </c>
      <c r="BT87" s="17">
        <v>0</v>
      </c>
      <c r="BU87" s="12">
        <v>0</v>
      </c>
    </row>
    <row r="88" spans="1:73" x14ac:dyDescent="0.3">
      <c r="A88" s="4" t="s">
        <v>76</v>
      </c>
      <c r="B88" s="92">
        <v>61952.5</v>
      </c>
      <c r="C88" s="87">
        <v>101405.46</v>
      </c>
      <c r="D88" s="87">
        <v>5802</v>
      </c>
      <c r="E88" s="87">
        <v>0</v>
      </c>
      <c r="F88" s="87">
        <v>0</v>
      </c>
      <c r="G88" s="87">
        <v>0</v>
      </c>
      <c r="H88" s="87">
        <v>0</v>
      </c>
      <c r="I88" s="93">
        <v>169159.96000000002</v>
      </c>
      <c r="J88" s="16">
        <v>0</v>
      </c>
      <c r="K88" s="17">
        <v>0</v>
      </c>
      <c r="L88" s="17">
        <v>0</v>
      </c>
      <c r="M88" s="17">
        <v>0</v>
      </c>
      <c r="N88" s="17">
        <v>0</v>
      </c>
      <c r="O88" s="17">
        <v>0</v>
      </c>
      <c r="P88" s="17">
        <v>0</v>
      </c>
      <c r="Q88" s="12">
        <v>0</v>
      </c>
      <c r="R88" s="16">
        <v>61952.5</v>
      </c>
      <c r="S88" s="17">
        <v>0</v>
      </c>
      <c r="T88" s="17">
        <v>5802</v>
      </c>
      <c r="U88" s="17">
        <v>0</v>
      </c>
      <c r="V88" s="17">
        <v>0</v>
      </c>
      <c r="W88" s="17">
        <v>0</v>
      </c>
      <c r="X88" s="17">
        <v>0</v>
      </c>
      <c r="Y88" s="12">
        <v>67754.5</v>
      </c>
      <c r="Z88" s="16">
        <v>0</v>
      </c>
      <c r="AA88" s="17">
        <v>0</v>
      </c>
      <c r="AB88" s="17">
        <v>0</v>
      </c>
      <c r="AC88" s="17">
        <v>0</v>
      </c>
      <c r="AD88" s="17">
        <v>0</v>
      </c>
      <c r="AE88" s="17">
        <v>0</v>
      </c>
      <c r="AF88" s="17">
        <v>0</v>
      </c>
      <c r="AG88" s="12">
        <v>0</v>
      </c>
      <c r="AH88" s="16">
        <v>0</v>
      </c>
      <c r="AI88" s="17">
        <v>101405.46</v>
      </c>
      <c r="AJ88" s="17">
        <v>0</v>
      </c>
      <c r="AK88" s="17">
        <v>0</v>
      </c>
      <c r="AL88" s="17">
        <v>0</v>
      </c>
      <c r="AM88" s="17">
        <v>0</v>
      </c>
      <c r="AN88" s="17">
        <v>0</v>
      </c>
      <c r="AO88" s="12">
        <v>101405.46</v>
      </c>
      <c r="AP88" s="16">
        <v>0</v>
      </c>
      <c r="AQ88" s="17">
        <v>0</v>
      </c>
      <c r="AR88" s="17">
        <v>0</v>
      </c>
      <c r="AS88" s="17">
        <v>0</v>
      </c>
      <c r="AT88" s="17">
        <v>0</v>
      </c>
      <c r="AU88" s="17">
        <v>0</v>
      </c>
      <c r="AV88" s="17">
        <v>0</v>
      </c>
      <c r="AW88" s="12">
        <v>0</v>
      </c>
      <c r="AX88" s="16">
        <v>0</v>
      </c>
      <c r="AY88" s="17">
        <v>0</v>
      </c>
      <c r="AZ88" s="17">
        <v>0</v>
      </c>
      <c r="BA88" s="17">
        <v>0</v>
      </c>
      <c r="BB88" s="17">
        <v>0</v>
      </c>
      <c r="BC88" s="17">
        <v>0</v>
      </c>
      <c r="BD88" s="17">
        <v>0</v>
      </c>
      <c r="BE88" s="12">
        <v>0</v>
      </c>
      <c r="BF88" s="16">
        <v>0</v>
      </c>
      <c r="BG88" s="17">
        <v>0</v>
      </c>
      <c r="BH88" s="17">
        <v>0</v>
      </c>
      <c r="BI88" s="17">
        <v>0</v>
      </c>
      <c r="BJ88" s="17">
        <v>0</v>
      </c>
      <c r="BK88" s="17">
        <v>0</v>
      </c>
      <c r="BL88" s="17">
        <v>0</v>
      </c>
      <c r="BM88" s="12">
        <v>0</v>
      </c>
      <c r="BN88" s="16">
        <v>0</v>
      </c>
      <c r="BO88" s="17">
        <v>0</v>
      </c>
      <c r="BP88" s="17">
        <v>0</v>
      </c>
      <c r="BQ88" s="17">
        <v>0</v>
      </c>
      <c r="BR88" s="17">
        <v>0</v>
      </c>
      <c r="BS88" s="17">
        <v>0</v>
      </c>
      <c r="BT88" s="17">
        <v>0</v>
      </c>
      <c r="BU88" s="12">
        <v>0</v>
      </c>
    </row>
    <row r="89" spans="1:73"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row>
    <row r="90" spans="1:73" x14ac:dyDescent="0.3">
      <c r="A90" s="30"/>
      <c r="B90" s="31">
        <f t="shared" ref="B90:AG90" si="0">SUM(B9:B89)</f>
        <v>11827504.042532809</v>
      </c>
      <c r="C90" s="32">
        <f t="shared" si="0"/>
        <v>8121391.6899999995</v>
      </c>
      <c r="D90" s="32">
        <f t="shared" si="0"/>
        <v>19739509.943036143</v>
      </c>
      <c r="E90" s="32">
        <f t="shared" si="0"/>
        <v>364382.17</v>
      </c>
      <c r="F90" s="32">
        <f t="shared" si="0"/>
        <v>11652458.040000001</v>
      </c>
      <c r="G90" s="32">
        <f t="shared" si="0"/>
        <v>15309676.893394154</v>
      </c>
      <c r="H90" s="32">
        <f t="shared" si="0"/>
        <v>3253743.1357490765</v>
      </c>
      <c r="I90" s="33">
        <f t="shared" si="0"/>
        <v>70268665.914712176</v>
      </c>
      <c r="J90" s="31">
        <f t="shared" si="0"/>
        <v>2157748.4368773131</v>
      </c>
      <c r="K90" s="32">
        <f t="shared" si="0"/>
        <v>5572881.3099999996</v>
      </c>
      <c r="L90" s="32">
        <f t="shared" si="0"/>
        <v>10943897.365407521</v>
      </c>
      <c r="M90" s="32">
        <f t="shared" si="0"/>
        <v>119513.67</v>
      </c>
      <c r="N90" s="32">
        <f t="shared" si="0"/>
        <v>7198038.0999999996</v>
      </c>
      <c r="O90" s="32">
        <f t="shared" si="0"/>
        <v>2847822.545761582</v>
      </c>
      <c r="P90" s="32">
        <f t="shared" si="0"/>
        <v>1694675.77</v>
      </c>
      <c r="Q90" s="33">
        <f t="shared" si="0"/>
        <v>30534577.198046416</v>
      </c>
      <c r="R90" s="31">
        <f t="shared" si="0"/>
        <v>1175950.0470342895</v>
      </c>
      <c r="S90" s="32">
        <f t="shared" si="0"/>
        <v>867722.72000000009</v>
      </c>
      <c r="T90" s="32">
        <f t="shared" si="0"/>
        <v>2647121.2799999998</v>
      </c>
      <c r="U90" s="32">
        <f t="shared" si="0"/>
        <v>15405.9</v>
      </c>
      <c r="V90" s="32">
        <f t="shared" si="0"/>
        <v>0</v>
      </c>
      <c r="W90" s="32">
        <f t="shared" si="0"/>
        <v>105202.26</v>
      </c>
      <c r="X90" s="32">
        <f t="shared" si="0"/>
        <v>292701.41979790956</v>
      </c>
      <c r="Y90" s="33">
        <f t="shared" si="0"/>
        <v>5104103.6268321984</v>
      </c>
      <c r="Z90" s="31">
        <f t="shared" si="0"/>
        <v>3023901.3610604615</v>
      </c>
      <c r="AA90" s="32">
        <f t="shared" si="0"/>
        <v>861229.8</v>
      </c>
      <c r="AB90" s="32">
        <f t="shared" si="0"/>
        <v>4707559.6176286228</v>
      </c>
      <c r="AC90" s="32">
        <f t="shared" si="0"/>
        <v>997</v>
      </c>
      <c r="AD90" s="32">
        <f t="shared" si="0"/>
        <v>4066723.88</v>
      </c>
      <c r="AE90" s="32">
        <f t="shared" si="0"/>
        <v>11456664.059999999</v>
      </c>
      <c r="AF90" s="32">
        <f t="shared" si="0"/>
        <v>154423.54999999999</v>
      </c>
      <c r="AG90" s="33">
        <f t="shared" si="0"/>
        <v>24271499.268689081</v>
      </c>
      <c r="AH90" s="31">
        <f t="shared" ref="AH90:BM90" si="1">SUM(AH9:AH89)</f>
        <v>26364</v>
      </c>
      <c r="AI90" s="32">
        <f t="shared" si="1"/>
        <v>604630.46</v>
      </c>
      <c r="AJ90" s="32">
        <f t="shared" si="1"/>
        <v>746987</v>
      </c>
      <c r="AK90" s="32">
        <f t="shared" si="1"/>
        <v>0</v>
      </c>
      <c r="AL90" s="32">
        <f t="shared" si="1"/>
        <v>0</v>
      </c>
      <c r="AM90" s="32">
        <f t="shared" si="1"/>
        <v>80208.067632569961</v>
      </c>
      <c r="AN90" s="32">
        <f t="shared" si="1"/>
        <v>0</v>
      </c>
      <c r="AO90" s="33">
        <f t="shared" si="1"/>
        <v>1458189.5276325699</v>
      </c>
      <c r="AP90" s="31">
        <f t="shared" si="1"/>
        <v>701738.09356074664</v>
      </c>
      <c r="AQ90" s="32">
        <f t="shared" si="1"/>
        <v>0</v>
      </c>
      <c r="AR90" s="32">
        <f t="shared" si="1"/>
        <v>58120</v>
      </c>
      <c r="AS90" s="32">
        <f t="shared" si="1"/>
        <v>0</v>
      </c>
      <c r="AT90" s="32">
        <f t="shared" si="1"/>
        <v>0</v>
      </c>
      <c r="AU90" s="32">
        <f t="shared" si="1"/>
        <v>0</v>
      </c>
      <c r="AV90" s="32">
        <f t="shared" si="1"/>
        <v>-536</v>
      </c>
      <c r="AW90" s="33">
        <f t="shared" si="1"/>
        <v>759322.09356074664</v>
      </c>
      <c r="AX90" s="31">
        <f t="shared" si="1"/>
        <v>250745.13</v>
      </c>
      <c r="AY90" s="32">
        <f t="shared" si="1"/>
        <v>0</v>
      </c>
      <c r="AZ90" s="32">
        <f t="shared" si="1"/>
        <v>186254</v>
      </c>
      <c r="BA90" s="32">
        <f t="shared" si="1"/>
        <v>0</v>
      </c>
      <c r="BB90" s="32">
        <f t="shared" si="1"/>
        <v>0</v>
      </c>
      <c r="BC90" s="32">
        <f t="shared" si="1"/>
        <v>0</v>
      </c>
      <c r="BD90" s="32">
        <f t="shared" si="1"/>
        <v>0</v>
      </c>
      <c r="BE90" s="33">
        <f t="shared" si="1"/>
        <v>436999.13</v>
      </c>
      <c r="BF90" s="31">
        <f t="shared" si="1"/>
        <v>0</v>
      </c>
      <c r="BG90" s="32">
        <f t="shared" si="1"/>
        <v>0</v>
      </c>
      <c r="BH90" s="32">
        <f t="shared" si="1"/>
        <v>10364</v>
      </c>
      <c r="BI90" s="32">
        <f t="shared" si="1"/>
        <v>0</v>
      </c>
      <c r="BJ90" s="32">
        <f t="shared" si="1"/>
        <v>0</v>
      </c>
      <c r="BK90" s="32">
        <f t="shared" si="1"/>
        <v>0</v>
      </c>
      <c r="BL90" s="32">
        <f t="shared" si="1"/>
        <v>0</v>
      </c>
      <c r="BM90" s="33">
        <f t="shared" si="1"/>
        <v>10364</v>
      </c>
      <c r="BN90" s="31">
        <f t="shared" ref="BN90:BO90" si="2">SUM(BN9:BN89)</f>
        <v>4491056.9740000004</v>
      </c>
      <c r="BO90" s="32">
        <f t="shared" si="2"/>
        <v>214927.4</v>
      </c>
      <c r="BP90" s="32">
        <f t="shared" ref="BP90:BQ90" si="3">SUM(BP9:BP89)</f>
        <v>439206.68</v>
      </c>
      <c r="BQ90" s="32">
        <f t="shared" si="3"/>
        <v>228465.59999999998</v>
      </c>
      <c r="BR90" s="32">
        <f>SUM(BR9:BR89)</f>
        <v>387696.06</v>
      </c>
      <c r="BS90" s="32">
        <f>SUM(BS9:BS89)</f>
        <v>819779.96</v>
      </c>
      <c r="BT90" s="32">
        <f>SUM(BT9:BT89)</f>
        <v>1112478.395951167</v>
      </c>
      <c r="BU90" s="33">
        <f>SUM(BU9:BU89)</f>
        <v>7693611.0699511655</v>
      </c>
    </row>
    <row r="91" spans="1:73"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CC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81" width="12.7265625" style="9"/>
    <col min="82" max="16384" width="12.7265625" style="6"/>
  </cols>
  <sheetData>
    <row r="1" spans="1:81"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row>
    <row r="3" spans="1:81" x14ac:dyDescent="0.3">
      <c r="A3" s="28" t="str">
        <f>'Total Exp'!A3</f>
        <v>2021-22</v>
      </c>
    </row>
    <row r="4" spans="1:81" ht="15.5" x14ac:dyDescent="0.35">
      <c r="A4" s="82" t="s">
        <v>126</v>
      </c>
      <c r="B4" s="83"/>
      <c r="C4" s="83"/>
      <c r="D4" s="83"/>
      <c r="E4" s="83"/>
      <c r="F4" s="83"/>
      <c r="G4" s="83"/>
      <c r="H4" s="83"/>
      <c r="I4" s="84"/>
      <c r="J4" s="85"/>
      <c r="K4" s="83"/>
      <c r="L4" s="83"/>
      <c r="M4" s="83"/>
      <c r="N4" s="83"/>
      <c r="O4" s="83"/>
      <c r="P4" s="83"/>
      <c r="Q4" s="83"/>
      <c r="R4" s="85"/>
      <c r="S4" s="83"/>
      <c r="T4" s="83"/>
      <c r="U4" s="83"/>
      <c r="V4" s="83"/>
      <c r="W4" s="83"/>
      <c r="X4" s="83"/>
      <c r="Y4" s="83"/>
      <c r="Z4" s="85"/>
      <c r="AA4" s="83"/>
      <c r="AB4" s="83"/>
      <c r="AC4" s="83"/>
      <c r="AD4" s="83"/>
      <c r="AE4" s="83"/>
      <c r="AF4" s="83"/>
      <c r="AG4" s="83"/>
      <c r="AH4" s="85"/>
      <c r="AI4" s="83"/>
      <c r="AJ4" s="83"/>
      <c r="AK4" s="83"/>
      <c r="AL4" s="83"/>
      <c r="AM4" s="83"/>
      <c r="AN4" s="83"/>
      <c r="AO4" s="83"/>
      <c r="AP4" s="85"/>
      <c r="AQ4" s="83"/>
      <c r="AR4" s="83"/>
      <c r="AS4" s="83"/>
      <c r="AT4" s="83"/>
      <c r="AU4" s="83"/>
      <c r="AV4" s="83"/>
      <c r="AW4" s="83"/>
      <c r="AX4" s="85"/>
      <c r="AY4" s="83"/>
      <c r="AZ4" s="83"/>
      <c r="BA4" s="83"/>
      <c r="BB4" s="83"/>
      <c r="BC4" s="83"/>
      <c r="BD4" s="83"/>
      <c r="BE4" s="83"/>
      <c r="BF4" s="85"/>
      <c r="BG4" s="83"/>
      <c r="BH4" s="83"/>
      <c r="BI4" s="83"/>
      <c r="BJ4" s="83"/>
      <c r="BK4" s="83"/>
      <c r="BL4" s="83"/>
      <c r="BM4" s="83"/>
      <c r="BN4" s="85"/>
      <c r="BO4" s="83"/>
      <c r="BP4" s="83"/>
      <c r="BQ4" s="83"/>
      <c r="BR4" s="83"/>
      <c r="BS4" s="83"/>
      <c r="BT4" s="83"/>
      <c r="BU4" s="83"/>
      <c r="BV4" s="85"/>
      <c r="BW4" s="83"/>
      <c r="BX4" s="83"/>
      <c r="BY4" s="83"/>
      <c r="BZ4" s="83"/>
      <c r="CA4" s="83"/>
      <c r="CB4" s="83"/>
      <c r="CC4" s="84" t="s">
        <v>284</v>
      </c>
    </row>
    <row r="5" spans="1:81" s="60" customFormat="1" ht="13" x14ac:dyDescent="0.3">
      <c r="A5" s="49"/>
      <c r="B5" s="65" t="s">
        <v>230</v>
      </c>
      <c r="C5" s="62"/>
      <c r="D5" s="62"/>
      <c r="E5" s="62"/>
      <c r="F5" s="62"/>
      <c r="G5" s="62"/>
      <c r="H5" s="62"/>
      <c r="I5" s="63"/>
      <c r="J5" s="64" t="s">
        <v>213</v>
      </c>
      <c r="K5" s="65"/>
      <c r="L5" s="65"/>
      <c r="M5" s="65"/>
      <c r="N5" s="65"/>
      <c r="O5" s="65"/>
      <c r="P5" s="65"/>
      <c r="Q5" s="66"/>
      <c r="R5" s="65" t="s">
        <v>214</v>
      </c>
      <c r="S5" s="65"/>
      <c r="T5" s="65"/>
      <c r="U5" s="65"/>
      <c r="V5" s="65"/>
      <c r="W5" s="65"/>
      <c r="X5" s="65"/>
      <c r="Y5" s="66"/>
      <c r="Z5" s="65" t="s">
        <v>215</v>
      </c>
      <c r="AA5" s="65"/>
      <c r="AB5" s="65"/>
      <c r="AC5" s="65"/>
      <c r="AD5" s="65"/>
      <c r="AE5" s="65"/>
      <c r="AF5" s="65"/>
      <c r="AG5" s="66"/>
      <c r="AH5" s="64" t="s">
        <v>219</v>
      </c>
      <c r="AI5" s="65"/>
      <c r="AJ5" s="65"/>
      <c r="AK5" s="65"/>
      <c r="AL5" s="65"/>
      <c r="AM5" s="65"/>
      <c r="AN5" s="65"/>
      <c r="AO5" s="66"/>
      <c r="AP5" s="65" t="s">
        <v>220</v>
      </c>
      <c r="AQ5" s="65"/>
      <c r="AR5" s="65"/>
      <c r="AS5" s="65"/>
      <c r="AT5" s="65"/>
      <c r="AU5" s="65"/>
      <c r="AV5" s="65"/>
      <c r="AW5" s="66"/>
      <c r="AX5" s="65" t="s">
        <v>221</v>
      </c>
      <c r="AY5" s="65"/>
      <c r="AZ5" s="65"/>
      <c r="BA5" s="65"/>
      <c r="BB5" s="65"/>
      <c r="BC5" s="65"/>
      <c r="BD5" s="65"/>
      <c r="BE5" s="66"/>
      <c r="BF5" s="64" t="s">
        <v>225</v>
      </c>
      <c r="BG5" s="65"/>
      <c r="BH5" s="65"/>
      <c r="BI5" s="65"/>
      <c r="BJ5" s="65"/>
      <c r="BK5" s="65"/>
      <c r="BL5" s="65"/>
      <c r="BM5" s="66"/>
      <c r="BN5" s="65" t="s">
        <v>226</v>
      </c>
      <c r="BO5" s="65"/>
      <c r="BP5" s="65"/>
      <c r="BQ5" s="65"/>
      <c r="BR5" s="65"/>
      <c r="BS5" s="65"/>
      <c r="BT5" s="65"/>
      <c r="BU5" s="66"/>
      <c r="BV5" s="64" t="s">
        <v>229</v>
      </c>
      <c r="BW5" s="65"/>
      <c r="BX5" s="65"/>
      <c r="BY5" s="65"/>
      <c r="BZ5" s="65"/>
      <c r="CA5" s="65"/>
      <c r="CB5" s="65"/>
      <c r="CC5" s="66"/>
    </row>
    <row r="6" spans="1:81" s="60" customFormat="1" ht="13" x14ac:dyDescent="0.3">
      <c r="A6" s="49"/>
      <c r="B6" s="50" t="str">
        <f>$A$4&amp;" Total"</f>
        <v>Business &amp; Economic Services Total</v>
      </c>
      <c r="C6" s="51"/>
      <c r="D6" s="51"/>
      <c r="E6" s="51"/>
      <c r="F6" s="51"/>
      <c r="G6" s="51"/>
      <c r="H6" s="51"/>
      <c r="I6" s="52"/>
      <c r="J6" s="50" t="s">
        <v>216</v>
      </c>
      <c r="K6" s="51"/>
      <c r="L6" s="51"/>
      <c r="M6" s="51"/>
      <c r="N6" s="51"/>
      <c r="O6" s="51"/>
      <c r="P6" s="51"/>
      <c r="Q6" s="52"/>
      <c r="R6" s="51" t="s">
        <v>217</v>
      </c>
      <c r="S6" s="51"/>
      <c r="T6" s="51"/>
      <c r="U6" s="51"/>
      <c r="V6" s="51"/>
      <c r="W6" s="51"/>
      <c r="X6" s="51"/>
      <c r="Y6" s="52"/>
      <c r="Z6" s="51" t="s">
        <v>218</v>
      </c>
      <c r="AA6" s="51"/>
      <c r="AB6" s="51"/>
      <c r="AC6" s="51"/>
      <c r="AD6" s="51"/>
      <c r="AE6" s="51"/>
      <c r="AF6" s="51"/>
      <c r="AG6" s="52"/>
      <c r="AH6" s="50" t="s">
        <v>222</v>
      </c>
      <c r="AI6" s="51"/>
      <c r="AJ6" s="51"/>
      <c r="AK6" s="51"/>
      <c r="AL6" s="51"/>
      <c r="AM6" s="51"/>
      <c r="AN6" s="51"/>
      <c r="AO6" s="52"/>
      <c r="AP6" s="51" t="s">
        <v>223</v>
      </c>
      <c r="AQ6" s="51"/>
      <c r="AR6" s="51"/>
      <c r="AS6" s="51"/>
      <c r="AT6" s="51"/>
      <c r="AU6" s="51"/>
      <c r="AV6" s="51"/>
      <c r="AW6" s="52"/>
      <c r="AX6" s="51" t="s">
        <v>224</v>
      </c>
      <c r="AY6" s="51"/>
      <c r="AZ6" s="51"/>
      <c r="BA6" s="51"/>
      <c r="BB6" s="51"/>
      <c r="BC6" s="51"/>
      <c r="BD6" s="51"/>
      <c r="BE6" s="52"/>
      <c r="BF6" s="50" t="s">
        <v>227</v>
      </c>
      <c r="BG6" s="51"/>
      <c r="BH6" s="51"/>
      <c r="BI6" s="51"/>
      <c r="BJ6" s="51"/>
      <c r="BK6" s="51"/>
      <c r="BL6" s="51"/>
      <c r="BM6" s="52"/>
      <c r="BN6" s="51" t="s">
        <v>228</v>
      </c>
      <c r="BO6" s="51"/>
      <c r="BP6" s="51"/>
      <c r="BQ6" s="51"/>
      <c r="BR6" s="51"/>
      <c r="BS6" s="51"/>
      <c r="BT6" s="51"/>
      <c r="BU6" s="52"/>
      <c r="BV6" s="53" t="s">
        <v>140</v>
      </c>
      <c r="BW6" s="51"/>
      <c r="BX6" s="51"/>
      <c r="BY6" s="51"/>
      <c r="BZ6" s="51"/>
      <c r="CA6" s="51"/>
      <c r="CB6" s="51"/>
      <c r="CC6" s="52"/>
    </row>
    <row r="7" spans="1:81"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c r="Z7" s="42" t="s">
        <v>104</v>
      </c>
      <c r="AA7" s="43" t="s">
        <v>270</v>
      </c>
      <c r="AB7" s="43" t="s">
        <v>271</v>
      </c>
      <c r="AC7" s="43" t="s">
        <v>272</v>
      </c>
      <c r="AD7" s="43" t="s">
        <v>273</v>
      </c>
      <c r="AE7" s="43" t="s">
        <v>106</v>
      </c>
      <c r="AF7" s="43" t="s">
        <v>107</v>
      </c>
      <c r="AG7" s="58" t="s">
        <v>274</v>
      </c>
      <c r="AH7" s="42" t="s">
        <v>104</v>
      </c>
      <c r="AI7" s="43" t="s">
        <v>270</v>
      </c>
      <c r="AJ7" s="43" t="s">
        <v>271</v>
      </c>
      <c r="AK7" s="43" t="s">
        <v>272</v>
      </c>
      <c r="AL7" s="43" t="s">
        <v>273</v>
      </c>
      <c r="AM7" s="43" t="s">
        <v>106</v>
      </c>
      <c r="AN7" s="43" t="s">
        <v>107</v>
      </c>
      <c r="AO7" s="58" t="s">
        <v>274</v>
      </c>
      <c r="AP7" s="42" t="s">
        <v>104</v>
      </c>
      <c r="AQ7" s="43" t="s">
        <v>270</v>
      </c>
      <c r="AR7" s="43" t="s">
        <v>271</v>
      </c>
      <c r="AS7" s="43" t="s">
        <v>272</v>
      </c>
      <c r="AT7" s="43" t="s">
        <v>273</v>
      </c>
      <c r="AU7" s="43" t="s">
        <v>106</v>
      </c>
      <c r="AV7" s="43" t="s">
        <v>107</v>
      </c>
      <c r="AW7" s="58" t="s">
        <v>274</v>
      </c>
      <c r="AX7" s="42" t="s">
        <v>104</v>
      </c>
      <c r="AY7" s="43" t="s">
        <v>270</v>
      </c>
      <c r="AZ7" s="43" t="s">
        <v>271</v>
      </c>
      <c r="BA7" s="43" t="s">
        <v>272</v>
      </c>
      <c r="BB7" s="43" t="s">
        <v>273</v>
      </c>
      <c r="BC7" s="43" t="s">
        <v>106</v>
      </c>
      <c r="BD7" s="43" t="s">
        <v>107</v>
      </c>
      <c r="BE7" s="58" t="s">
        <v>274</v>
      </c>
      <c r="BF7" s="42" t="s">
        <v>104</v>
      </c>
      <c r="BG7" s="43" t="s">
        <v>270</v>
      </c>
      <c r="BH7" s="43" t="s">
        <v>271</v>
      </c>
      <c r="BI7" s="43" t="s">
        <v>272</v>
      </c>
      <c r="BJ7" s="43" t="s">
        <v>273</v>
      </c>
      <c r="BK7" s="43" t="s">
        <v>106</v>
      </c>
      <c r="BL7" s="43" t="s">
        <v>107</v>
      </c>
      <c r="BM7" s="58" t="s">
        <v>274</v>
      </c>
      <c r="BN7" s="42" t="s">
        <v>104</v>
      </c>
      <c r="BO7" s="43" t="s">
        <v>270</v>
      </c>
      <c r="BP7" s="43" t="s">
        <v>271</v>
      </c>
      <c r="BQ7" s="43" t="s">
        <v>272</v>
      </c>
      <c r="BR7" s="43" t="s">
        <v>273</v>
      </c>
      <c r="BS7" s="43" t="s">
        <v>106</v>
      </c>
      <c r="BT7" s="43" t="s">
        <v>107</v>
      </c>
      <c r="BU7" s="58" t="s">
        <v>274</v>
      </c>
      <c r="BV7" s="42" t="s">
        <v>104</v>
      </c>
      <c r="BW7" s="43" t="s">
        <v>270</v>
      </c>
      <c r="BX7" s="43" t="s">
        <v>271</v>
      </c>
      <c r="BY7" s="43" t="s">
        <v>272</v>
      </c>
      <c r="BZ7" s="43" t="s">
        <v>273</v>
      </c>
      <c r="CA7" s="43" t="s">
        <v>106</v>
      </c>
      <c r="CB7" s="43" t="s">
        <v>107</v>
      </c>
      <c r="CC7" s="58" t="s">
        <v>274</v>
      </c>
    </row>
    <row r="8" spans="1:81"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c r="Z8" s="46" t="s">
        <v>108</v>
      </c>
      <c r="AA8" s="47" t="s">
        <v>109</v>
      </c>
      <c r="AB8" s="47" t="s">
        <v>110</v>
      </c>
      <c r="AC8" s="47" t="s">
        <v>111</v>
      </c>
      <c r="AD8" s="47" t="s">
        <v>112</v>
      </c>
      <c r="AE8" s="47" t="s">
        <v>113</v>
      </c>
      <c r="AF8" s="47" t="s">
        <v>114</v>
      </c>
      <c r="AG8" s="48" t="s">
        <v>115</v>
      </c>
      <c r="AH8" s="46" t="s">
        <v>108</v>
      </c>
      <c r="AI8" s="47" t="s">
        <v>109</v>
      </c>
      <c r="AJ8" s="47" t="s">
        <v>110</v>
      </c>
      <c r="AK8" s="47" t="s">
        <v>111</v>
      </c>
      <c r="AL8" s="47" t="s">
        <v>112</v>
      </c>
      <c r="AM8" s="47" t="s">
        <v>113</v>
      </c>
      <c r="AN8" s="47" t="s">
        <v>114</v>
      </c>
      <c r="AO8" s="48" t="s">
        <v>115</v>
      </c>
      <c r="AP8" s="46" t="s">
        <v>108</v>
      </c>
      <c r="AQ8" s="47" t="s">
        <v>109</v>
      </c>
      <c r="AR8" s="47" t="s">
        <v>110</v>
      </c>
      <c r="AS8" s="47" t="s">
        <v>111</v>
      </c>
      <c r="AT8" s="47" t="s">
        <v>112</v>
      </c>
      <c r="AU8" s="47" t="s">
        <v>113</v>
      </c>
      <c r="AV8" s="47" t="s">
        <v>114</v>
      </c>
      <c r="AW8" s="48" t="s">
        <v>115</v>
      </c>
      <c r="AX8" s="46" t="s">
        <v>108</v>
      </c>
      <c r="AY8" s="47" t="s">
        <v>109</v>
      </c>
      <c r="AZ8" s="47" t="s">
        <v>110</v>
      </c>
      <c r="BA8" s="47" t="s">
        <v>111</v>
      </c>
      <c r="BB8" s="47" t="s">
        <v>112</v>
      </c>
      <c r="BC8" s="47" t="s">
        <v>113</v>
      </c>
      <c r="BD8" s="47" t="s">
        <v>114</v>
      </c>
      <c r="BE8" s="48" t="s">
        <v>115</v>
      </c>
      <c r="BF8" s="46" t="s">
        <v>108</v>
      </c>
      <c r="BG8" s="47" t="s">
        <v>109</v>
      </c>
      <c r="BH8" s="47" t="s">
        <v>110</v>
      </c>
      <c r="BI8" s="47" t="s">
        <v>111</v>
      </c>
      <c r="BJ8" s="47" t="s">
        <v>112</v>
      </c>
      <c r="BK8" s="47" t="s">
        <v>113</v>
      </c>
      <c r="BL8" s="47" t="s">
        <v>114</v>
      </c>
      <c r="BM8" s="48" t="s">
        <v>115</v>
      </c>
      <c r="BN8" s="46" t="s">
        <v>108</v>
      </c>
      <c r="BO8" s="47" t="s">
        <v>109</v>
      </c>
      <c r="BP8" s="47" t="s">
        <v>110</v>
      </c>
      <c r="BQ8" s="47" t="s">
        <v>111</v>
      </c>
      <c r="BR8" s="47" t="s">
        <v>112</v>
      </c>
      <c r="BS8" s="47" t="s">
        <v>113</v>
      </c>
      <c r="BT8" s="47" t="s">
        <v>114</v>
      </c>
      <c r="BU8" s="48" t="s">
        <v>115</v>
      </c>
      <c r="BV8" s="46" t="s">
        <v>108</v>
      </c>
      <c r="BW8" s="47" t="s">
        <v>109</v>
      </c>
      <c r="BX8" s="47" t="s">
        <v>110</v>
      </c>
      <c r="BY8" s="47" t="s">
        <v>111</v>
      </c>
      <c r="BZ8" s="47" t="s">
        <v>112</v>
      </c>
      <c r="CA8" s="47" t="s">
        <v>113</v>
      </c>
      <c r="CB8" s="47" t="s">
        <v>114</v>
      </c>
      <c r="CC8" s="48" t="s">
        <v>115</v>
      </c>
    </row>
    <row r="9" spans="1:81" x14ac:dyDescent="0.3">
      <c r="A9" s="3"/>
      <c r="B9" s="89"/>
      <c r="C9" s="90"/>
      <c r="D9" s="90"/>
      <c r="E9" s="90"/>
      <c r="F9" s="90"/>
      <c r="G9" s="90"/>
      <c r="H9" s="90"/>
      <c r="I9" s="91"/>
      <c r="J9" s="14"/>
      <c r="K9" s="15"/>
      <c r="L9" s="15"/>
      <c r="M9" s="15"/>
      <c r="N9" s="15"/>
      <c r="O9" s="15"/>
      <c r="P9" s="15"/>
      <c r="Q9" s="11"/>
      <c r="R9" s="14"/>
      <c r="S9" s="15"/>
      <c r="T9" s="15"/>
      <c r="U9" s="15"/>
      <c r="V9" s="15"/>
      <c r="W9" s="15"/>
      <c r="X9" s="15"/>
      <c r="Y9" s="11"/>
      <c r="Z9" s="14"/>
      <c r="AA9" s="15"/>
      <c r="AB9" s="15"/>
      <c r="AC9" s="15"/>
      <c r="AD9" s="15"/>
      <c r="AE9" s="15"/>
      <c r="AF9" s="15"/>
      <c r="AG9" s="11"/>
      <c r="AH9" s="14"/>
      <c r="AI9" s="15"/>
      <c r="AJ9" s="15"/>
      <c r="AK9" s="15"/>
      <c r="AL9" s="15"/>
      <c r="AM9" s="15"/>
      <c r="AN9" s="15"/>
      <c r="AO9" s="11"/>
      <c r="AP9" s="14"/>
      <c r="AQ9" s="15"/>
      <c r="AR9" s="15"/>
      <c r="AS9" s="15"/>
      <c r="AT9" s="15"/>
      <c r="AU9" s="15"/>
      <c r="AV9" s="15"/>
      <c r="AW9" s="11"/>
      <c r="AX9" s="14"/>
      <c r="AY9" s="15"/>
      <c r="AZ9" s="15"/>
      <c r="BA9" s="15"/>
      <c r="BB9" s="15"/>
      <c r="BC9" s="15"/>
      <c r="BD9" s="15"/>
      <c r="BE9" s="11"/>
      <c r="BF9" s="14"/>
      <c r="BG9" s="15"/>
      <c r="BH9" s="15"/>
      <c r="BI9" s="15"/>
      <c r="BJ9" s="15"/>
      <c r="BK9" s="15"/>
      <c r="BL9" s="15"/>
      <c r="BM9" s="11"/>
      <c r="BN9" s="14"/>
      <c r="BO9" s="15"/>
      <c r="BP9" s="15"/>
      <c r="BQ9" s="15"/>
      <c r="BR9" s="15"/>
      <c r="BS9" s="15"/>
      <c r="BT9" s="15"/>
      <c r="BU9" s="11"/>
      <c r="BV9" s="14"/>
      <c r="BW9" s="15"/>
      <c r="BX9" s="15"/>
      <c r="BY9" s="15"/>
      <c r="BZ9" s="15"/>
      <c r="CA9" s="15"/>
      <c r="CB9" s="15"/>
      <c r="CC9" s="11"/>
    </row>
    <row r="10" spans="1:81" x14ac:dyDescent="0.3">
      <c r="A10" s="4" t="s">
        <v>0</v>
      </c>
      <c r="B10" s="92">
        <v>950797.5199999999</v>
      </c>
      <c r="C10" s="87">
        <v>0</v>
      </c>
      <c r="D10" s="87">
        <v>657500</v>
      </c>
      <c r="E10" s="87">
        <v>0</v>
      </c>
      <c r="F10" s="87">
        <v>0</v>
      </c>
      <c r="G10" s="87">
        <v>26926.77</v>
      </c>
      <c r="H10" s="87">
        <v>526382.64999999991</v>
      </c>
      <c r="I10" s="93">
        <v>2161606.94</v>
      </c>
      <c r="J10" s="16">
        <v>387854.3</v>
      </c>
      <c r="K10" s="17">
        <v>0</v>
      </c>
      <c r="L10" s="17">
        <v>82500</v>
      </c>
      <c r="M10" s="17">
        <v>0</v>
      </c>
      <c r="N10" s="17">
        <v>0</v>
      </c>
      <c r="O10" s="17">
        <v>0</v>
      </c>
      <c r="P10" s="17">
        <v>0</v>
      </c>
      <c r="Q10" s="12">
        <v>470354.3</v>
      </c>
      <c r="R10" s="16">
        <v>320113.25999999995</v>
      </c>
      <c r="S10" s="17">
        <v>0</v>
      </c>
      <c r="T10" s="17">
        <v>0</v>
      </c>
      <c r="U10" s="17">
        <v>0</v>
      </c>
      <c r="V10" s="17">
        <v>0</v>
      </c>
      <c r="W10" s="17">
        <v>0</v>
      </c>
      <c r="X10" s="17">
        <v>0</v>
      </c>
      <c r="Y10" s="12">
        <v>320113.25999999995</v>
      </c>
      <c r="Z10" s="16">
        <v>220093.32</v>
      </c>
      <c r="AA10" s="17">
        <v>0</v>
      </c>
      <c r="AB10" s="17">
        <v>575000</v>
      </c>
      <c r="AC10" s="17">
        <v>0</v>
      </c>
      <c r="AD10" s="17">
        <v>0</v>
      </c>
      <c r="AE10" s="17">
        <v>26926.77</v>
      </c>
      <c r="AF10" s="17">
        <v>44963.32</v>
      </c>
      <c r="AG10" s="12">
        <v>866983.41</v>
      </c>
      <c r="AH10" s="16">
        <v>0</v>
      </c>
      <c r="AI10" s="17">
        <v>0</v>
      </c>
      <c r="AJ10" s="17">
        <v>0</v>
      </c>
      <c r="AK10" s="17">
        <v>0</v>
      </c>
      <c r="AL10" s="17">
        <v>0</v>
      </c>
      <c r="AM10" s="17">
        <v>0</v>
      </c>
      <c r="AN10" s="17">
        <v>0</v>
      </c>
      <c r="AO10" s="12">
        <v>0</v>
      </c>
      <c r="AP10" s="16">
        <v>0</v>
      </c>
      <c r="AQ10" s="17">
        <v>0</v>
      </c>
      <c r="AR10" s="17">
        <v>0</v>
      </c>
      <c r="AS10" s="17">
        <v>0</v>
      </c>
      <c r="AT10" s="17">
        <v>0</v>
      </c>
      <c r="AU10" s="17">
        <v>0</v>
      </c>
      <c r="AV10" s="17">
        <v>34248.639999999999</v>
      </c>
      <c r="AW10" s="12">
        <v>34248.639999999999</v>
      </c>
      <c r="AX10" s="16">
        <v>0</v>
      </c>
      <c r="AY10" s="17">
        <v>0</v>
      </c>
      <c r="AZ10" s="17">
        <v>0</v>
      </c>
      <c r="BA10" s="17">
        <v>0</v>
      </c>
      <c r="BB10" s="17">
        <v>0</v>
      </c>
      <c r="BC10" s="17">
        <v>0</v>
      </c>
      <c r="BD10" s="17">
        <v>0</v>
      </c>
      <c r="BE10" s="12">
        <v>0</v>
      </c>
      <c r="BF10" s="16">
        <v>0</v>
      </c>
      <c r="BG10" s="17">
        <v>0</v>
      </c>
      <c r="BH10" s="17">
        <v>0</v>
      </c>
      <c r="BI10" s="17">
        <v>0</v>
      </c>
      <c r="BJ10" s="17">
        <v>0</v>
      </c>
      <c r="BK10" s="17">
        <v>0</v>
      </c>
      <c r="BL10" s="17">
        <v>0</v>
      </c>
      <c r="BM10" s="12">
        <v>0</v>
      </c>
      <c r="BN10" s="16">
        <v>22736.639999999999</v>
      </c>
      <c r="BO10" s="17">
        <v>0</v>
      </c>
      <c r="BP10" s="17">
        <v>0</v>
      </c>
      <c r="BQ10" s="17">
        <v>0</v>
      </c>
      <c r="BR10" s="17">
        <v>0</v>
      </c>
      <c r="BS10" s="17">
        <v>0</v>
      </c>
      <c r="BT10" s="17">
        <v>447170.68999999994</v>
      </c>
      <c r="BU10" s="12">
        <v>469907.32999999996</v>
      </c>
      <c r="BV10" s="16">
        <v>0</v>
      </c>
      <c r="BW10" s="17">
        <v>0</v>
      </c>
      <c r="BX10" s="17">
        <v>0</v>
      </c>
      <c r="BY10" s="17">
        <v>0</v>
      </c>
      <c r="BZ10" s="17">
        <v>0</v>
      </c>
      <c r="CA10" s="17">
        <v>0</v>
      </c>
      <c r="CB10" s="17">
        <v>0</v>
      </c>
      <c r="CC10" s="12">
        <v>0</v>
      </c>
    </row>
    <row r="11" spans="1:81" x14ac:dyDescent="0.3">
      <c r="A11" s="4" t="s">
        <v>1</v>
      </c>
      <c r="B11" s="92">
        <v>320435</v>
      </c>
      <c r="C11" s="87">
        <v>0</v>
      </c>
      <c r="D11" s="87">
        <v>456486</v>
      </c>
      <c r="E11" s="87">
        <v>0</v>
      </c>
      <c r="F11" s="87">
        <v>0</v>
      </c>
      <c r="G11" s="87">
        <v>0</v>
      </c>
      <c r="H11" s="87">
        <v>135549</v>
      </c>
      <c r="I11" s="93">
        <v>912470</v>
      </c>
      <c r="J11" s="16">
        <v>202677</v>
      </c>
      <c r="K11" s="17">
        <v>0</v>
      </c>
      <c r="L11" s="17">
        <v>357267</v>
      </c>
      <c r="M11" s="17">
        <v>0</v>
      </c>
      <c r="N11" s="17">
        <v>0</v>
      </c>
      <c r="O11" s="17">
        <v>0</v>
      </c>
      <c r="P11" s="17">
        <v>0</v>
      </c>
      <c r="Q11" s="12">
        <v>559944</v>
      </c>
      <c r="R11" s="16">
        <v>69719</v>
      </c>
      <c r="S11" s="17">
        <v>0</v>
      </c>
      <c r="T11" s="17">
        <v>69219</v>
      </c>
      <c r="U11" s="17">
        <v>0</v>
      </c>
      <c r="V11" s="17">
        <v>0</v>
      </c>
      <c r="W11" s="17">
        <v>0</v>
      </c>
      <c r="X11" s="17">
        <v>0</v>
      </c>
      <c r="Y11" s="12">
        <v>138938</v>
      </c>
      <c r="Z11" s="16">
        <v>11546</v>
      </c>
      <c r="AA11" s="17">
        <v>0</v>
      </c>
      <c r="AB11" s="17">
        <v>30000</v>
      </c>
      <c r="AC11" s="17">
        <v>0</v>
      </c>
      <c r="AD11" s="17">
        <v>0</v>
      </c>
      <c r="AE11" s="17">
        <v>0</v>
      </c>
      <c r="AF11" s="17">
        <v>0</v>
      </c>
      <c r="AG11" s="12">
        <v>41546</v>
      </c>
      <c r="AH11" s="16">
        <v>0</v>
      </c>
      <c r="AI11" s="17">
        <v>0</v>
      </c>
      <c r="AJ11" s="17">
        <v>0</v>
      </c>
      <c r="AK11" s="17">
        <v>0</v>
      </c>
      <c r="AL11" s="17">
        <v>0</v>
      </c>
      <c r="AM11" s="17">
        <v>0</v>
      </c>
      <c r="AN11" s="17">
        <v>0</v>
      </c>
      <c r="AO11" s="12">
        <v>0</v>
      </c>
      <c r="AP11" s="16">
        <v>7571</v>
      </c>
      <c r="AQ11" s="17">
        <v>0</v>
      </c>
      <c r="AR11" s="17">
        <v>0</v>
      </c>
      <c r="AS11" s="17">
        <v>0</v>
      </c>
      <c r="AT11" s="17">
        <v>0</v>
      </c>
      <c r="AU11" s="17">
        <v>0</v>
      </c>
      <c r="AV11" s="17">
        <v>0</v>
      </c>
      <c r="AW11" s="12">
        <v>7571</v>
      </c>
      <c r="AX11" s="16">
        <v>0</v>
      </c>
      <c r="AY11" s="17">
        <v>0</v>
      </c>
      <c r="AZ11" s="17">
        <v>0</v>
      </c>
      <c r="BA11" s="17">
        <v>0</v>
      </c>
      <c r="BB11" s="17">
        <v>0</v>
      </c>
      <c r="BC11" s="17">
        <v>0</v>
      </c>
      <c r="BD11" s="17">
        <v>0</v>
      </c>
      <c r="BE11" s="12">
        <v>0</v>
      </c>
      <c r="BF11" s="16">
        <v>28922</v>
      </c>
      <c r="BG11" s="17">
        <v>0</v>
      </c>
      <c r="BH11" s="17">
        <v>0</v>
      </c>
      <c r="BI11" s="17">
        <v>0</v>
      </c>
      <c r="BJ11" s="17">
        <v>0</v>
      </c>
      <c r="BK11" s="17">
        <v>0</v>
      </c>
      <c r="BL11" s="17">
        <v>0</v>
      </c>
      <c r="BM11" s="12">
        <v>28922</v>
      </c>
      <c r="BN11" s="16">
        <v>0</v>
      </c>
      <c r="BO11" s="17">
        <v>0</v>
      </c>
      <c r="BP11" s="17">
        <v>0</v>
      </c>
      <c r="BQ11" s="17">
        <v>0</v>
      </c>
      <c r="BR11" s="17">
        <v>0</v>
      </c>
      <c r="BS11" s="17">
        <v>0</v>
      </c>
      <c r="BT11" s="17">
        <v>135549</v>
      </c>
      <c r="BU11" s="12">
        <v>135549</v>
      </c>
      <c r="BV11" s="16">
        <v>0</v>
      </c>
      <c r="BW11" s="17">
        <v>0</v>
      </c>
      <c r="BX11" s="17">
        <v>0</v>
      </c>
      <c r="BY11" s="17">
        <v>0</v>
      </c>
      <c r="BZ11" s="17">
        <v>0</v>
      </c>
      <c r="CA11" s="17">
        <v>0</v>
      </c>
      <c r="CB11" s="17">
        <v>0</v>
      </c>
      <c r="CC11" s="12">
        <v>0</v>
      </c>
    </row>
    <row r="12" spans="1:81" x14ac:dyDescent="0.3">
      <c r="A12" s="4" t="s">
        <v>2</v>
      </c>
      <c r="B12" s="92">
        <v>3986973.36</v>
      </c>
      <c r="C12" s="87">
        <v>0</v>
      </c>
      <c r="D12" s="87">
        <v>1492262.89</v>
      </c>
      <c r="E12" s="87">
        <v>0</v>
      </c>
      <c r="F12" s="87">
        <v>0</v>
      </c>
      <c r="G12" s="87">
        <v>46225038.540000007</v>
      </c>
      <c r="H12" s="87">
        <v>1034426.94</v>
      </c>
      <c r="I12" s="93">
        <v>52738701.730000004</v>
      </c>
      <c r="J12" s="16">
        <v>2967153.15</v>
      </c>
      <c r="K12" s="17">
        <v>0</v>
      </c>
      <c r="L12" s="17">
        <v>697576.78</v>
      </c>
      <c r="M12" s="17">
        <v>0</v>
      </c>
      <c r="N12" s="17">
        <v>0</v>
      </c>
      <c r="O12" s="17">
        <v>46194233.700000003</v>
      </c>
      <c r="P12" s="17">
        <v>19152.37</v>
      </c>
      <c r="Q12" s="12">
        <v>49878116</v>
      </c>
      <c r="R12" s="16">
        <v>1013661.88</v>
      </c>
      <c r="S12" s="17">
        <v>0</v>
      </c>
      <c r="T12" s="17">
        <v>28707.96</v>
      </c>
      <c r="U12" s="17">
        <v>0</v>
      </c>
      <c r="V12" s="17">
        <v>0</v>
      </c>
      <c r="W12" s="17">
        <v>0</v>
      </c>
      <c r="X12" s="17">
        <v>7012.76</v>
      </c>
      <c r="Y12" s="12">
        <v>1049382.5999999999</v>
      </c>
      <c r="Z12" s="16">
        <v>0</v>
      </c>
      <c r="AA12" s="17">
        <v>0</v>
      </c>
      <c r="AB12" s="17">
        <v>473469.94999999995</v>
      </c>
      <c r="AC12" s="17">
        <v>0</v>
      </c>
      <c r="AD12" s="17">
        <v>0</v>
      </c>
      <c r="AE12" s="17">
        <v>8534.84</v>
      </c>
      <c r="AF12" s="17">
        <v>289276.37</v>
      </c>
      <c r="AG12" s="12">
        <v>771281.15999999992</v>
      </c>
      <c r="AH12" s="16">
        <v>5056.09</v>
      </c>
      <c r="AI12" s="17">
        <v>0</v>
      </c>
      <c r="AJ12" s="17">
        <v>0</v>
      </c>
      <c r="AK12" s="17">
        <v>0</v>
      </c>
      <c r="AL12" s="17">
        <v>0</v>
      </c>
      <c r="AM12" s="17">
        <v>0</v>
      </c>
      <c r="AN12" s="17">
        <v>1194.5</v>
      </c>
      <c r="AO12" s="12">
        <v>6250.59</v>
      </c>
      <c r="AP12" s="16">
        <v>1102.24</v>
      </c>
      <c r="AQ12" s="17">
        <v>0</v>
      </c>
      <c r="AR12" s="17">
        <v>0</v>
      </c>
      <c r="AS12" s="17">
        <v>0</v>
      </c>
      <c r="AT12" s="17">
        <v>0</v>
      </c>
      <c r="AU12" s="17">
        <v>0</v>
      </c>
      <c r="AV12" s="17">
        <v>145928.25</v>
      </c>
      <c r="AW12" s="12">
        <v>147030.49</v>
      </c>
      <c r="AX12" s="16">
        <v>0</v>
      </c>
      <c r="AY12" s="17">
        <v>0</v>
      </c>
      <c r="AZ12" s="17">
        <v>32508.2</v>
      </c>
      <c r="BA12" s="17">
        <v>0</v>
      </c>
      <c r="BB12" s="17">
        <v>0</v>
      </c>
      <c r="BC12" s="17">
        <v>0</v>
      </c>
      <c r="BD12" s="17">
        <v>0</v>
      </c>
      <c r="BE12" s="12">
        <v>32508.2</v>
      </c>
      <c r="BF12" s="16">
        <v>0</v>
      </c>
      <c r="BG12" s="17">
        <v>0</v>
      </c>
      <c r="BH12" s="17">
        <v>260000</v>
      </c>
      <c r="BI12" s="17">
        <v>0</v>
      </c>
      <c r="BJ12" s="17">
        <v>0</v>
      </c>
      <c r="BK12" s="17">
        <v>22270</v>
      </c>
      <c r="BL12" s="17">
        <v>0</v>
      </c>
      <c r="BM12" s="12">
        <v>282270</v>
      </c>
      <c r="BN12" s="16">
        <v>0</v>
      </c>
      <c r="BO12" s="17">
        <v>0</v>
      </c>
      <c r="BP12" s="17">
        <v>0</v>
      </c>
      <c r="BQ12" s="17">
        <v>0</v>
      </c>
      <c r="BR12" s="17">
        <v>0</v>
      </c>
      <c r="BS12" s="17">
        <v>0</v>
      </c>
      <c r="BT12" s="17">
        <v>571862.68999999994</v>
      </c>
      <c r="BU12" s="12">
        <v>571862.68999999994</v>
      </c>
      <c r="BV12" s="16">
        <v>0</v>
      </c>
      <c r="BW12" s="17">
        <v>0</v>
      </c>
      <c r="BX12" s="17">
        <v>0</v>
      </c>
      <c r="BY12" s="17">
        <v>0</v>
      </c>
      <c r="BZ12" s="17">
        <v>0</v>
      </c>
      <c r="CA12" s="17">
        <v>0</v>
      </c>
      <c r="CB12" s="17">
        <v>0</v>
      </c>
      <c r="CC12" s="12">
        <v>0</v>
      </c>
    </row>
    <row r="13" spans="1:81" x14ac:dyDescent="0.3">
      <c r="A13" s="4" t="s">
        <v>3</v>
      </c>
      <c r="B13" s="92">
        <v>3786000</v>
      </c>
      <c r="C13" s="87">
        <v>77000</v>
      </c>
      <c r="D13" s="87">
        <v>868000</v>
      </c>
      <c r="E13" s="87">
        <v>0</v>
      </c>
      <c r="F13" s="87">
        <v>0</v>
      </c>
      <c r="G13" s="87">
        <v>4085000</v>
      </c>
      <c r="H13" s="87">
        <v>1950000</v>
      </c>
      <c r="I13" s="93">
        <v>10766000</v>
      </c>
      <c r="J13" s="16">
        <v>1807000</v>
      </c>
      <c r="K13" s="17">
        <v>11000</v>
      </c>
      <c r="L13" s="17">
        <v>868000</v>
      </c>
      <c r="M13" s="17">
        <v>0</v>
      </c>
      <c r="N13" s="17">
        <v>0</v>
      </c>
      <c r="O13" s="17">
        <v>4077000</v>
      </c>
      <c r="P13" s="17">
        <v>45000</v>
      </c>
      <c r="Q13" s="12">
        <v>6808000</v>
      </c>
      <c r="R13" s="16">
        <v>1955000</v>
      </c>
      <c r="S13" s="17">
        <v>66000</v>
      </c>
      <c r="T13" s="17">
        <v>0</v>
      </c>
      <c r="U13" s="17">
        <v>0</v>
      </c>
      <c r="V13" s="17">
        <v>0</v>
      </c>
      <c r="W13" s="17">
        <v>5000</v>
      </c>
      <c r="X13" s="17">
        <v>19000</v>
      </c>
      <c r="Y13" s="12">
        <v>2045000</v>
      </c>
      <c r="Z13" s="16">
        <v>0</v>
      </c>
      <c r="AA13" s="17">
        <v>0</v>
      </c>
      <c r="AB13" s="17">
        <v>0</v>
      </c>
      <c r="AC13" s="17">
        <v>0</v>
      </c>
      <c r="AD13" s="17">
        <v>0</v>
      </c>
      <c r="AE13" s="17">
        <v>0</v>
      </c>
      <c r="AF13" s="17">
        <v>0</v>
      </c>
      <c r="AG13" s="12">
        <v>0</v>
      </c>
      <c r="AH13" s="16">
        <v>0</v>
      </c>
      <c r="AI13" s="17">
        <v>0</v>
      </c>
      <c r="AJ13" s="17">
        <v>0</v>
      </c>
      <c r="AK13" s="17">
        <v>0</v>
      </c>
      <c r="AL13" s="17">
        <v>0</v>
      </c>
      <c r="AM13" s="17">
        <v>0</v>
      </c>
      <c r="AN13" s="17">
        <v>0</v>
      </c>
      <c r="AO13" s="12">
        <v>0</v>
      </c>
      <c r="AP13" s="16">
        <v>0</v>
      </c>
      <c r="AQ13" s="17">
        <v>0</v>
      </c>
      <c r="AR13" s="17">
        <v>0</v>
      </c>
      <c r="AS13" s="17">
        <v>0</v>
      </c>
      <c r="AT13" s="17">
        <v>0</v>
      </c>
      <c r="AU13" s="17">
        <v>0</v>
      </c>
      <c r="AV13" s="17">
        <v>0</v>
      </c>
      <c r="AW13" s="12">
        <v>0</v>
      </c>
      <c r="AX13" s="16">
        <v>0</v>
      </c>
      <c r="AY13" s="17">
        <v>0</v>
      </c>
      <c r="AZ13" s="17">
        <v>0</v>
      </c>
      <c r="BA13" s="17">
        <v>0</v>
      </c>
      <c r="BB13" s="17">
        <v>0</v>
      </c>
      <c r="BC13" s="17">
        <v>0</v>
      </c>
      <c r="BD13" s="17">
        <v>0</v>
      </c>
      <c r="BE13" s="12">
        <v>0</v>
      </c>
      <c r="BF13" s="16">
        <v>0</v>
      </c>
      <c r="BG13" s="17">
        <v>0</v>
      </c>
      <c r="BH13" s="17">
        <v>0</v>
      </c>
      <c r="BI13" s="17">
        <v>0</v>
      </c>
      <c r="BJ13" s="17">
        <v>0</v>
      </c>
      <c r="BK13" s="17">
        <v>0</v>
      </c>
      <c r="BL13" s="17">
        <v>0</v>
      </c>
      <c r="BM13" s="12">
        <v>0</v>
      </c>
      <c r="BN13" s="16">
        <v>24000</v>
      </c>
      <c r="BO13" s="17">
        <v>0</v>
      </c>
      <c r="BP13" s="17">
        <v>0</v>
      </c>
      <c r="BQ13" s="17">
        <v>0</v>
      </c>
      <c r="BR13" s="17">
        <v>0</v>
      </c>
      <c r="BS13" s="17">
        <v>3000</v>
      </c>
      <c r="BT13" s="17">
        <v>1881000</v>
      </c>
      <c r="BU13" s="12">
        <v>1908000</v>
      </c>
      <c r="BV13" s="16">
        <v>0</v>
      </c>
      <c r="BW13" s="17">
        <v>0</v>
      </c>
      <c r="BX13" s="17">
        <v>0</v>
      </c>
      <c r="BY13" s="17">
        <v>0</v>
      </c>
      <c r="BZ13" s="17">
        <v>0</v>
      </c>
      <c r="CA13" s="17">
        <v>0</v>
      </c>
      <c r="CB13" s="17">
        <v>5000</v>
      </c>
      <c r="CC13" s="12">
        <v>5000</v>
      </c>
    </row>
    <row r="14" spans="1:81" x14ac:dyDescent="0.3">
      <c r="A14" s="4" t="s">
        <v>4</v>
      </c>
      <c r="B14" s="92">
        <v>2744550.7422068967</v>
      </c>
      <c r="C14" s="87">
        <v>60000</v>
      </c>
      <c r="D14" s="87">
        <v>2233203.6133333333</v>
      </c>
      <c r="E14" s="87">
        <v>0</v>
      </c>
      <c r="F14" s="87">
        <v>2008215.13</v>
      </c>
      <c r="G14" s="87">
        <v>158807.30999999988</v>
      </c>
      <c r="H14" s="87">
        <v>106687.33</v>
      </c>
      <c r="I14" s="93">
        <v>7311464.1255402304</v>
      </c>
      <c r="J14" s="16">
        <v>1231662.8600000001</v>
      </c>
      <c r="K14" s="17">
        <v>0</v>
      </c>
      <c r="L14" s="17">
        <v>184429.4</v>
      </c>
      <c r="M14" s="17">
        <v>0</v>
      </c>
      <c r="N14" s="17">
        <v>0</v>
      </c>
      <c r="O14" s="17">
        <v>81493.85999999987</v>
      </c>
      <c r="P14" s="17">
        <v>0</v>
      </c>
      <c r="Q14" s="12">
        <v>1497586.1199999999</v>
      </c>
      <c r="R14" s="16">
        <v>759082.54</v>
      </c>
      <c r="S14" s="17">
        <v>0</v>
      </c>
      <c r="T14" s="17">
        <v>0</v>
      </c>
      <c r="U14" s="17">
        <v>0</v>
      </c>
      <c r="V14" s="17">
        <v>0</v>
      </c>
      <c r="W14" s="17">
        <v>3000</v>
      </c>
      <c r="X14" s="17">
        <v>0</v>
      </c>
      <c r="Y14" s="12">
        <v>762082.54</v>
      </c>
      <c r="Z14" s="16">
        <v>750895.34220689652</v>
      </c>
      <c r="AA14" s="17">
        <v>60000</v>
      </c>
      <c r="AB14" s="17">
        <v>369407.3</v>
      </c>
      <c r="AC14" s="17">
        <v>0</v>
      </c>
      <c r="AD14" s="17">
        <v>0</v>
      </c>
      <c r="AE14" s="17">
        <v>0</v>
      </c>
      <c r="AF14" s="17">
        <v>104</v>
      </c>
      <c r="AG14" s="12">
        <v>1180406.6422068966</v>
      </c>
      <c r="AH14" s="16">
        <v>0</v>
      </c>
      <c r="AI14" s="17">
        <v>0</v>
      </c>
      <c r="AJ14" s="17">
        <v>0</v>
      </c>
      <c r="AK14" s="17">
        <v>0</v>
      </c>
      <c r="AL14" s="17">
        <v>0</v>
      </c>
      <c r="AM14" s="17">
        <v>0</v>
      </c>
      <c r="AN14" s="17">
        <v>0</v>
      </c>
      <c r="AO14" s="12">
        <v>0</v>
      </c>
      <c r="AP14" s="16" t="s">
        <v>327</v>
      </c>
      <c r="AQ14" s="17" t="s">
        <v>327</v>
      </c>
      <c r="AR14" s="17" t="s">
        <v>327</v>
      </c>
      <c r="AS14" s="17" t="s">
        <v>327</v>
      </c>
      <c r="AT14" s="17" t="s">
        <v>327</v>
      </c>
      <c r="AU14" s="17" t="s">
        <v>327</v>
      </c>
      <c r="AV14" s="17" t="s">
        <v>327</v>
      </c>
      <c r="AW14" s="12">
        <v>0</v>
      </c>
      <c r="AX14" s="16" t="s">
        <v>327</v>
      </c>
      <c r="AY14" s="17" t="s">
        <v>327</v>
      </c>
      <c r="AZ14" s="17" t="s">
        <v>327</v>
      </c>
      <c r="BA14" s="17" t="s">
        <v>327</v>
      </c>
      <c r="BB14" s="17" t="s">
        <v>327</v>
      </c>
      <c r="BC14" s="17" t="s">
        <v>327</v>
      </c>
      <c r="BD14" s="17" t="s">
        <v>327</v>
      </c>
      <c r="BE14" s="12">
        <v>0</v>
      </c>
      <c r="BF14" s="16" t="s">
        <v>327</v>
      </c>
      <c r="BG14" s="17" t="s">
        <v>327</v>
      </c>
      <c r="BH14" s="17" t="s">
        <v>327</v>
      </c>
      <c r="BI14" s="17" t="s">
        <v>327</v>
      </c>
      <c r="BJ14" s="17" t="s">
        <v>327</v>
      </c>
      <c r="BK14" s="17" t="s">
        <v>327</v>
      </c>
      <c r="BL14" s="17" t="s">
        <v>327</v>
      </c>
      <c r="BM14" s="12">
        <v>0</v>
      </c>
      <c r="BN14" s="16" t="s">
        <v>327</v>
      </c>
      <c r="BO14" s="17" t="s">
        <v>327</v>
      </c>
      <c r="BP14" s="17" t="s">
        <v>327</v>
      </c>
      <c r="BQ14" s="17" t="s">
        <v>327</v>
      </c>
      <c r="BR14" s="17" t="s">
        <v>327</v>
      </c>
      <c r="BS14" s="17" t="s">
        <v>327</v>
      </c>
      <c r="BT14" s="17" t="s">
        <v>327</v>
      </c>
      <c r="BU14" s="12">
        <v>0</v>
      </c>
      <c r="BV14" s="16">
        <v>2910</v>
      </c>
      <c r="BW14" s="17">
        <v>0</v>
      </c>
      <c r="BX14" s="17">
        <v>1679366.9133333331</v>
      </c>
      <c r="BY14" s="17">
        <v>0</v>
      </c>
      <c r="BZ14" s="17">
        <v>2008215.13</v>
      </c>
      <c r="CA14" s="17">
        <v>74313.45</v>
      </c>
      <c r="CB14" s="17">
        <v>106583.33</v>
      </c>
      <c r="CC14" s="12">
        <v>3871388.8233333332</v>
      </c>
    </row>
    <row r="15" spans="1:81" x14ac:dyDescent="0.3">
      <c r="A15" s="4" t="s">
        <v>5</v>
      </c>
      <c r="B15" s="92">
        <v>1996056</v>
      </c>
      <c r="C15" s="87">
        <v>0</v>
      </c>
      <c r="D15" s="87">
        <v>787549</v>
      </c>
      <c r="E15" s="87">
        <v>0</v>
      </c>
      <c r="F15" s="87">
        <v>0</v>
      </c>
      <c r="G15" s="87">
        <v>3710747</v>
      </c>
      <c r="H15" s="87">
        <v>121586.83</v>
      </c>
      <c r="I15" s="93">
        <v>6615938.8300000001</v>
      </c>
      <c r="J15" s="16">
        <v>1414320</v>
      </c>
      <c r="K15" s="17">
        <v>0</v>
      </c>
      <c r="L15" s="17">
        <v>560327</v>
      </c>
      <c r="M15" s="17">
        <v>0</v>
      </c>
      <c r="N15" s="17">
        <v>0</v>
      </c>
      <c r="O15" s="17">
        <v>3710747</v>
      </c>
      <c r="P15" s="17">
        <v>26446</v>
      </c>
      <c r="Q15" s="12">
        <v>5711840</v>
      </c>
      <c r="R15" s="16">
        <v>538130</v>
      </c>
      <c r="S15" s="17">
        <v>0</v>
      </c>
      <c r="T15" s="17">
        <v>0</v>
      </c>
      <c r="U15" s="17">
        <v>0</v>
      </c>
      <c r="V15" s="17">
        <v>0</v>
      </c>
      <c r="W15" s="17">
        <v>0</v>
      </c>
      <c r="X15" s="17">
        <v>12994</v>
      </c>
      <c r="Y15" s="12">
        <v>551124</v>
      </c>
      <c r="Z15" s="16">
        <v>43606</v>
      </c>
      <c r="AA15" s="17">
        <v>0</v>
      </c>
      <c r="AB15" s="17">
        <v>227222</v>
      </c>
      <c r="AC15" s="17">
        <v>0</v>
      </c>
      <c r="AD15" s="17">
        <v>0</v>
      </c>
      <c r="AE15" s="17">
        <v>0</v>
      </c>
      <c r="AF15" s="17">
        <v>69526</v>
      </c>
      <c r="AG15" s="12">
        <v>340354</v>
      </c>
      <c r="AH15" s="16">
        <v>0</v>
      </c>
      <c r="AI15" s="17">
        <v>0</v>
      </c>
      <c r="AJ15" s="17">
        <v>0</v>
      </c>
      <c r="AK15" s="17">
        <v>0</v>
      </c>
      <c r="AL15" s="17">
        <v>0</v>
      </c>
      <c r="AM15" s="17">
        <v>0</v>
      </c>
      <c r="AN15" s="17">
        <v>0</v>
      </c>
      <c r="AO15" s="12">
        <v>0</v>
      </c>
      <c r="AP15" s="16">
        <v>0</v>
      </c>
      <c r="AQ15" s="17">
        <v>0</v>
      </c>
      <c r="AR15" s="17">
        <v>0</v>
      </c>
      <c r="AS15" s="17">
        <v>0</v>
      </c>
      <c r="AT15" s="17">
        <v>0</v>
      </c>
      <c r="AU15" s="17">
        <v>0</v>
      </c>
      <c r="AV15" s="17">
        <v>0</v>
      </c>
      <c r="AW15" s="12">
        <v>0</v>
      </c>
      <c r="AX15" s="16">
        <v>0</v>
      </c>
      <c r="AY15" s="17">
        <v>0</v>
      </c>
      <c r="AZ15" s="17">
        <v>0</v>
      </c>
      <c r="BA15" s="17">
        <v>0</v>
      </c>
      <c r="BB15" s="17">
        <v>0</v>
      </c>
      <c r="BC15" s="17">
        <v>0</v>
      </c>
      <c r="BD15" s="17">
        <v>0</v>
      </c>
      <c r="BE15" s="12">
        <v>0</v>
      </c>
      <c r="BF15" s="16">
        <v>0</v>
      </c>
      <c r="BG15" s="17">
        <v>0</v>
      </c>
      <c r="BH15" s="17">
        <v>0</v>
      </c>
      <c r="BI15" s="17">
        <v>0</v>
      </c>
      <c r="BJ15" s="17">
        <v>0</v>
      </c>
      <c r="BK15" s="17">
        <v>0</v>
      </c>
      <c r="BL15" s="17">
        <v>0</v>
      </c>
      <c r="BM15" s="12">
        <v>0</v>
      </c>
      <c r="BN15" s="16">
        <v>0</v>
      </c>
      <c r="BO15" s="17">
        <v>0</v>
      </c>
      <c r="BP15" s="17">
        <v>0</v>
      </c>
      <c r="BQ15" s="17">
        <v>0</v>
      </c>
      <c r="BR15" s="17">
        <v>0</v>
      </c>
      <c r="BS15" s="17">
        <v>0</v>
      </c>
      <c r="BT15" s="17">
        <v>0</v>
      </c>
      <c r="BU15" s="12">
        <v>0</v>
      </c>
      <c r="BV15" s="16">
        <v>0</v>
      </c>
      <c r="BW15" s="17">
        <v>0</v>
      </c>
      <c r="BX15" s="17">
        <v>0</v>
      </c>
      <c r="BY15" s="17">
        <v>0</v>
      </c>
      <c r="BZ15" s="17">
        <v>0</v>
      </c>
      <c r="CA15" s="17">
        <v>0</v>
      </c>
      <c r="CB15" s="17">
        <v>12620.83</v>
      </c>
      <c r="CC15" s="12">
        <v>12620.83</v>
      </c>
    </row>
    <row r="16" spans="1:81" x14ac:dyDescent="0.3">
      <c r="A16" s="4" t="s">
        <v>6</v>
      </c>
      <c r="B16" s="92">
        <v>3319144.5399999996</v>
      </c>
      <c r="C16" s="87">
        <v>0</v>
      </c>
      <c r="D16" s="87">
        <v>1373715.1600000001</v>
      </c>
      <c r="E16" s="87">
        <v>0</v>
      </c>
      <c r="F16" s="87">
        <v>0</v>
      </c>
      <c r="G16" s="87">
        <v>488850.63</v>
      </c>
      <c r="H16" s="87">
        <v>1056247.9099999999</v>
      </c>
      <c r="I16" s="93">
        <v>6237958.2400000002</v>
      </c>
      <c r="J16" s="16">
        <v>2303889.5999999996</v>
      </c>
      <c r="K16" s="17">
        <v>0</v>
      </c>
      <c r="L16" s="17">
        <v>0</v>
      </c>
      <c r="M16" s="17">
        <v>0</v>
      </c>
      <c r="N16" s="17">
        <v>0</v>
      </c>
      <c r="O16" s="17">
        <v>232912.22</v>
      </c>
      <c r="P16" s="17">
        <v>0</v>
      </c>
      <c r="Q16" s="12">
        <v>2536801.8199999998</v>
      </c>
      <c r="R16" s="16">
        <v>1015254.94</v>
      </c>
      <c r="S16" s="17">
        <v>0</v>
      </c>
      <c r="T16" s="17">
        <v>0</v>
      </c>
      <c r="U16" s="17">
        <v>0</v>
      </c>
      <c r="V16" s="17">
        <v>0</v>
      </c>
      <c r="W16" s="17">
        <v>0</v>
      </c>
      <c r="X16" s="17">
        <v>0</v>
      </c>
      <c r="Y16" s="12">
        <v>1015254.94</v>
      </c>
      <c r="Z16" s="16">
        <v>0</v>
      </c>
      <c r="AA16" s="17">
        <v>0</v>
      </c>
      <c r="AB16" s="17">
        <v>743828.82000000007</v>
      </c>
      <c r="AC16" s="17">
        <v>0</v>
      </c>
      <c r="AD16" s="17">
        <v>0</v>
      </c>
      <c r="AE16" s="17">
        <v>0</v>
      </c>
      <c r="AF16" s="17">
        <v>0</v>
      </c>
      <c r="AG16" s="12">
        <v>743828.82000000007</v>
      </c>
      <c r="AH16" s="16">
        <v>0</v>
      </c>
      <c r="AI16" s="17">
        <v>0</v>
      </c>
      <c r="AJ16" s="17">
        <v>629886.34</v>
      </c>
      <c r="AK16" s="17">
        <v>0</v>
      </c>
      <c r="AL16" s="17">
        <v>0</v>
      </c>
      <c r="AM16" s="17">
        <v>0</v>
      </c>
      <c r="AN16" s="17">
        <v>0</v>
      </c>
      <c r="AO16" s="12">
        <v>629886.34</v>
      </c>
      <c r="AP16" s="16">
        <v>0</v>
      </c>
      <c r="AQ16" s="17">
        <v>0</v>
      </c>
      <c r="AR16" s="17">
        <v>0</v>
      </c>
      <c r="AS16" s="17">
        <v>0</v>
      </c>
      <c r="AT16" s="17">
        <v>0</v>
      </c>
      <c r="AU16" s="17">
        <v>0</v>
      </c>
      <c r="AV16" s="17">
        <v>0</v>
      </c>
      <c r="AW16" s="12">
        <v>0</v>
      </c>
      <c r="AX16" s="16">
        <v>0</v>
      </c>
      <c r="AY16" s="17">
        <v>0</v>
      </c>
      <c r="AZ16" s="17">
        <v>0</v>
      </c>
      <c r="BA16" s="17">
        <v>0</v>
      </c>
      <c r="BB16" s="17">
        <v>0</v>
      </c>
      <c r="BC16" s="17">
        <v>0</v>
      </c>
      <c r="BD16" s="17">
        <v>0</v>
      </c>
      <c r="BE16" s="12">
        <v>0</v>
      </c>
      <c r="BF16" s="16">
        <v>0</v>
      </c>
      <c r="BG16" s="17">
        <v>0</v>
      </c>
      <c r="BH16" s="17">
        <v>0</v>
      </c>
      <c r="BI16" s="17">
        <v>0</v>
      </c>
      <c r="BJ16" s="17">
        <v>0</v>
      </c>
      <c r="BK16" s="17">
        <v>0</v>
      </c>
      <c r="BL16" s="17">
        <v>0</v>
      </c>
      <c r="BM16" s="12">
        <v>0</v>
      </c>
      <c r="BN16" s="16">
        <v>0</v>
      </c>
      <c r="BO16" s="17">
        <v>0</v>
      </c>
      <c r="BP16" s="17">
        <v>0</v>
      </c>
      <c r="BQ16" s="17">
        <v>0</v>
      </c>
      <c r="BR16" s="17">
        <v>0</v>
      </c>
      <c r="BS16" s="17">
        <v>255938.41</v>
      </c>
      <c r="BT16" s="17">
        <v>1056247.9099999999</v>
      </c>
      <c r="BU16" s="12">
        <v>1312186.3199999998</v>
      </c>
      <c r="BV16" s="16">
        <v>0</v>
      </c>
      <c r="BW16" s="17">
        <v>0</v>
      </c>
      <c r="BX16" s="17">
        <v>0</v>
      </c>
      <c r="BY16" s="17">
        <v>0</v>
      </c>
      <c r="BZ16" s="17">
        <v>0</v>
      </c>
      <c r="CA16" s="17">
        <v>0</v>
      </c>
      <c r="CB16" s="17">
        <v>0</v>
      </c>
      <c r="CC16" s="12">
        <v>0</v>
      </c>
    </row>
    <row r="17" spans="1:81" x14ac:dyDescent="0.3">
      <c r="A17" s="4" t="s">
        <v>7</v>
      </c>
      <c r="B17" s="92">
        <v>786460</v>
      </c>
      <c r="C17" s="87">
        <v>30000</v>
      </c>
      <c r="D17" s="87">
        <v>504600</v>
      </c>
      <c r="E17" s="87">
        <v>0</v>
      </c>
      <c r="F17" s="87">
        <v>0</v>
      </c>
      <c r="G17" s="87">
        <v>93600</v>
      </c>
      <c r="H17" s="87">
        <v>95</v>
      </c>
      <c r="I17" s="93">
        <v>1414755</v>
      </c>
      <c r="J17" s="16">
        <v>431784</v>
      </c>
      <c r="K17" s="17">
        <v>0</v>
      </c>
      <c r="L17" s="17">
        <v>119600</v>
      </c>
      <c r="M17" s="17">
        <v>0</v>
      </c>
      <c r="N17" s="17">
        <v>0</v>
      </c>
      <c r="O17" s="17">
        <v>79600</v>
      </c>
      <c r="P17" s="17">
        <v>95</v>
      </c>
      <c r="Q17" s="12">
        <v>631079</v>
      </c>
      <c r="R17" s="16">
        <v>254325</v>
      </c>
      <c r="S17" s="17">
        <v>0</v>
      </c>
      <c r="T17" s="17">
        <v>75000</v>
      </c>
      <c r="U17" s="17">
        <v>0</v>
      </c>
      <c r="V17" s="17">
        <v>0</v>
      </c>
      <c r="W17" s="17">
        <v>0</v>
      </c>
      <c r="X17" s="17">
        <v>0</v>
      </c>
      <c r="Y17" s="12">
        <v>329325</v>
      </c>
      <c r="Z17" s="16">
        <v>14243</v>
      </c>
      <c r="AA17" s="17">
        <v>0</v>
      </c>
      <c r="AB17" s="17">
        <v>0</v>
      </c>
      <c r="AC17" s="17">
        <v>0</v>
      </c>
      <c r="AD17" s="17">
        <v>0</v>
      </c>
      <c r="AE17" s="17">
        <v>14000</v>
      </c>
      <c r="AF17" s="17">
        <v>0</v>
      </c>
      <c r="AG17" s="12">
        <v>28243</v>
      </c>
      <c r="AH17" s="16">
        <v>0</v>
      </c>
      <c r="AI17" s="17">
        <v>0</v>
      </c>
      <c r="AJ17" s="17">
        <v>0</v>
      </c>
      <c r="AK17" s="17">
        <v>0</v>
      </c>
      <c r="AL17" s="17">
        <v>0</v>
      </c>
      <c r="AM17" s="17">
        <v>0</v>
      </c>
      <c r="AN17" s="17">
        <v>0</v>
      </c>
      <c r="AO17" s="12">
        <v>0</v>
      </c>
      <c r="AP17" s="16">
        <v>71744</v>
      </c>
      <c r="AQ17" s="17">
        <v>0</v>
      </c>
      <c r="AR17" s="17">
        <v>0</v>
      </c>
      <c r="AS17" s="17">
        <v>0</v>
      </c>
      <c r="AT17" s="17">
        <v>0</v>
      </c>
      <c r="AU17" s="17">
        <v>0</v>
      </c>
      <c r="AV17" s="17">
        <v>0</v>
      </c>
      <c r="AW17" s="12">
        <v>71744</v>
      </c>
      <c r="AX17" s="16">
        <v>14364</v>
      </c>
      <c r="AY17" s="17">
        <v>0</v>
      </c>
      <c r="AZ17" s="17">
        <v>0</v>
      </c>
      <c r="BA17" s="17">
        <v>0</v>
      </c>
      <c r="BB17" s="17">
        <v>0</v>
      </c>
      <c r="BC17" s="17">
        <v>0</v>
      </c>
      <c r="BD17" s="17">
        <v>0</v>
      </c>
      <c r="BE17" s="12">
        <v>14364</v>
      </c>
      <c r="BF17" s="16">
        <v>0</v>
      </c>
      <c r="BG17" s="17">
        <v>0</v>
      </c>
      <c r="BH17" s="17">
        <v>250000</v>
      </c>
      <c r="BI17" s="17">
        <v>0</v>
      </c>
      <c r="BJ17" s="17">
        <v>0</v>
      </c>
      <c r="BK17" s="17">
        <v>0</v>
      </c>
      <c r="BL17" s="17">
        <v>0</v>
      </c>
      <c r="BM17" s="12">
        <v>250000</v>
      </c>
      <c r="BN17" s="16">
        <v>0</v>
      </c>
      <c r="BO17" s="17">
        <v>0</v>
      </c>
      <c r="BP17" s="17">
        <v>0</v>
      </c>
      <c r="BQ17" s="17">
        <v>0</v>
      </c>
      <c r="BR17" s="17">
        <v>0</v>
      </c>
      <c r="BS17" s="17">
        <v>0</v>
      </c>
      <c r="BT17" s="17">
        <v>0</v>
      </c>
      <c r="BU17" s="12">
        <v>0</v>
      </c>
      <c r="BV17" s="16">
        <v>0</v>
      </c>
      <c r="BW17" s="17">
        <v>30000</v>
      </c>
      <c r="BX17" s="17">
        <v>60000</v>
      </c>
      <c r="BY17" s="17">
        <v>0</v>
      </c>
      <c r="BZ17" s="17">
        <v>0</v>
      </c>
      <c r="CA17" s="17">
        <v>0</v>
      </c>
      <c r="CB17" s="17">
        <v>0</v>
      </c>
      <c r="CC17" s="12">
        <v>90000</v>
      </c>
    </row>
    <row r="18" spans="1:81" x14ac:dyDescent="0.3">
      <c r="A18" s="4" t="s">
        <v>8</v>
      </c>
      <c r="B18" s="92">
        <v>4589082</v>
      </c>
      <c r="C18" s="87">
        <v>0</v>
      </c>
      <c r="D18" s="87">
        <v>408869</v>
      </c>
      <c r="E18" s="87">
        <v>0</v>
      </c>
      <c r="F18" s="87">
        <v>3823</v>
      </c>
      <c r="G18" s="87">
        <v>-30879</v>
      </c>
      <c r="H18" s="87">
        <v>1080918</v>
      </c>
      <c r="I18" s="93">
        <v>6051813</v>
      </c>
      <c r="J18" s="16">
        <v>2795178</v>
      </c>
      <c r="K18" s="17">
        <v>0</v>
      </c>
      <c r="L18" s="17">
        <v>33765</v>
      </c>
      <c r="M18" s="17">
        <v>0</v>
      </c>
      <c r="N18" s="17">
        <v>3823</v>
      </c>
      <c r="O18" s="17">
        <v>30000</v>
      </c>
      <c r="P18" s="17">
        <v>0</v>
      </c>
      <c r="Q18" s="12">
        <v>2862766</v>
      </c>
      <c r="R18" s="16">
        <v>1767102</v>
      </c>
      <c r="S18" s="17">
        <v>0</v>
      </c>
      <c r="T18" s="17">
        <v>60000</v>
      </c>
      <c r="U18" s="17">
        <v>0</v>
      </c>
      <c r="V18" s="17">
        <v>0</v>
      </c>
      <c r="W18" s="17">
        <v>0</v>
      </c>
      <c r="X18" s="17">
        <v>0</v>
      </c>
      <c r="Y18" s="12">
        <v>1827102</v>
      </c>
      <c r="Z18" s="16">
        <v>0</v>
      </c>
      <c r="AA18" s="17">
        <v>0</v>
      </c>
      <c r="AB18" s="17">
        <v>0</v>
      </c>
      <c r="AC18" s="17">
        <v>0</v>
      </c>
      <c r="AD18" s="17">
        <v>0</v>
      </c>
      <c r="AE18" s="17">
        <v>0</v>
      </c>
      <c r="AF18" s="17">
        <v>0</v>
      </c>
      <c r="AG18" s="12">
        <v>0</v>
      </c>
      <c r="AH18" s="16">
        <v>0</v>
      </c>
      <c r="AI18" s="17">
        <v>0</v>
      </c>
      <c r="AJ18" s="17">
        <v>0</v>
      </c>
      <c r="AK18" s="17">
        <v>0</v>
      </c>
      <c r="AL18" s="17">
        <v>0</v>
      </c>
      <c r="AM18" s="17">
        <v>0</v>
      </c>
      <c r="AN18" s="17">
        <v>0</v>
      </c>
      <c r="AO18" s="12">
        <v>0</v>
      </c>
      <c r="AP18" s="16">
        <v>0</v>
      </c>
      <c r="AQ18" s="17">
        <v>0</v>
      </c>
      <c r="AR18" s="17">
        <v>0</v>
      </c>
      <c r="AS18" s="17">
        <v>0</v>
      </c>
      <c r="AT18" s="17">
        <v>0</v>
      </c>
      <c r="AU18" s="17">
        <v>0</v>
      </c>
      <c r="AV18" s="17">
        <v>0</v>
      </c>
      <c r="AW18" s="12">
        <v>0</v>
      </c>
      <c r="AX18" s="16">
        <v>26802</v>
      </c>
      <c r="AY18" s="17">
        <v>0</v>
      </c>
      <c r="AZ18" s="17">
        <v>0</v>
      </c>
      <c r="BA18" s="17">
        <v>0</v>
      </c>
      <c r="BB18" s="17">
        <v>0</v>
      </c>
      <c r="BC18" s="17">
        <v>-60879</v>
      </c>
      <c r="BD18" s="17">
        <v>1080918</v>
      </c>
      <c r="BE18" s="12">
        <v>1046841</v>
      </c>
      <c r="BF18" s="16">
        <v>0</v>
      </c>
      <c r="BG18" s="17">
        <v>0</v>
      </c>
      <c r="BH18" s="17">
        <v>141733</v>
      </c>
      <c r="BI18" s="17">
        <v>0</v>
      </c>
      <c r="BJ18" s="17">
        <v>0</v>
      </c>
      <c r="BK18" s="17">
        <v>0</v>
      </c>
      <c r="BL18" s="17">
        <v>0</v>
      </c>
      <c r="BM18" s="12">
        <v>141733</v>
      </c>
      <c r="BN18" s="16">
        <v>0</v>
      </c>
      <c r="BO18" s="17">
        <v>0</v>
      </c>
      <c r="BP18" s="17">
        <v>173371</v>
      </c>
      <c r="BQ18" s="17">
        <v>0</v>
      </c>
      <c r="BR18" s="17">
        <v>0</v>
      </c>
      <c r="BS18" s="17">
        <v>0</v>
      </c>
      <c r="BT18" s="17">
        <v>0</v>
      </c>
      <c r="BU18" s="12">
        <v>173371</v>
      </c>
      <c r="BV18" s="16">
        <v>0</v>
      </c>
      <c r="BW18" s="17">
        <v>0</v>
      </c>
      <c r="BX18" s="17">
        <v>0</v>
      </c>
      <c r="BY18" s="17">
        <v>0</v>
      </c>
      <c r="BZ18" s="17">
        <v>0</v>
      </c>
      <c r="CA18" s="17">
        <v>0</v>
      </c>
      <c r="CB18" s="17">
        <v>0</v>
      </c>
      <c r="CC18" s="12">
        <v>0</v>
      </c>
    </row>
    <row r="19" spans="1:81" x14ac:dyDescent="0.3">
      <c r="A19" s="4" t="s">
        <v>9</v>
      </c>
      <c r="B19" s="92">
        <v>2950602</v>
      </c>
      <c r="C19" s="87">
        <v>0</v>
      </c>
      <c r="D19" s="87">
        <v>540334</v>
      </c>
      <c r="E19" s="87">
        <v>0</v>
      </c>
      <c r="F19" s="87">
        <v>0</v>
      </c>
      <c r="G19" s="87">
        <v>1312962</v>
      </c>
      <c r="H19" s="87">
        <v>1705380</v>
      </c>
      <c r="I19" s="93">
        <v>6509278</v>
      </c>
      <c r="J19" s="16">
        <v>2040392</v>
      </c>
      <c r="K19" s="17">
        <v>0</v>
      </c>
      <c r="L19" s="17">
        <v>540334</v>
      </c>
      <c r="M19" s="17">
        <v>0</v>
      </c>
      <c r="N19" s="17">
        <v>0</v>
      </c>
      <c r="O19" s="17">
        <v>854962</v>
      </c>
      <c r="P19" s="17">
        <v>466163</v>
      </c>
      <c r="Q19" s="12">
        <v>3901851</v>
      </c>
      <c r="R19" s="16">
        <v>906836</v>
      </c>
      <c r="S19" s="17">
        <v>0</v>
      </c>
      <c r="T19" s="17">
        <v>0</v>
      </c>
      <c r="U19" s="17">
        <v>0</v>
      </c>
      <c r="V19" s="17">
        <v>0</v>
      </c>
      <c r="W19" s="17">
        <v>0</v>
      </c>
      <c r="X19" s="17">
        <v>10727</v>
      </c>
      <c r="Y19" s="12">
        <v>917563</v>
      </c>
      <c r="Z19" s="16">
        <v>0</v>
      </c>
      <c r="AA19" s="17">
        <v>0</v>
      </c>
      <c r="AB19" s="17">
        <v>0</v>
      </c>
      <c r="AC19" s="17">
        <v>0</v>
      </c>
      <c r="AD19" s="17">
        <v>0</v>
      </c>
      <c r="AE19" s="17">
        <v>0</v>
      </c>
      <c r="AF19" s="17">
        <v>0</v>
      </c>
      <c r="AG19" s="12">
        <v>0</v>
      </c>
      <c r="AH19" s="16">
        <v>0</v>
      </c>
      <c r="AI19" s="17">
        <v>0</v>
      </c>
      <c r="AJ19" s="17">
        <v>0</v>
      </c>
      <c r="AK19" s="17">
        <v>0</v>
      </c>
      <c r="AL19" s="17">
        <v>0</v>
      </c>
      <c r="AM19" s="17">
        <v>0</v>
      </c>
      <c r="AN19" s="17">
        <v>0</v>
      </c>
      <c r="AO19" s="12">
        <v>0</v>
      </c>
      <c r="AP19" s="16">
        <v>0</v>
      </c>
      <c r="AQ19" s="17">
        <v>0</v>
      </c>
      <c r="AR19" s="17">
        <v>0</v>
      </c>
      <c r="AS19" s="17">
        <v>0</v>
      </c>
      <c r="AT19" s="17">
        <v>0</v>
      </c>
      <c r="AU19" s="17">
        <v>0</v>
      </c>
      <c r="AV19" s="17">
        <v>0</v>
      </c>
      <c r="AW19" s="12">
        <v>0</v>
      </c>
      <c r="AX19" s="16">
        <v>0</v>
      </c>
      <c r="AY19" s="17">
        <v>0</v>
      </c>
      <c r="AZ19" s="17">
        <v>0</v>
      </c>
      <c r="BA19" s="17">
        <v>0</v>
      </c>
      <c r="BB19" s="17">
        <v>0</v>
      </c>
      <c r="BC19" s="17">
        <v>0</v>
      </c>
      <c r="BD19" s="17">
        <v>0</v>
      </c>
      <c r="BE19" s="12">
        <v>0</v>
      </c>
      <c r="BF19" s="16">
        <v>0</v>
      </c>
      <c r="BG19" s="17">
        <v>0</v>
      </c>
      <c r="BH19" s="17">
        <v>0</v>
      </c>
      <c r="BI19" s="17">
        <v>0</v>
      </c>
      <c r="BJ19" s="17">
        <v>0</v>
      </c>
      <c r="BK19" s="17">
        <v>0</v>
      </c>
      <c r="BL19" s="17">
        <v>0</v>
      </c>
      <c r="BM19" s="12">
        <v>0</v>
      </c>
      <c r="BN19" s="16">
        <v>0</v>
      </c>
      <c r="BO19" s="17">
        <v>0</v>
      </c>
      <c r="BP19" s="17">
        <v>0</v>
      </c>
      <c r="BQ19" s="17">
        <v>0</v>
      </c>
      <c r="BR19" s="17">
        <v>0</v>
      </c>
      <c r="BS19" s="17">
        <v>458000</v>
      </c>
      <c r="BT19" s="17">
        <v>1228490</v>
      </c>
      <c r="BU19" s="12">
        <v>1686490</v>
      </c>
      <c r="BV19" s="16">
        <v>3374</v>
      </c>
      <c r="BW19" s="17">
        <v>0</v>
      </c>
      <c r="BX19" s="17">
        <v>0</v>
      </c>
      <c r="BY19" s="17">
        <v>0</v>
      </c>
      <c r="BZ19" s="17">
        <v>0</v>
      </c>
      <c r="CA19" s="17">
        <v>0</v>
      </c>
      <c r="CB19" s="17">
        <v>0</v>
      </c>
      <c r="CC19" s="12">
        <v>3374</v>
      </c>
    </row>
    <row r="20" spans="1:81" x14ac:dyDescent="0.3">
      <c r="A20" s="4" t="s">
        <v>10</v>
      </c>
      <c r="B20" s="92">
        <v>257273</v>
      </c>
      <c r="C20" s="87">
        <v>0</v>
      </c>
      <c r="D20" s="87">
        <v>2000</v>
      </c>
      <c r="E20" s="87">
        <v>0</v>
      </c>
      <c r="F20" s="87">
        <v>0</v>
      </c>
      <c r="G20" s="87">
        <v>13000</v>
      </c>
      <c r="H20" s="87">
        <v>0</v>
      </c>
      <c r="I20" s="93">
        <v>272273</v>
      </c>
      <c r="J20" s="16">
        <v>62262</v>
      </c>
      <c r="K20" s="17">
        <v>0</v>
      </c>
      <c r="L20" s="17">
        <v>0</v>
      </c>
      <c r="M20" s="17">
        <v>0</v>
      </c>
      <c r="N20" s="17">
        <v>0</v>
      </c>
      <c r="O20" s="17">
        <v>0</v>
      </c>
      <c r="P20" s="17">
        <v>0</v>
      </c>
      <c r="Q20" s="12">
        <v>62262</v>
      </c>
      <c r="R20" s="16">
        <v>120244</v>
      </c>
      <c r="S20" s="17">
        <v>0</v>
      </c>
      <c r="T20" s="17">
        <v>0</v>
      </c>
      <c r="U20" s="17">
        <v>0</v>
      </c>
      <c r="V20" s="17">
        <v>0</v>
      </c>
      <c r="W20" s="17">
        <v>13000</v>
      </c>
      <c r="X20" s="17">
        <v>0</v>
      </c>
      <c r="Y20" s="12">
        <v>133244</v>
      </c>
      <c r="Z20" s="16">
        <v>0</v>
      </c>
      <c r="AA20" s="17">
        <v>0</v>
      </c>
      <c r="AB20" s="17">
        <v>2000</v>
      </c>
      <c r="AC20" s="17">
        <v>0</v>
      </c>
      <c r="AD20" s="17">
        <v>0</v>
      </c>
      <c r="AE20" s="17">
        <v>0</v>
      </c>
      <c r="AF20" s="17">
        <v>0</v>
      </c>
      <c r="AG20" s="12">
        <v>2000</v>
      </c>
      <c r="AH20" s="16">
        <v>0</v>
      </c>
      <c r="AI20" s="17">
        <v>0</v>
      </c>
      <c r="AJ20" s="17">
        <v>0</v>
      </c>
      <c r="AK20" s="17">
        <v>0</v>
      </c>
      <c r="AL20" s="17">
        <v>0</v>
      </c>
      <c r="AM20" s="17">
        <v>0</v>
      </c>
      <c r="AN20" s="17">
        <v>0</v>
      </c>
      <c r="AO20" s="12">
        <v>0</v>
      </c>
      <c r="AP20" s="16">
        <v>0</v>
      </c>
      <c r="AQ20" s="17">
        <v>0</v>
      </c>
      <c r="AR20" s="17">
        <v>0</v>
      </c>
      <c r="AS20" s="17">
        <v>0</v>
      </c>
      <c r="AT20" s="17">
        <v>0</v>
      </c>
      <c r="AU20" s="17">
        <v>0</v>
      </c>
      <c r="AV20" s="17">
        <v>0</v>
      </c>
      <c r="AW20" s="12">
        <v>0</v>
      </c>
      <c r="AX20" s="16">
        <v>74767</v>
      </c>
      <c r="AY20" s="17">
        <v>0</v>
      </c>
      <c r="AZ20" s="17">
        <v>0</v>
      </c>
      <c r="BA20" s="17">
        <v>0</v>
      </c>
      <c r="BB20" s="17">
        <v>0</v>
      </c>
      <c r="BC20" s="17">
        <v>0</v>
      </c>
      <c r="BD20" s="17">
        <v>0</v>
      </c>
      <c r="BE20" s="12">
        <v>74767</v>
      </c>
      <c r="BF20" s="16">
        <v>0</v>
      </c>
      <c r="BG20" s="17">
        <v>0</v>
      </c>
      <c r="BH20" s="17">
        <v>0</v>
      </c>
      <c r="BI20" s="17">
        <v>0</v>
      </c>
      <c r="BJ20" s="17">
        <v>0</v>
      </c>
      <c r="BK20" s="17">
        <v>0</v>
      </c>
      <c r="BL20" s="17">
        <v>0</v>
      </c>
      <c r="BM20" s="12">
        <v>0</v>
      </c>
      <c r="BN20" s="16">
        <v>0</v>
      </c>
      <c r="BO20" s="17">
        <v>0</v>
      </c>
      <c r="BP20" s="17">
        <v>0</v>
      </c>
      <c r="BQ20" s="17">
        <v>0</v>
      </c>
      <c r="BR20" s="17">
        <v>0</v>
      </c>
      <c r="BS20" s="17">
        <v>0</v>
      </c>
      <c r="BT20" s="17">
        <v>0</v>
      </c>
      <c r="BU20" s="12">
        <v>0</v>
      </c>
      <c r="BV20" s="16">
        <v>0</v>
      </c>
      <c r="BW20" s="17">
        <v>0</v>
      </c>
      <c r="BX20" s="17">
        <v>0</v>
      </c>
      <c r="BY20" s="17">
        <v>0</v>
      </c>
      <c r="BZ20" s="17">
        <v>0</v>
      </c>
      <c r="CA20" s="17">
        <v>0</v>
      </c>
      <c r="CB20" s="17">
        <v>0</v>
      </c>
      <c r="CC20" s="12">
        <v>0</v>
      </c>
    </row>
    <row r="21" spans="1:81" x14ac:dyDescent="0.3">
      <c r="A21" s="4" t="s">
        <v>11</v>
      </c>
      <c r="B21" s="92">
        <v>9033962.7800000012</v>
      </c>
      <c r="C21" s="87">
        <v>327051.58</v>
      </c>
      <c r="D21" s="87">
        <v>191138</v>
      </c>
      <c r="E21" s="87">
        <v>56181.82</v>
      </c>
      <c r="F21" s="87">
        <v>0</v>
      </c>
      <c r="G21" s="87">
        <v>116585</v>
      </c>
      <c r="H21" s="87">
        <v>361831.86000000004</v>
      </c>
      <c r="I21" s="93">
        <v>10086751.039999999</v>
      </c>
      <c r="J21" s="16">
        <v>547337.42000000004</v>
      </c>
      <c r="K21" s="17">
        <v>327051.58</v>
      </c>
      <c r="L21" s="17">
        <v>0</v>
      </c>
      <c r="M21" s="17">
        <v>50000</v>
      </c>
      <c r="N21" s="17">
        <v>0</v>
      </c>
      <c r="O21" s="17">
        <v>0</v>
      </c>
      <c r="P21" s="17">
        <v>50000</v>
      </c>
      <c r="Q21" s="12">
        <v>974389</v>
      </c>
      <c r="R21" s="16">
        <v>357835.46</v>
      </c>
      <c r="S21" s="17">
        <v>0</v>
      </c>
      <c r="T21" s="17">
        <v>0</v>
      </c>
      <c r="U21" s="17">
        <v>0</v>
      </c>
      <c r="V21" s="17">
        <v>0</v>
      </c>
      <c r="W21" s="17">
        <v>0</v>
      </c>
      <c r="X21" s="17">
        <v>0</v>
      </c>
      <c r="Y21" s="12">
        <v>357835.46</v>
      </c>
      <c r="Z21" s="16">
        <v>4323819.0999999996</v>
      </c>
      <c r="AA21" s="17">
        <v>0</v>
      </c>
      <c r="AB21" s="17">
        <v>191138</v>
      </c>
      <c r="AC21" s="17">
        <v>6181.82</v>
      </c>
      <c r="AD21" s="17">
        <v>0</v>
      </c>
      <c r="AE21" s="17">
        <v>115524.4</v>
      </c>
      <c r="AF21" s="17">
        <v>18695.55</v>
      </c>
      <c r="AG21" s="12">
        <v>4655358.87</v>
      </c>
      <c r="AH21" s="16">
        <v>0</v>
      </c>
      <c r="AI21" s="17">
        <v>0</v>
      </c>
      <c r="AJ21" s="17">
        <v>0</v>
      </c>
      <c r="AK21" s="17">
        <v>0</v>
      </c>
      <c r="AL21" s="17">
        <v>0</v>
      </c>
      <c r="AM21" s="17">
        <v>0</v>
      </c>
      <c r="AN21" s="17">
        <v>0</v>
      </c>
      <c r="AO21" s="12">
        <v>0</v>
      </c>
      <c r="AP21" s="16">
        <v>0</v>
      </c>
      <c r="AQ21" s="17">
        <v>0</v>
      </c>
      <c r="AR21" s="17">
        <v>0</v>
      </c>
      <c r="AS21" s="17">
        <v>0</v>
      </c>
      <c r="AT21" s="17">
        <v>0</v>
      </c>
      <c r="AU21" s="17">
        <v>0</v>
      </c>
      <c r="AV21" s="17">
        <v>536.59</v>
      </c>
      <c r="AW21" s="12">
        <v>536.59</v>
      </c>
      <c r="AX21" s="16">
        <v>587955.93999999994</v>
      </c>
      <c r="AY21" s="17">
        <v>0</v>
      </c>
      <c r="AZ21" s="17">
        <v>0</v>
      </c>
      <c r="BA21" s="17">
        <v>0</v>
      </c>
      <c r="BB21" s="17">
        <v>0</v>
      </c>
      <c r="BC21" s="17">
        <v>0</v>
      </c>
      <c r="BD21" s="17">
        <v>16474.689999999999</v>
      </c>
      <c r="BE21" s="12">
        <v>604430.62999999989</v>
      </c>
      <c r="BF21" s="16">
        <v>3201859.13</v>
      </c>
      <c r="BG21" s="17">
        <v>0</v>
      </c>
      <c r="BH21" s="17">
        <v>0</v>
      </c>
      <c r="BI21" s="17">
        <v>0</v>
      </c>
      <c r="BJ21" s="17">
        <v>0</v>
      </c>
      <c r="BK21" s="17">
        <v>0</v>
      </c>
      <c r="BL21" s="17">
        <v>0</v>
      </c>
      <c r="BM21" s="12">
        <v>3201859.13</v>
      </c>
      <c r="BN21" s="16">
        <v>15155.73</v>
      </c>
      <c r="BO21" s="17">
        <v>0</v>
      </c>
      <c r="BP21" s="17">
        <v>0</v>
      </c>
      <c r="BQ21" s="17">
        <v>0</v>
      </c>
      <c r="BR21" s="17">
        <v>0</v>
      </c>
      <c r="BS21" s="17">
        <v>1060.5999999999999</v>
      </c>
      <c r="BT21" s="17">
        <v>276125.03000000003</v>
      </c>
      <c r="BU21" s="12">
        <v>292341.36000000004</v>
      </c>
      <c r="BV21" s="16">
        <v>0</v>
      </c>
      <c r="BW21" s="17">
        <v>0</v>
      </c>
      <c r="BX21" s="17">
        <v>0</v>
      </c>
      <c r="BY21" s="17">
        <v>0</v>
      </c>
      <c r="BZ21" s="17">
        <v>0</v>
      </c>
      <c r="CA21" s="17">
        <v>0</v>
      </c>
      <c r="CB21" s="17">
        <v>0</v>
      </c>
      <c r="CC21" s="12">
        <v>0</v>
      </c>
    </row>
    <row r="22" spans="1:81" x14ac:dyDescent="0.3">
      <c r="A22" s="4" t="s">
        <v>12</v>
      </c>
      <c r="B22" s="92">
        <v>3551283.6100000003</v>
      </c>
      <c r="C22" s="87">
        <v>0</v>
      </c>
      <c r="D22" s="87">
        <v>370283</v>
      </c>
      <c r="E22" s="87">
        <v>0</v>
      </c>
      <c r="F22" s="87">
        <v>185451.16</v>
      </c>
      <c r="G22" s="87">
        <v>0</v>
      </c>
      <c r="H22" s="87">
        <v>256033.74</v>
      </c>
      <c r="I22" s="93">
        <v>4363051.51</v>
      </c>
      <c r="J22" s="16">
        <v>3355712.8600000003</v>
      </c>
      <c r="K22" s="17">
        <v>0</v>
      </c>
      <c r="L22" s="17">
        <v>158755</v>
      </c>
      <c r="M22" s="17">
        <v>0</v>
      </c>
      <c r="N22" s="17">
        <v>0</v>
      </c>
      <c r="O22" s="17">
        <v>0</v>
      </c>
      <c r="P22" s="17">
        <v>181352.63</v>
      </c>
      <c r="Q22" s="12">
        <v>3695820.49</v>
      </c>
      <c r="R22" s="16">
        <v>0</v>
      </c>
      <c r="S22" s="17">
        <v>0</v>
      </c>
      <c r="T22" s="17">
        <v>0</v>
      </c>
      <c r="U22" s="17">
        <v>0</v>
      </c>
      <c r="V22" s="17">
        <v>0</v>
      </c>
      <c r="W22" s="17">
        <v>0</v>
      </c>
      <c r="X22" s="17">
        <v>0</v>
      </c>
      <c r="Y22" s="12">
        <v>0</v>
      </c>
      <c r="Z22" s="16">
        <v>0</v>
      </c>
      <c r="AA22" s="17">
        <v>0</v>
      </c>
      <c r="AB22" s="17">
        <v>0</v>
      </c>
      <c r="AC22" s="17">
        <v>0</v>
      </c>
      <c r="AD22" s="17">
        <v>0</v>
      </c>
      <c r="AE22" s="17">
        <v>0</v>
      </c>
      <c r="AF22" s="17">
        <v>0</v>
      </c>
      <c r="AG22" s="12">
        <v>0</v>
      </c>
      <c r="AH22" s="16">
        <v>0</v>
      </c>
      <c r="AI22" s="17">
        <v>0</v>
      </c>
      <c r="AJ22" s="17">
        <v>0</v>
      </c>
      <c r="AK22" s="17">
        <v>0</v>
      </c>
      <c r="AL22" s="17">
        <v>185451.16</v>
      </c>
      <c r="AM22" s="17">
        <v>0</v>
      </c>
      <c r="AN22" s="17">
        <v>1519.8</v>
      </c>
      <c r="AO22" s="12">
        <v>186970.96</v>
      </c>
      <c r="AP22" s="16">
        <v>0</v>
      </c>
      <c r="AQ22" s="17">
        <v>0</v>
      </c>
      <c r="AR22" s="17">
        <v>0</v>
      </c>
      <c r="AS22" s="17">
        <v>0</v>
      </c>
      <c r="AT22" s="17">
        <v>0</v>
      </c>
      <c r="AU22" s="17">
        <v>0</v>
      </c>
      <c r="AV22" s="17">
        <v>0</v>
      </c>
      <c r="AW22" s="12">
        <v>0</v>
      </c>
      <c r="AX22" s="16">
        <v>0</v>
      </c>
      <c r="AY22" s="17">
        <v>0</v>
      </c>
      <c r="AZ22" s="17">
        <v>0</v>
      </c>
      <c r="BA22" s="17">
        <v>0</v>
      </c>
      <c r="BB22" s="17">
        <v>0</v>
      </c>
      <c r="BC22" s="17">
        <v>0</v>
      </c>
      <c r="BD22" s="17">
        <v>0</v>
      </c>
      <c r="BE22" s="12">
        <v>0</v>
      </c>
      <c r="BF22" s="16">
        <v>180000</v>
      </c>
      <c r="BG22" s="17">
        <v>0</v>
      </c>
      <c r="BH22" s="17">
        <v>211528</v>
      </c>
      <c r="BI22" s="17">
        <v>0</v>
      </c>
      <c r="BJ22" s="17">
        <v>0</v>
      </c>
      <c r="BK22" s="17">
        <v>0</v>
      </c>
      <c r="BL22" s="17">
        <v>0</v>
      </c>
      <c r="BM22" s="12">
        <v>391528</v>
      </c>
      <c r="BN22" s="16">
        <v>0</v>
      </c>
      <c r="BO22" s="17">
        <v>0</v>
      </c>
      <c r="BP22" s="17">
        <v>0</v>
      </c>
      <c r="BQ22" s="17">
        <v>0</v>
      </c>
      <c r="BR22" s="17">
        <v>0</v>
      </c>
      <c r="BS22" s="17">
        <v>0</v>
      </c>
      <c r="BT22" s="17">
        <v>0</v>
      </c>
      <c r="BU22" s="12">
        <v>0</v>
      </c>
      <c r="BV22" s="16">
        <v>15570.75</v>
      </c>
      <c r="BW22" s="17">
        <v>0</v>
      </c>
      <c r="BX22" s="17">
        <v>0</v>
      </c>
      <c r="BY22" s="17">
        <v>0</v>
      </c>
      <c r="BZ22" s="17">
        <v>0</v>
      </c>
      <c r="CA22" s="17">
        <v>0</v>
      </c>
      <c r="CB22" s="17">
        <v>73161.31</v>
      </c>
      <c r="CC22" s="12">
        <v>88732.06</v>
      </c>
    </row>
    <row r="23" spans="1:81" x14ac:dyDescent="0.3">
      <c r="A23" s="4" t="s">
        <v>13</v>
      </c>
      <c r="B23" s="92">
        <v>10395503.100000001</v>
      </c>
      <c r="C23" s="87">
        <v>0</v>
      </c>
      <c r="D23" s="87">
        <v>1372725.4900000002</v>
      </c>
      <c r="E23" s="87">
        <v>0</v>
      </c>
      <c r="F23" s="87">
        <v>0</v>
      </c>
      <c r="G23" s="87">
        <v>0</v>
      </c>
      <c r="H23" s="87">
        <v>868593.44000000006</v>
      </c>
      <c r="I23" s="93">
        <v>12636822.030000001</v>
      </c>
      <c r="J23" s="16">
        <v>7971888.9500000011</v>
      </c>
      <c r="K23" s="17">
        <v>0</v>
      </c>
      <c r="L23" s="17">
        <v>164590.79999999999</v>
      </c>
      <c r="M23" s="17">
        <v>0</v>
      </c>
      <c r="N23" s="17">
        <v>0</v>
      </c>
      <c r="O23" s="17">
        <v>0</v>
      </c>
      <c r="P23" s="17">
        <v>868593.44000000006</v>
      </c>
      <c r="Q23" s="12">
        <v>9005073.1900000013</v>
      </c>
      <c r="R23" s="16">
        <v>2231564.6300000004</v>
      </c>
      <c r="S23" s="17">
        <v>0</v>
      </c>
      <c r="T23" s="17">
        <v>56270</v>
      </c>
      <c r="U23" s="17">
        <v>0</v>
      </c>
      <c r="V23" s="17">
        <v>0</v>
      </c>
      <c r="W23" s="17">
        <v>0</v>
      </c>
      <c r="X23" s="17">
        <v>0</v>
      </c>
      <c r="Y23" s="12">
        <v>2287834.6300000004</v>
      </c>
      <c r="Z23" s="16">
        <v>1004.29</v>
      </c>
      <c r="AA23" s="17">
        <v>0</v>
      </c>
      <c r="AB23" s="17">
        <v>0</v>
      </c>
      <c r="AC23" s="17">
        <v>0</v>
      </c>
      <c r="AD23" s="17">
        <v>0</v>
      </c>
      <c r="AE23" s="17">
        <v>0</v>
      </c>
      <c r="AF23" s="17">
        <v>0</v>
      </c>
      <c r="AG23" s="12">
        <v>1004.29</v>
      </c>
      <c r="AH23" s="16">
        <v>33412.01</v>
      </c>
      <c r="AI23" s="17">
        <v>0</v>
      </c>
      <c r="AJ23" s="17">
        <v>0</v>
      </c>
      <c r="AK23" s="17">
        <v>0</v>
      </c>
      <c r="AL23" s="17">
        <v>0</v>
      </c>
      <c r="AM23" s="17">
        <v>0</v>
      </c>
      <c r="AN23" s="17">
        <v>0</v>
      </c>
      <c r="AO23" s="12">
        <v>33412.01</v>
      </c>
      <c r="AP23" s="16">
        <v>0</v>
      </c>
      <c r="AQ23" s="17">
        <v>0</v>
      </c>
      <c r="AR23" s="17">
        <v>0</v>
      </c>
      <c r="AS23" s="17">
        <v>0</v>
      </c>
      <c r="AT23" s="17">
        <v>0</v>
      </c>
      <c r="AU23" s="17">
        <v>0</v>
      </c>
      <c r="AV23" s="17">
        <v>0</v>
      </c>
      <c r="AW23" s="12">
        <v>0</v>
      </c>
      <c r="AX23" s="16">
        <v>0</v>
      </c>
      <c r="AY23" s="17">
        <v>0</v>
      </c>
      <c r="AZ23" s="17">
        <v>0</v>
      </c>
      <c r="BA23" s="17">
        <v>0</v>
      </c>
      <c r="BB23" s="17">
        <v>0</v>
      </c>
      <c r="BC23" s="17">
        <v>0</v>
      </c>
      <c r="BD23" s="17">
        <v>0</v>
      </c>
      <c r="BE23" s="12">
        <v>0</v>
      </c>
      <c r="BF23" s="16">
        <v>0</v>
      </c>
      <c r="BG23" s="17">
        <v>0</v>
      </c>
      <c r="BH23" s="17">
        <v>1151864.6900000002</v>
      </c>
      <c r="BI23" s="17">
        <v>0</v>
      </c>
      <c r="BJ23" s="17">
        <v>0</v>
      </c>
      <c r="BK23" s="17">
        <v>0</v>
      </c>
      <c r="BL23" s="17">
        <v>0</v>
      </c>
      <c r="BM23" s="12">
        <v>1151864.6900000002</v>
      </c>
      <c r="BN23" s="16">
        <v>300.64</v>
      </c>
      <c r="BO23" s="17">
        <v>0</v>
      </c>
      <c r="BP23" s="17">
        <v>0</v>
      </c>
      <c r="BQ23" s="17">
        <v>0</v>
      </c>
      <c r="BR23" s="17">
        <v>0</v>
      </c>
      <c r="BS23" s="17">
        <v>0</v>
      </c>
      <c r="BT23" s="17">
        <v>0</v>
      </c>
      <c r="BU23" s="12">
        <v>300.64</v>
      </c>
      <c r="BV23" s="16">
        <v>157332.57999999999</v>
      </c>
      <c r="BW23" s="17">
        <v>0</v>
      </c>
      <c r="BX23" s="17">
        <v>0</v>
      </c>
      <c r="BY23" s="17">
        <v>0</v>
      </c>
      <c r="BZ23" s="17">
        <v>0</v>
      </c>
      <c r="CA23" s="17">
        <v>0</v>
      </c>
      <c r="CB23" s="17">
        <v>0</v>
      </c>
      <c r="CC23" s="12">
        <v>157332.57999999999</v>
      </c>
    </row>
    <row r="24" spans="1:81" x14ac:dyDescent="0.3">
      <c r="A24" s="4" t="s">
        <v>14</v>
      </c>
      <c r="B24" s="92">
        <v>700201</v>
      </c>
      <c r="C24" s="87">
        <v>0</v>
      </c>
      <c r="D24" s="87">
        <v>1657620</v>
      </c>
      <c r="E24" s="87">
        <v>0</v>
      </c>
      <c r="F24" s="87">
        <v>25070</v>
      </c>
      <c r="G24" s="87">
        <v>0</v>
      </c>
      <c r="H24" s="87">
        <v>21111</v>
      </c>
      <c r="I24" s="93">
        <v>2404002</v>
      </c>
      <c r="J24" s="16">
        <v>236614</v>
      </c>
      <c r="K24" s="17">
        <v>0</v>
      </c>
      <c r="L24" s="17">
        <v>950170</v>
      </c>
      <c r="M24" s="17">
        <v>0</v>
      </c>
      <c r="N24" s="17">
        <v>0</v>
      </c>
      <c r="O24" s="17">
        <v>0</v>
      </c>
      <c r="P24" s="17">
        <v>0</v>
      </c>
      <c r="Q24" s="12">
        <v>1186784</v>
      </c>
      <c r="R24" s="16">
        <v>101855</v>
      </c>
      <c r="S24" s="17">
        <v>0</v>
      </c>
      <c r="T24" s="17">
        <v>0</v>
      </c>
      <c r="U24" s="17">
        <v>0</v>
      </c>
      <c r="V24" s="17">
        <v>0</v>
      </c>
      <c r="W24" s="17">
        <v>0</v>
      </c>
      <c r="X24" s="17">
        <v>0</v>
      </c>
      <c r="Y24" s="12">
        <v>101855</v>
      </c>
      <c r="Z24" s="16">
        <v>40411</v>
      </c>
      <c r="AA24" s="17">
        <v>0</v>
      </c>
      <c r="AB24" s="17">
        <v>697192</v>
      </c>
      <c r="AC24" s="17">
        <v>0</v>
      </c>
      <c r="AD24" s="17">
        <v>25070</v>
      </c>
      <c r="AE24" s="17">
        <v>0</v>
      </c>
      <c r="AF24" s="17">
        <v>21111</v>
      </c>
      <c r="AG24" s="12">
        <v>783784</v>
      </c>
      <c r="AH24" s="16">
        <v>0</v>
      </c>
      <c r="AI24" s="17">
        <v>0</v>
      </c>
      <c r="AJ24" s="17">
        <v>0</v>
      </c>
      <c r="AK24" s="17">
        <v>0</v>
      </c>
      <c r="AL24" s="17">
        <v>0</v>
      </c>
      <c r="AM24" s="17">
        <v>0</v>
      </c>
      <c r="AN24" s="17">
        <v>0</v>
      </c>
      <c r="AO24" s="12">
        <v>0</v>
      </c>
      <c r="AP24" s="16">
        <v>104</v>
      </c>
      <c r="AQ24" s="17">
        <v>0</v>
      </c>
      <c r="AR24" s="17">
        <v>10258</v>
      </c>
      <c r="AS24" s="17">
        <v>0</v>
      </c>
      <c r="AT24" s="17">
        <v>0</v>
      </c>
      <c r="AU24" s="17">
        <v>0</v>
      </c>
      <c r="AV24" s="17">
        <v>0</v>
      </c>
      <c r="AW24" s="12">
        <v>10362</v>
      </c>
      <c r="AX24" s="16">
        <v>0</v>
      </c>
      <c r="AY24" s="17">
        <v>0</v>
      </c>
      <c r="AZ24" s="17">
        <v>0</v>
      </c>
      <c r="BA24" s="17">
        <v>0</v>
      </c>
      <c r="BB24" s="17">
        <v>0</v>
      </c>
      <c r="BC24" s="17">
        <v>0</v>
      </c>
      <c r="BD24" s="17">
        <v>0</v>
      </c>
      <c r="BE24" s="12">
        <v>0</v>
      </c>
      <c r="BF24" s="16">
        <v>321217</v>
      </c>
      <c r="BG24" s="17">
        <v>0</v>
      </c>
      <c r="BH24" s="17">
        <v>0</v>
      </c>
      <c r="BI24" s="17">
        <v>0</v>
      </c>
      <c r="BJ24" s="17">
        <v>0</v>
      </c>
      <c r="BK24" s="17">
        <v>0</v>
      </c>
      <c r="BL24" s="17">
        <v>0</v>
      </c>
      <c r="BM24" s="12">
        <v>321217</v>
      </c>
      <c r="BN24" s="16">
        <v>0</v>
      </c>
      <c r="BO24" s="17">
        <v>0</v>
      </c>
      <c r="BP24" s="17">
        <v>0</v>
      </c>
      <c r="BQ24" s="17">
        <v>0</v>
      </c>
      <c r="BR24" s="17">
        <v>0</v>
      </c>
      <c r="BS24" s="17">
        <v>0</v>
      </c>
      <c r="BT24" s="17">
        <v>0</v>
      </c>
      <c r="BU24" s="12">
        <v>0</v>
      </c>
      <c r="BV24" s="16">
        <v>0</v>
      </c>
      <c r="BW24" s="17">
        <v>0</v>
      </c>
      <c r="BX24" s="17">
        <v>0</v>
      </c>
      <c r="BY24" s="17">
        <v>0</v>
      </c>
      <c r="BZ24" s="17">
        <v>0</v>
      </c>
      <c r="CA24" s="17">
        <v>0</v>
      </c>
      <c r="CB24" s="17">
        <v>0</v>
      </c>
      <c r="CC24" s="12">
        <v>0</v>
      </c>
    </row>
    <row r="25" spans="1:81" x14ac:dyDescent="0.3">
      <c r="A25" s="4" t="s">
        <v>15</v>
      </c>
      <c r="B25" s="92">
        <v>1339024</v>
      </c>
      <c r="C25" s="87">
        <v>878000</v>
      </c>
      <c r="D25" s="87">
        <v>57000</v>
      </c>
      <c r="E25" s="87">
        <v>0</v>
      </c>
      <c r="F25" s="87">
        <v>3197000</v>
      </c>
      <c r="G25" s="87">
        <v>0</v>
      </c>
      <c r="H25" s="87">
        <v>34887</v>
      </c>
      <c r="I25" s="93">
        <v>5505911</v>
      </c>
      <c r="J25" s="16">
        <v>534026</v>
      </c>
      <c r="K25" s="17">
        <v>0</v>
      </c>
      <c r="L25" s="17">
        <v>0</v>
      </c>
      <c r="M25" s="17">
        <v>0</v>
      </c>
      <c r="N25" s="17">
        <v>2269000</v>
      </c>
      <c r="O25" s="17">
        <v>0</v>
      </c>
      <c r="P25" s="17">
        <v>0</v>
      </c>
      <c r="Q25" s="12">
        <v>2803026</v>
      </c>
      <c r="R25" s="16">
        <v>128110</v>
      </c>
      <c r="S25" s="17">
        <v>0</v>
      </c>
      <c r="T25" s="17">
        <v>0</v>
      </c>
      <c r="U25" s="17">
        <v>0</v>
      </c>
      <c r="V25" s="17">
        <v>71000</v>
      </c>
      <c r="W25" s="17">
        <v>0</v>
      </c>
      <c r="X25" s="17">
        <v>602</v>
      </c>
      <c r="Y25" s="12">
        <v>199712</v>
      </c>
      <c r="Z25" s="16">
        <v>132329</v>
      </c>
      <c r="AA25" s="17">
        <v>0</v>
      </c>
      <c r="AB25" s="17">
        <v>0</v>
      </c>
      <c r="AC25" s="17">
        <v>0</v>
      </c>
      <c r="AD25" s="17">
        <v>0</v>
      </c>
      <c r="AE25" s="17">
        <v>0</v>
      </c>
      <c r="AF25" s="17">
        <v>2143</v>
      </c>
      <c r="AG25" s="12">
        <v>134472</v>
      </c>
      <c r="AH25" s="16">
        <v>0</v>
      </c>
      <c r="AI25" s="17">
        <v>0</v>
      </c>
      <c r="AJ25" s="17">
        <v>0</v>
      </c>
      <c r="AK25" s="17">
        <v>0</v>
      </c>
      <c r="AL25" s="17">
        <v>0</v>
      </c>
      <c r="AM25" s="17">
        <v>0</v>
      </c>
      <c r="AN25" s="17">
        <v>0</v>
      </c>
      <c r="AO25" s="12">
        <v>0</v>
      </c>
      <c r="AP25" s="16">
        <v>29375</v>
      </c>
      <c r="AQ25" s="17">
        <v>0</v>
      </c>
      <c r="AR25" s="17">
        <v>11000</v>
      </c>
      <c r="AS25" s="17">
        <v>0</v>
      </c>
      <c r="AT25" s="17">
        <v>0</v>
      </c>
      <c r="AU25" s="17">
        <v>0</v>
      </c>
      <c r="AV25" s="17">
        <v>14333</v>
      </c>
      <c r="AW25" s="12">
        <v>54708</v>
      </c>
      <c r="AX25" s="16">
        <v>515184</v>
      </c>
      <c r="AY25" s="17">
        <v>0</v>
      </c>
      <c r="AZ25" s="17">
        <v>0</v>
      </c>
      <c r="BA25" s="17">
        <v>0</v>
      </c>
      <c r="BB25" s="17">
        <v>0</v>
      </c>
      <c r="BC25" s="17">
        <v>0</v>
      </c>
      <c r="BD25" s="17">
        <v>0</v>
      </c>
      <c r="BE25" s="12">
        <v>515184</v>
      </c>
      <c r="BF25" s="16">
        <v>0</v>
      </c>
      <c r="BG25" s="17">
        <v>878000</v>
      </c>
      <c r="BH25" s="17">
        <v>0</v>
      </c>
      <c r="BI25" s="17">
        <v>0</v>
      </c>
      <c r="BJ25" s="17">
        <v>673000</v>
      </c>
      <c r="BK25" s="17">
        <v>0</v>
      </c>
      <c r="BL25" s="17">
        <v>17809</v>
      </c>
      <c r="BM25" s="12">
        <v>1568809</v>
      </c>
      <c r="BN25" s="16">
        <v>0</v>
      </c>
      <c r="BO25" s="17">
        <v>0</v>
      </c>
      <c r="BP25" s="17">
        <v>0</v>
      </c>
      <c r="BQ25" s="17">
        <v>0</v>
      </c>
      <c r="BR25" s="17">
        <v>0</v>
      </c>
      <c r="BS25" s="17">
        <v>0</v>
      </c>
      <c r="BT25" s="17">
        <v>0</v>
      </c>
      <c r="BU25" s="12">
        <v>0</v>
      </c>
      <c r="BV25" s="16">
        <v>0</v>
      </c>
      <c r="BW25" s="17">
        <v>0</v>
      </c>
      <c r="BX25" s="17">
        <v>46000</v>
      </c>
      <c r="BY25" s="17">
        <v>0</v>
      </c>
      <c r="BZ25" s="17">
        <v>184000</v>
      </c>
      <c r="CA25" s="17">
        <v>0</v>
      </c>
      <c r="CB25" s="17">
        <v>0</v>
      </c>
      <c r="CC25" s="12">
        <v>230000</v>
      </c>
    </row>
    <row r="26" spans="1:81" x14ac:dyDescent="0.3">
      <c r="A26" s="4" t="s">
        <v>16</v>
      </c>
      <c r="B26" s="92">
        <v>778825.64000000013</v>
      </c>
      <c r="C26" s="87">
        <v>0</v>
      </c>
      <c r="D26" s="87">
        <v>260773.13999999998</v>
      </c>
      <c r="E26" s="87">
        <v>0</v>
      </c>
      <c r="F26" s="87">
        <v>8228.0400000000009</v>
      </c>
      <c r="G26" s="87">
        <v>63000</v>
      </c>
      <c r="H26" s="87">
        <v>0</v>
      </c>
      <c r="I26" s="93">
        <v>1110826.8200000003</v>
      </c>
      <c r="J26" s="16">
        <v>265363.39</v>
      </c>
      <c r="K26" s="17">
        <v>0</v>
      </c>
      <c r="L26" s="17">
        <v>0</v>
      </c>
      <c r="M26" s="17">
        <v>0</v>
      </c>
      <c r="N26" s="17">
        <v>0</v>
      </c>
      <c r="O26" s="17">
        <v>39000</v>
      </c>
      <c r="P26" s="17">
        <v>0</v>
      </c>
      <c r="Q26" s="12">
        <v>304363.39</v>
      </c>
      <c r="R26" s="16">
        <v>375532.19</v>
      </c>
      <c r="S26" s="17">
        <v>0</v>
      </c>
      <c r="T26" s="17">
        <v>0</v>
      </c>
      <c r="U26" s="17">
        <v>0</v>
      </c>
      <c r="V26" s="17">
        <v>0</v>
      </c>
      <c r="W26" s="17">
        <v>0</v>
      </c>
      <c r="X26" s="17">
        <v>0</v>
      </c>
      <c r="Y26" s="12">
        <v>375532.19</v>
      </c>
      <c r="Z26" s="16">
        <v>96174.8</v>
      </c>
      <c r="AA26" s="17">
        <v>0</v>
      </c>
      <c r="AB26" s="17">
        <v>22000</v>
      </c>
      <c r="AC26" s="17">
        <v>0</v>
      </c>
      <c r="AD26" s="17">
        <v>0</v>
      </c>
      <c r="AE26" s="17">
        <v>0</v>
      </c>
      <c r="AF26" s="17">
        <v>0</v>
      </c>
      <c r="AG26" s="12">
        <v>118174.8</v>
      </c>
      <c r="AH26" s="16">
        <v>33436.35</v>
      </c>
      <c r="AI26" s="17">
        <v>0</v>
      </c>
      <c r="AJ26" s="17">
        <v>616</v>
      </c>
      <c r="AK26" s="17">
        <v>0</v>
      </c>
      <c r="AL26" s="17">
        <v>8228.0400000000009</v>
      </c>
      <c r="AM26" s="17">
        <v>24000</v>
      </c>
      <c r="AN26" s="17">
        <v>0</v>
      </c>
      <c r="AO26" s="12">
        <v>66280.39</v>
      </c>
      <c r="AP26" s="16">
        <v>8318.91</v>
      </c>
      <c r="AQ26" s="17">
        <v>0</v>
      </c>
      <c r="AR26" s="17">
        <v>0</v>
      </c>
      <c r="AS26" s="17">
        <v>0</v>
      </c>
      <c r="AT26" s="17">
        <v>0</v>
      </c>
      <c r="AU26" s="17">
        <v>0</v>
      </c>
      <c r="AV26" s="17">
        <v>0</v>
      </c>
      <c r="AW26" s="12">
        <v>8318.91</v>
      </c>
      <c r="AX26" s="16">
        <v>0</v>
      </c>
      <c r="AY26" s="17">
        <v>0</v>
      </c>
      <c r="AZ26" s="17">
        <v>0</v>
      </c>
      <c r="BA26" s="17">
        <v>0</v>
      </c>
      <c r="BB26" s="17">
        <v>0</v>
      </c>
      <c r="BC26" s="17">
        <v>0</v>
      </c>
      <c r="BD26" s="17">
        <v>0</v>
      </c>
      <c r="BE26" s="12">
        <v>0</v>
      </c>
      <c r="BF26" s="16">
        <v>0</v>
      </c>
      <c r="BG26" s="17">
        <v>0</v>
      </c>
      <c r="BH26" s="17">
        <v>20023.68</v>
      </c>
      <c r="BI26" s="17">
        <v>0</v>
      </c>
      <c r="BJ26" s="17">
        <v>0</v>
      </c>
      <c r="BK26" s="17">
        <v>0</v>
      </c>
      <c r="BL26" s="17">
        <v>0</v>
      </c>
      <c r="BM26" s="12">
        <v>20023.68</v>
      </c>
      <c r="BN26" s="16">
        <v>0</v>
      </c>
      <c r="BO26" s="17">
        <v>0</v>
      </c>
      <c r="BP26" s="17">
        <v>0</v>
      </c>
      <c r="BQ26" s="17">
        <v>0</v>
      </c>
      <c r="BR26" s="17">
        <v>0</v>
      </c>
      <c r="BS26" s="17">
        <v>0</v>
      </c>
      <c r="BT26" s="17">
        <v>0</v>
      </c>
      <c r="BU26" s="12">
        <v>0</v>
      </c>
      <c r="BV26" s="16">
        <v>0</v>
      </c>
      <c r="BW26" s="17">
        <v>0</v>
      </c>
      <c r="BX26" s="17">
        <v>218133.46</v>
      </c>
      <c r="BY26" s="17">
        <v>0</v>
      </c>
      <c r="BZ26" s="17">
        <v>0</v>
      </c>
      <c r="CA26" s="17">
        <v>0</v>
      </c>
      <c r="CB26" s="17">
        <v>0</v>
      </c>
      <c r="CC26" s="12">
        <v>218133.46</v>
      </c>
    </row>
    <row r="27" spans="1:81" x14ac:dyDescent="0.3">
      <c r="A27" s="4" t="s">
        <v>17</v>
      </c>
      <c r="B27" s="92">
        <v>3377601.98</v>
      </c>
      <c r="C27" s="87">
        <v>217000</v>
      </c>
      <c r="D27" s="87">
        <v>1269679</v>
      </c>
      <c r="E27" s="87">
        <v>0</v>
      </c>
      <c r="F27" s="87">
        <v>0</v>
      </c>
      <c r="G27" s="87">
        <v>0</v>
      </c>
      <c r="H27" s="87">
        <v>130557.43</v>
      </c>
      <c r="I27" s="93">
        <v>4994838.41</v>
      </c>
      <c r="J27" s="16">
        <v>1911187.72</v>
      </c>
      <c r="K27" s="17">
        <v>0</v>
      </c>
      <c r="L27" s="17">
        <v>0</v>
      </c>
      <c r="M27" s="17">
        <v>0</v>
      </c>
      <c r="N27" s="17">
        <v>0</v>
      </c>
      <c r="O27" s="17">
        <v>0</v>
      </c>
      <c r="P27" s="17">
        <v>125641.73</v>
      </c>
      <c r="Q27" s="12">
        <v>2036829.45</v>
      </c>
      <c r="R27" s="16">
        <v>1466414.26</v>
      </c>
      <c r="S27" s="17">
        <v>75000</v>
      </c>
      <c r="T27" s="17">
        <v>0</v>
      </c>
      <c r="U27" s="17">
        <v>0</v>
      </c>
      <c r="V27" s="17">
        <v>0</v>
      </c>
      <c r="W27" s="17">
        <v>0</v>
      </c>
      <c r="X27" s="17">
        <v>4915.7</v>
      </c>
      <c r="Y27" s="12">
        <v>1546329.96</v>
      </c>
      <c r="Z27" s="16">
        <v>0</v>
      </c>
      <c r="AA27" s="17">
        <v>0</v>
      </c>
      <c r="AB27" s="17">
        <v>492222</v>
      </c>
      <c r="AC27" s="17">
        <v>0</v>
      </c>
      <c r="AD27" s="17">
        <v>0</v>
      </c>
      <c r="AE27" s="17">
        <v>0</v>
      </c>
      <c r="AF27" s="17">
        <v>0</v>
      </c>
      <c r="AG27" s="12">
        <v>492222</v>
      </c>
      <c r="AH27" s="16">
        <v>0</v>
      </c>
      <c r="AI27" s="17">
        <v>0</v>
      </c>
      <c r="AJ27" s="17">
        <v>0</v>
      </c>
      <c r="AK27" s="17">
        <v>0</v>
      </c>
      <c r="AL27" s="17">
        <v>0</v>
      </c>
      <c r="AM27" s="17">
        <v>0</v>
      </c>
      <c r="AN27" s="17">
        <v>0</v>
      </c>
      <c r="AO27" s="12">
        <v>0</v>
      </c>
      <c r="AP27" s="16">
        <v>0</v>
      </c>
      <c r="AQ27" s="17">
        <v>0</v>
      </c>
      <c r="AR27" s="17">
        <v>0</v>
      </c>
      <c r="AS27" s="17">
        <v>0</v>
      </c>
      <c r="AT27" s="17">
        <v>0</v>
      </c>
      <c r="AU27" s="17">
        <v>0</v>
      </c>
      <c r="AV27" s="17">
        <v>0</v>
      </c>
      <c r="AW27" s="12">
        <v>0</v>
      </c>
      <c r="AX27" s="16">
        <v>0</v>
      </c>
      <c r="AY27" s="17">
        <v>0</v>
      </c>
      <c r="AZ27" s="17">
        <v>0</v>
      </c>
      <c r="BA27" s="17">
        <v>0</v>
      </c>
      <c r="BB27" s="17">
        <v>0</v>
      </c>
      <c r="BC27" s="17">
        <v>0</v>
      </c>
      <c r="BD27" s="17">
        <v>0</v>
      </c>
      <c r="BE27" s="12">
        <v>0</v>
      </c>
      <c r="BF27" s="16">
        <v>0</v>
      </c>
      <c r="BG27" s="17">
        <v>142000</v>
      </c>
      <c r="BH27" s="17">
        <v>777457</v>
      </c>
      <c r="BI27" s="17">
        <v>0</v>
      </c>
      <c r="BJ27" s="17">
        <v>0</v>
      </c>
      <c r="BK27" s="17">
        <v>0</v>
      </c>
      <c r="BL27" s="17">
        <v>0</v>
      </c>
      <c r="BM27" s="12">
        <v>919457</v>
      </c>
      <c r="BN27" s="16">
        <v>0</v>
      </c>
      <c r="BO27" s="17">
        <v>0</v>
      </c>
      <c r="BP27" s="17">
        <v>0</v>
      </c>
      <c r="BQ27" s="17">
        <v>0</v>
      </c>
      <c r="BR27" s="17">
        <v>0</v>
      </c>
      <c r="BS27" s="17">
        <v>0</v>
      </c>
      <c r="BT27" s="17">
        <v>0</v>
      </c>
      <c r="BU27" s="12">
        <v>0</v>
      </c>
      <c r="BV27" s="16">
        <v>0</v>
      </c>
      <c r="BW27" s="17">
        <v>0</v>
      </c>
      <c r="BX27" s="17">
        <v>0</v>
      </c>
      <c r="BY27" s="17">
        <v>0</v>
      </c>
      <c r="BZ27" s="17">
        <v>0</v>
      </c>
      <c r="CA27" s="17">
        <v>0</v>
      </c>
      <c r="CB27" s="17">
        <v>0</v>
      </c>
      <c r="CC27" s="12">
        <v>0</v>
      </c>
    </row>
    <row r="28" spans="1:81" x14ac:dyDescent="0.3">
      <c r="A28" s="4" t="s">
        <v>18</v>
      </c>
      <c r="B28" s="92">
        <v>5210643</v>
      </c>
      <c r="C28" s="87">
        <v>0</v>
      </c>
      <c r="D28" s="87">
        <v>822389</v>
      </c>
      <c r="E28" s="87">
        <v>0</v>
      </c>
      <c r="F28" s="87">
        <v>220000</v>
      </c>
      <c r="G28" s="87">
        <v>1073751</v>
      </c>
      <c r="H28" s="87">
        <v>587762</v>
      </c>
      <c r="I28" s="93">
        <v>7914545</v>
      </c>
      <c r="J28" s="16">
        <v>949137</v>
      </c>
      <c r="K28" s="17">
        <v>0</v>
      </c>
      <c r="L28" s="17">
        <v>805813</v>
      </c>
      <c r="M28" s="17">
        <v>0</v>
      </c>
      <c r="N28" s="17">
        <v>0</v>
      </c>
      <c r="O28" s="17">
        <v>950060</v>
      </c>
      <c r="P28" s="17">
        <v>156</v>
      </c>
      <c r="Q28" s="12">
        <v>2705166</v>
      </c>
      <c r="R28" s="16">
        <v>335368</v>
      </c>
      <c r="S28" s="17">
        <v>0</v>
      </c>
      <c r="T28" s="17">
        <v>0</v>
      </c>
      <c r="U28" s="17">
        <v>0</v>
      </c>
      <c r="V28" s="17">
        <v>0</v>
      </c>
      <c r="W28" s="17">
        <v>5029</v>
      </c>
      <c r="X28" s="17">
        <v>0</v>
      </c>
      <c r="Y28" s="12">
        <v>340397</v>
      </c>
      <c r="Z28" s="16">
        <v>2778060</v>
      </c>
      <c r="AA28" s="17">
        <v>0</v>
      </c>
      <c r="AB28" s="17">
        <v>11449</v>
      </c>
      <c r="AC28" s="17">
        <v>0</v>
      </c>
      <c r="AD28" s="17">
        <v>0</v>
      </c>
      <c r="AE28" s="17">
        <v>85910</v>
      </c>
      <c r="AF28" s="17">
        <v>305990</v>
      </c>
      <c r="AG28" s="12">
        <v>3181409</v>
      </c>
      <c r="AH28" s="16">
        <v>0</v>
      </c>
      <c r="AI28" s="17">
        <v>0</v>
      </c>
      <c r="AJ28" s="17">
        <v>0</v>
      </c>
      <c r="AK28" s="17">
        <v>0</v>
      </c>
      <c r="AL28" s="17">
        <v>0</v>
      </c>
      <c r="AM28" s="17">
        <v>0</v>
      </c>
      <c r="AN28" s="17">
        <v>0</v>
      </c>
      <c r="AO28" s="12">
        <v>0</v>
      </c>
      <c r="AP28" s="16">
        <v>293794</v>
      </c>
      <c r="AQ28" s="17">
        <v>0</v>
      </c>
      <c r="AR28" s="17">
        <v>0</v>
      </c>
      <c r="AS28" s="17">
        <v>0</v>
      </c>
      <c r="AT28" s="17">
        <v>220000</v>
      </c>
      <c r="AU28" s="17">
        <v>3518</v>
      </c>
      <c r="AV28" s="17">
        <v>91189</v>
      </c>
      <c r="AW28" s="12">
        <v>608501</v>
      </c>
      <c r="AX28" s="16">
        <v>849704</v>
      </c>
      <c r="AY28" s="17">
        <v>0</v>
      </c>
      <c r="AZ28" s="17">
        <v>5127</v>
      </c>
      <c r="BA28" s="17">
        <v>0</v>
      </c>
      <c r="BB28" s="17">
        <v>0</v>
      </c>
      <c r="BC28" s="17">
        <v>0</v>
      </c>
      <c r="BD28" s="17">
        <v>25350</v>
      </c>
      <c r="BE28" s="12">
        <v>880181</v>
      </c>
      <c r="BF28" s="16">
        <v>0</v>
      </c>
      <c r="BG28" s="17">
        <v>0</v>
      </c>
      <c r="BH28" s="17">
        <v>0</v>
      </c>
      <c r="BI28" s="17">
        <v>0</v>
      </c>
      <c r="BJ28" s="17">
        <v>0</v>
      </c>
      <c r="BK28" s="17">
        <v>0</v>
      </c>
      <c r="BL28" s="17">
        <v>0</v>
      </c>
      <c r="BM28" s="12">
        <v>0</v>
      </c>
      <c r="BN28" s="16">
        <v>0</v>
      </c>
      <c r="BO28" s="17">
        <v>0</v>
      </c>
      <c r="BP28" s="17">
        <v>0</v>
      </c>
      <c r="BQ28" s="17">
        <v>0</v>
      </c>
      <c r="BR28" s="17">
        <v>0</v>
      </c>
      <c r="BS28" s="17">
        <v>10678</v>
      </c>
      <c r="BT28" s="17">
        <v>139077</v>
      </c>
      <c r="BU28" s="12">
        <v>149755</v>
      </c>
      <c r="BV28" s="16">
        <v>4580</v>
      </c>
      <c r="BW28" s="17">
        <v>0</v>
      </c>
      <c r="BX28" s="17">
        <v>0</v>
      </c>
      <c r="BY28" s="17">
        <v>0</v>
      </c>
      <c r="BZ28" s="17">
        <v>0</v>
      </c>
      <c r="CA28" s="17">
        <v>18556</v>
      </c>
      <c r="CB28" s="17">
        <v>26000</v>
      </c>
      <c r="CC28" s="12">
        <v>49136</v>
      </c>
    </row>
    <row r="29" spans="1:81" x14ac:dyDescent="0.3">
      <c r="A29" s="4" t="s">
        <v>19</v>
      </c>
      <c r="B29" s="92">
        <v>1992488.36</v>
      </c>
      <c r="C29" s="87">
        <v>40000</v>
      </c>
      <c r="D29" s="87">
        <v>153121.19</v>
      </c>
      <c r="E29" s="87">
        <v>0</v>
      </c>
      <c r="F29" s="87">
        <v>0</v>
      </c>
      <c r="G29" s="87">
        <v>0</v>
      </c>
      <c r="H29" s="87">
        <v>22348.35</v>
      </c>
      <c r="I29" s="93">
        <v>2207957.9</v>
      </c>
      <c r="J29" s="16">
        <v>1417838.66</v>
      </c>
      <c r="K29" s="17">
        <v>0</v>
      </c>
      <c r="L29" s="17">
        <v>94670</v>
      </c>
      <c r="M29" s="17">
        <v>0</v>
      </c>
      <c r="N29" s="17">
        <v>0</v>
      </c>
      <c r="O29" s="17">
        <v>0</v>
      </c>
      <c r="P29" s="17">
        <v>0</v>
      </c>
      <c r="Q29" s="12">
        <v>1512508.66</v>
      </c>
      <c r="R29" s="16">
        <v>569851.51</v>
      </c>
      <c r="S29" s="17">
        <v>0</v>
      </c>
      <c r="T29" s="17">
        <v>58451.19</v>
      </c>
      <c r="U29" s="17">
        <v>0</v>
      </c>
      <c r="V29" s="17">
        <v>0</v>
      </c>
      <c r="W29" s="17">
        <v>0</v>
      </c>
      <c r="X29" s="17">
        <v>0</v>
      </c>
      <c r="Y29" s="12">
        <v>628302.69999999995</v>
      </c>
      <c r="Z29" s="16">
        <v>5016.37</v>
      </c>
      <c r="AA29" s="17">
        <v>40000</v>
      </c>
      <c r="AB29" s="17">
        <v>0</v>
      </c>
      <c r="AC29" s="17">
        <v>0</v>
      </c>
      <c r="AD29" s="17">
        <v>0</v>
      </c>
      <c r="AE29" s="17">
        <v>0</v>
      </c>
      <c r="AF29" s="17">
        <v>22130.17</v>
      </c>
      <c r="AG29" s="12">
        <v>67146.540000000008</v>
      </c>
      <c r="AH29" s="16">
        <v>-218.18</v>
      </c>
      <c r="AI29" s="17">
        <v>0</v>
      </c>
      <c r="AJ29" s="17">
        <v>0</v>
      </c>
      <c r="AK29" s="17">
        <v>0</v>
      </c>
      <c r="AL29" s="17">
        <v>0</v>
      </c>
      <c r="AM29" s="17">
        <v>0</v>
      </c>
      <c r="AN29" s="17">
        <v>218.18</v>
      </c>
      <c r="AO29" s="12">
        <v>0</v>
      </c>
      <c r="AP29" s="16">
        <v>0</v>
      </c>
      <c r="AQ29" s="17">
        <v>0</v>
      </c>
      <c r="AR29" s="17">
        <v>0</v>
      </c>
      <c r="AS29" s="17">
        <v>0</v>
      </c>
      <c r="AT29" s="17">
        <v>0</v>
      </c>
      <c r="AU29" s="17">
        <v>0</v>
      </c>
      <c r="AV29" s="17">
        <v>0</v>
      </c>
      <c r="AW29" s="12">
        <v>0</v>
      </c>
      <c r="AX29" s="16">
        <v>0</v>
      </c>
      <c r="AY29" s="17">
        <v>0</v>
      </c>
      <c r="AZ29" s="17">
        <v>0</v>
      </c>
      <c r="BA29" s="17">
        <v>0</v>
      </c>
      <c r="BB29" s="17">
        <v>0</v>
      </c>
      <c r="BC29" s="17">
        <v>0</v>
      </c>
      <c r="BD29" s="17">
        <v>0</v>
      </c>
      <c r="BE29" s="12">
        <v>0</v>
      </c>
      <c r="BF29" s="16">
        <v>0</v>
      </c>
      <c r="BG29" s="17">
        <v>0</v>
      </c>
      <c r="BH29" s="17">
        <v>0</v>
      </c>
      <c r="BI29" s="17">
        <v>0</v>
      </c>
      <c r="BJ29" s="17">
        <v>0</v>
      </c>
      <c r="BK29" s="17">
        <v>0</v>
      </c>
      <c r="BL29" s="17">
        <v>0</v>
      </c>
      <c r="BM29" s="12">
        <v>0</v>
      </c>
      <c r="BN29" s="16">
        <v>0</v>
      </c>
      <c r="BO29" s="17">
        <v>0</v>
      </c>
      <c r="BP29" s="17">
        <v>0</v>
      </c>
      <c r="BQ29" s="17">
        <v>0</v>
      </c>
      <c r="BR29" s="17">
        <v>0</v>
      </c>
      <c r="BS29" s="17">
        <v>0</v>
      </c>
      <c r="BT29" s="17">
        <v>0</v>
      </c>
      <c r="BU29" s="12">
        <v>0</v>
      </c>
      <c r="BV29" s="16">
        <v>0</v>
      </c>
      <c r="BW29" s="17">
        <v>0</v>
      </c>
      <c r="BX29" s="17">
        <v>0</v>
      </c>
      <c r="BY29" s="17">
        <v>0</v>
      </c>
      <c r="BZ29" s="17">
        <v>0</v>
      </c>
      <c r="CA29" s="17">
        <v>0</v>
      </c>
      <c r="CB29" s="17">
        <v>0</v>
      </c>
      <c r="CC29" s="12">
        <v>0</v>
      </c>
    </row>
    <row r="30" spans="1:81" x14ac:dyDescent="0.3">
      <c r="A30" s="4" t="s">
        <v>20</v>
      </c>
      <c r="B30" s="92">
        <v>687676</v>
      </c>
      <c r="C30" s="87">
        <v>0</v>
      </c>
      <c r="D30" s="87">
        <v>321980</v>
      </c>
      <c r="E30" s="87">
        <v>0</v>
      </c>
      <c r="F30" s="87">
        <v>0</v>
      </c>
      <c r="G30" s="87">
        <v>128488</v>
      </c>
      <c r="H30" s="87">
        <v>246969</v>
      </c>
      <c r="I30" s="93">
        <v>1385113</v>
      </c>
      <c r="J30" s="16">
        <v>174710</v>
      </c>
      <c r="K30" s="17">
        <v>0</v>
      </c>
      <c r="L30" s="17">
        <v>0</v>
      </c>
      <c r="M30" s="17">
        <v>0</v>
      </c>
      <c r="N30" s="17">
        <v>0</v>
      </c>
      <c r="O30" s="17">
        <v>34356</v>
      </c>
      <c r="P30" s="17">
        <v>0</v>
      </c>
      <c r="Q30" s="12">
        <v>209066</v>
      </c>
      <c r="R30" s="16">
        <v>133991</v>
      </c>
      <c r="S30" s="17">
        <v>0</v>
      </c>
      <c r="T30" s="17">
        <v>0</v>
      </c>
      <c r="U30" s="17">
        <v>0</v>
      </c>
      <c r="V30" s="17">
        <v>0</v>
      </c>
      <c r="W30" s="17">
        <v>88722</v>
      </c>
      <c r="X30" s="17">
        <v>0</v>
      </c>
      <c r="Y30" s="12">
        <v>222713</v>
      </c>
      <c r="Z30" s="16">
        <v>10564</v>
      </c>
      <c r="AA30" s="17">
        <v>0</v>
      </c>
      <c r="AB30" s="17">
        <v>0</v>
      </c>
      <c r="AC30" s="17">
        <v>0</v>
      </c>
      <c r="AD30" s="17">
        <v>0</v>
      </c>
      <c r="AE30" s="17">
        <v>105</v>
      </c>
      <c r="AF30" s="17">
        <v>144900</v>
      </c>
      <c r="AG30" s="12">
        <v>155569</v>
      </c>
      <c r="AH30" s="16">
        <v>12854</v>
      </c>
      <c r="AI30" s="17">
        <v>0</v>
      </c>
      <c r="AJ30" s="17">
        <v>0</v>
      </c>
      <c r="AK30" s="17">
        <v>0</v>
      </c>
      <c r="AL30" s="17">
        <v>0</v>
      </c>
      <c r="AM30" s="17">
        <v>0</v>
      </c>
      <c r="AN30" s="17">
        <v>0</v>
      </c>
      <c r="AO30" s="12">
        <v>12854</v>
      </c>
      <c r="AP30" s="16">
        <v>3745</v>
      </c>
      <c r="AQ30" s="17">
        <v>0</v>
      </c>
      <c r="AR30" s="17">
        <v>0</v>
      </c>
      <c r="AS30" s="17">
        <v>0</v>
      </c>
      <c r="AT30" s="17">
        <v>0</v>
      </c>
      <c r="AU30" s="17">
        <v>872</v>
      </c>
      <c r="AV30" s="17">
        <v>1170</v>
      </c>
      <c r="AW30" s="12">
        <v>5787</v>
      </c>
      <c r="AX30" s="16">
        <v>36883</v>
      </c>
      <c r="AY30" s="17">
        <v>0</v>
      </c>
      <c r="AZ30" s="17">
        <v>0</v>
      </c>
      <c r="BA30" s="17">
        <v>0</v>
      </c>
      <c r="BB30" s="17">
        <v>0</v>
      </c>
      <c r="BC30" s="17">
        <v>0</v>
      </c>
      <c r="BD30" s="17">
        <v>0</v>
      </c>
      <c r="BE30" s="12">
        <v>36883</v>
      </c>
      <c r="BF30" s="16">
        <v>0</v>
      </c>
      <c r="BG30" s="17">
        <v>0</v>
      </c>
      <c r="BH30" s="17">
        <v>0</v>
      </c>
      <c r="BI30" s="17">
        <v>0</v>
      </c>
      <c r="BJ30" s="17">
        <v>0</v>
      </c>
      <c r="BK30" s="17">
        <v>0</v>
      </c>
      <c r="BL30" s="17">
        <v>0</v>
      </c>
      <c r="BM30" s="12">
        <v>0</v>
      </c>
      <c r="BN30" s="16">
        <v>314929</v>
      </c>
      <c r="BO30" s="17">
        <v>0</v>
      </c>
      <c r="BP30" s="17">
        <v>261980</v>
      </c>
      <c r="BQ30" s="17">
        <v>0</v>
      </c>
      <c r="BR30" s="17">
        <v>0</v>
      </c>
      <c r="BS30" s="17">
        <v>4433</v>
      </c>
      <c r="BT30" s="17">
        <v>100899</v>
      </c>
      <c r="BU30" s="12">
        <v>682241</v>
      </c>
      <c r="BV30" s="16">
        <v>0</v>
      </c>
      <c r="BW30" s="17">
        <v>0</v>
      </c>
      <c r="BX30" s="17">
        <v>60000</v>
      </c>
      <c r="BY30" s="17">
        <v>0</v>
      </c>
      <c r="BZ30" s="17">
        <v>0</v>
      </c>
      <c r="CA30" s="17">
        <v>0</v>
      </c>
      <c r="CB30" s="17">
        <v>0</v>
      </c>
      <c r="CC30" s="12">
        <v>60000</v>
      </c>
    </row>
    <row r="31" spans="1:81" x14ac:dyDescent="0.3">
      <c r="A31" s="4" t="s">
        <v>21</v>
      </c>
      <c r="B31" s="92">
        <v>3093502.1699999995</v>
      </c>
      <c r="C31" s="87">
        <v>0</v>
      </c>
      <c r="D31" s="87">
        <v>255000</v>
      </c>
      <c r="E31" s="87">
        <v>0</v>
      </c>
      <c r="F31" s="87">
        <v>0</v>
      </c>
      <c r="G31" s="87">
        <v>0</v>
      </c>
      <c r="H31" s="87">
        <v>99014.68</v>
      </c>
      <c r="I31" s="93">
        <v>3447516.85</v>
      </c>
      <c r="J31" s="16">
        <v>2217227.5699999998</v>
      </c>
      <c r="K31" s="17">
        <v>0</v>
      </c>
      <c r="L31" s="17">
        <v>0</v>
      </c>
      <c r="M31" s="17">
        <v>0</v>
      </c>
      <c r="N31" s="17">
        <v>0</v>
      </c>
      <c r="O31" s="17">
        <v>0</v>
      </c>
      <c r="P31" s="17">
        <v>0</v>
      </c>
      <c r="Q31" s="12">
        <v>2217227.5699999998</v>
      </c>
      <c r="R31" s="16">
        <v>867787.34</v>
      </c>
      <c r="S31" s="17">
        <v>0</v>
      </c>
      <c r="T31" s="17">
        <v>75000</v>
      </c>
      <c r="U31" s="17">
        <v>0</v>
      </c>
      <c r="V31" s="17">
        <v>0</v>
      </c>
      <c r="W31" s="17">
        <v>0</v>
      </c>
      <c r="X31" s="17">
        <v>82838.95</v>
      </c>
      <c r="Y31" s="12">
        <v>1025626.2899999999</v>
      </c>
      <c r="Z31" s="16">
        <v>0</v>
      </c>
      <c r="AA31" s="17">
        <v>0</v>
      </c>
      <c r="AB31" s="17">
        <v>0</v>
      </c>
      <c r="AC31" s="17">
        <v>0</v>
      </c>
      <c r="AD31" s="17">
        <v>0</v>
      </c>
      <c r="AE31" s="17">
        <v>0</v>
      </c>
      <c r="AF31" s="17">
        <v>0</v>
      </c>
      <c r="AG31" s="12">
        <v>0</v>
      </c>
      <c r="AH31" s="16">
        <v>0</v>
      </c>
      <c r="AI31" s="17">
        <v>0</v>
      </c>
      <c r="AJ31" s="17">
        <v>0</v>
      </c>
      <c r="AK31" s="17">
        <v>0</v>
      </c>
      <c r="AL31" s="17">
        <v>0</v>
      </c>
      <c r="AM31" s="17">
        <v>0</v>
      </c>
      <c r="AN31" s="17">
        <v>0</v>
      </c>
      <c r="AO31" s="12">
        <v>0</v>
      </c>
      <c r="AP31" s="16">
        <v>0</v>
      </c>
      <c r="AQ31" s="17">
        <v>0</v>
      </c>
      <c r="AR31" s="17">
        <v>0</v>
      </c>
      <c r="AS31" s="17">
        <v>0</v>
      </c>
      <c r="AT31" s="17">
        <v>0</v>
      </c>
      <c r="AU31" s="17">
        <v>0</v>
      </c>
      <c r="AV31" s="17">
        <v>0</v>
      </c>
      <c r="AW31" s="12">
        <v>0</v>
      </c>
      <c r="AX31" s="16">
        <v>0</v>
      </c>
      <c r="AY31" s="17">
        <v>0</v>
      </c>
      <c r="AZ31" s="17">
        <v>0</v>
      </c>
      <c r="BA31" s="17">
        <v>0</v>
      </c>
      <c r="BB31" s="17">
        <v>0</v>
      </c>
      <c r="BC31" s="17">
        <v>0</v>
      </c>
      <c r="BD31" s="17">
        <v>0</v>
      </c>
      <c r="BE31" s="12">
        <v>0</v>
      </c>
      <c r="BF31" s="16">
        <v>0</v>
      </c>
      <c r="BG31" s="17">
        <v>0</v>
      </c>
      <c r="BH31" s="17">
        <v>0</v>
      </c>
      <c r="BI31" s="17">
        <v>0</v>
      </c>
      <c r="BJ31" s="17">
        <v>0</v>
      </c>
      <c r="BK31" s="17">
        <v>0</v>
      </c>
      <c r="BL31" s="17">
        <v>0</v>
      </c>
      <c r="BM31" s="12">
        <v>0</v>
      </c>
      <c r="BN31" s="16">
        <v>0</v>
      </c>
      <c r="BO31" s="17">
        <v>0</v>
      </c>
      <c r="BP31" s="17">
        <v>0</v>
      </c>
      <c r="BQ31" s="17">
        <v>0</v>
      </c>
      <c r="BR31" s="17">
        <v>0</v>
      </c>
      <c r="BS31" s="17">
        <v>0</v>
      </c>
      <c r="BT31" s="17">
        <v>0</v>
      </c>
      <c r="BU31" s="12">
        <v>0</v>
      </c>
      <c r="BV31" s="16">
        <v>8487.26</v>
      </c>
      <c r="BW31" s="17">
        <v>0</v>
      </c>
      <c r="BX31" s="17">
        <v>180000</v>
      </c>
      <c r="BY31" s="17">
        <v>0</v>
      </c>
      <c r="BZ31" s="17">
        <v>0</v>
      </c>
      <c r="CA31" s="17">
        <v>0</v>
      </c>
      <c r="CB31" s="17">
        <v>16175.73</v>
      </c>
      <c r="CC31" s="12">
        <v>204662.99000000002</v>
      </c>
    </row>
    <row r="32" spans="1:81" x14ac:dyDescent="0.3">
      <c r="A32" s="4" t="s">
        <v>22</v>
      </c>
      <c r="B32" s="92">
        <v>936351.25</v>
      </c>
      <c r="C32" s="87">
        <v>0</v>
      </c>
      <c r="D32" s="87">
        <v>85100</v>
      </c>
      <c r="E32" s="87">
        <v>0</v>
      </c>
      <c r="F32" s="87">
        <v>50863.27</v>
      </c>
      <c r="G32" s="87">
        <v>64215.83</v>
      </c>
      <c r="H32" s="87">
        <v>326200.78999999998</v>
      </c>
      <c r="I32" s="93">
        <v>1462731.14</v>
      </c>
      <c r="J32" s="16">
        <v>334189.39</v>
      </c>
      <c r="K32" s="17">
        <v>0</v>
      </c>
      <c r="L32" s="17">
        <v>5600</v>
      </c>
      <c r="M32" s="17">
        <v>0</v>
      </c>
      <c r="N32" s="17">
        <v>863.27</v>
      </c>
      <c r="O32" s="17">
        <v>0</v>
      </c>
      <c r="P32" s="17">
        <v>22657.640000000003</v>
      </c>
      <c r="Q32" s="12">
        <v>363310.30000000005</v>
      </c>
      <c r="R32" s="16">
        <v>296823.59000000003</v>
      </c>
      <c r="S32" s="17">
        <v>0</v>
      </c>
      <c r="T32" s="17">
        <v>75000</v>
      </c>
      <c r="U32" s="17">
        <v>0</v>
      </c>
      <c r="V32" s="17">
        <v>0</v>
      </c>
      <c r="W32" s="17">
        <v>0</v>
      </c>
      <c r="X32" s="17">
        <v>7827.64</v>
      </c>
      <c r="Y32" s="12">
        <v>379651.23000000004</v>
      </c>
      <c r="Z32" s="16">
        <v>186076.81999999998</v>
      </c>
      <c r="AA32" s="17">
        <v>0</v>
      </c>
      <c r="AB32" s="17">
        <v>0</v>
      </c>
      <c r="AC32" s="17">
        <v>0</v>
      </c>
      <c r="AD32" s="17">
        <v>0</v>
      </c>
      <c r="AE32" s="17">
        <v>64215.83</v>
      </c>
      <c r="AF32" s="17">
        <v>101642.43000000002</v>
      </c>
      <c r="AG32" s="12">
        <v>351935.07999999996</v>
      </c>
      <c r="AH32" s="16">
        <v>0</v>
      </c>
      <c r="AI32" s="17">
        <v>0</v>
      </c>
      <c r="AJ32" s="17">
        <v>0</v>
      </c>
      <c r="AK32" s="17">
        <v>0</v>
      </c>
      <c r="AL32" s="17">
        <v>0</v>
      </c>
      <c r="AM32" s="17">
        <v>0</v>
      </c>
      <c r="AN32" s="17">
        <v>0</v>
      </c>
      <c r="AO32" s="12">
        <v>0</v>
      </c>
      <c r="AP32" s="16">
        <v>28027.039999999997</v>
      </c>
      <c r="AQ32" s="17">
        <v>0</v>
      </c>
      <c r="AR32" s="17">
        <v>0</v>
      </c>
      <c r="AS32" s="17">
        <v>0</v>
      </c>
      <c r="AT32" s="17">
        <v>50000</v>
      </c>
      <c r="AU32" s="17">
        <v>0</v>
      </c>
      <c r="AV32" s="17">
        <v>41372.92</v>
      </c>
      <c r="AW32" s="12">
        <v>119399.95999999999</v>
      </c>
      <c r="AX32" s="16">
        <v>27678.48</v>
      </c>
      <c r="AY32" s="17">
        <v>0</v>
      </c>
      <c r="AZ32" s="17">
        <v>0</v>
      </c>
      <c r="BA32" s="17">
        <v>0</v>
      </c>
      <c r="BB32" s="17">
        <v>0</v>
      </c>
      <c r="BC32" s="17">
        <v>0</v>
      </c>
      <c r="BD32" s="17">
        <v>105847.05</v>
      </c>
      <c r="BE32" s="12">
        <v>133525.53</v>
      </c>
      <c r="BF32" s="16">
        <v>0</v>
      </c>
      <c r="BG32" s="17">
        <v>0</v>
      </c>
      <c r="BH32" s="17">
        <v>0</v>
      </c>
      <c r="BI32" s="17">
        <v>0</v>
      </c>
      <c r="BJ32" s="17">
        <v>0</v>
      </c>
      <c r="BK32" s="17">
        <v>0</v>
      </c>
      <c r="BL32" s="17">
        <v>0</v>
      </c>
      <c r="BM32" s="12">
        <v>0</v>
      </c>
      <c r="BN32" s="16">
        <v>63555.93</v>
      </c>
      <c r="BO32" s="17">
        <v>0</v>
      </c>
      <c r="BP32" s="17">
        <v>4500</v>
      </c>
      <c r="BQ32" s="17">
        <v>0</v>
      </c>
      <c r="BR32" s="17">
        <v>0</v>
      </c>
      <c r="BS32" s="17">
        <v>0</v>
      </c>
      <c r="BT32" s="17">
        <v>46853.11</v>
      </c>
      <c r="BU32" s="12">
        <v>114909.04</v>
      </c>
      <c r="BV32" s="16">
        <v>0</v>
      </c>
      <c r="BW32" s="17">
        <v>0</v>
      </c>
      <c r="BX32" s="17">
        <v>0</v>
      </c>
      <c r="BY32" s="17">
        <v>0</v>
      </c>
      <c r="BZ32" s="17">
        <v>0</v>
      </c>
      <c r="CA32" s="17">
        <v>0</v>
      </c>
      <c r="CB32" s="17">
        <v>0</v>
      </c>
      <c r="CC32" s="12">
        <v>0</v>
      </c>
    </row>
    <row r="33" spans="1:81" x14ac:dyDescent="0.3">
      <c r="A33" s="4" t="s">
        <v>23</v>
      </c>
      <c r="B33" s="92">
        <v>1122119.1979279928</v>
      </c>
      <c r="C33" s="87">
        <v>0</v>
      </c>
      <c r="D33" s="87">
        <v>3244353.6</v>
      </c>
      <c r="E33" s="87">
        <v>0</v>
      </c>
      <c r="F33" s="87">
        <v>1000</v>
      </c>
      <c r="G33" s="87">
        <v>83276.779299000031</v>
      </c>
      <c r="H33" s="87">
        <v>0</v>
      </c>
      <c r="I33" s="93">
        <v>4450749.5772269927</v>
      </c>
      <c r="J33" s="16">
        <v>929247.49845452444</v>
      </c>
      <c r="K33" s="17">
        <v>0</v>
      </c>
      <c r="L33" s="17">
        <v>720345</v>
      </c>
      <c r="M33" s="17">
        <v>0</v>
      </c>
      <c r="N33" s="17">
        <v>0</v>
      </c>
      <c r="O33" s="17">
        <v>11945.440745251823</v>
      </c>
      <c r="P33" s="17">
        <v>0</v>
      </c>
      <c r="Q33" s="12">
        <v>1661537.9391997762</v>
      </c>
      <c r="R33" s="16">
        <v>169985.75529384191</v>
      </c>
      <c r="S33" s="17">
        <v>0</v>
      </c>
      <c r="T33" s="17">
        <v>75000</v>
      </c>
      <c r="U33" s="17">
        <v>0</v>
      </c>
      <c r="V33" s="17">
        <v>0</v>
      </c>
      <c r="W33" s="17">
        <v>2144.6189478593287</v>
      </c>
      <c r="X33" s="17">
        <v>0</v>
      </c>
      <c r="Y33" s="12">
        <v>247130.37424170124</v>
      </c>
      <c r="Z33" s="16">
        <v>0</v>
      </c>
      <c r="AA33" s="17">
        <v>0</v>
      </c>
      <c r="AB33" s="17">
        <v>60000</v>
      </c>
      <c r="AC33" s="17">
        <v>0</v>
      </c>
      <c r="AD33" s="17">
        <v>1000</v>
      </c>
      <c r="AE33" s="17">
        <v>1440.0310557122787</v>
      </c>
      <c r="AF33" s="17">
        <v>0</v>
      </c>
      <c r="AG33" s="12">
        <v>62440.031055712279</v>
      </c>
      <c r="AH33" s="16">
        <v>0</v>
      </c>
      <c r="AI33" s="17">
        <v>0</v>
      </c>
      <c r="AJ33" s="17">
        <v>2389008.6</v>
      </c>
      <c r="AK33" s="17">
        <v>0</v>
      </c>
      <c r="AL33" s="17">
        <v>0</v>
      </c>
      <c r="AM33" s="17">
        <v>41569.231665253013</v>
      </c>
      <c r="AN33" s="17">
        <v>0</v>
      </c>
      <c r="AO33" s="12">
        <v>2430577.8316652533</v>
      </c>
      <c r="AP33" s="16">
        <v>0</v>
      </c>
      <c r="AQ33" s="17">
        <v>0</v>
      </c>
      <c r="AR33" s="17">
        <v>0</v>
      </c>
      <c r="AS33" s="17">
        <v>0</v>
      </c>
      <c r="AT33" s="17">
        <v>0</v>
      </c>
      <c r="AU33" s="17">
        <v>0</v>
      </c>
      <c r="AV33" s="17">
        <v>0</v>
      </c>
      <c r="AW33" s="12">
        <v>0</v>
      </c>
      <c r="AX33" s="16">
        <v>22885.94417962652</v>
      </c>
      <c r="AY33" s="17">
        <v>0</v>
      </c>
      <c r="AZ33" s="17">
        <v>0</v>
      </c>
      <c r="BA33" s="17">
        <v>0</v>
      </c>
      <c r="BB33" s="17">
        <v>0</v>
      </c>
      <c r="BC33" s="17">
        <v>0</v>
      </c>
      <c r="BD33" s="17">
        <v>0</v>
      </c>
      <c r="BE33" s="12">
        <v>22885.94417962652</v>
      </c>
      <c r="BF33" s="16">
        <v>0</v>
      </c>
      <c r="BG33" s="17">
        <v>0</v>
      </c>
      <c r="BH33" s="17">
        <v>0</v>
      </c>
      <c r="BI33" s="17">
        <v>0</v>
      </c>
      <c r="BJ33" s="17">
        <v>0</v>
      </c>
      <c r="BK33" s="17">
        <v>0</v>
      </c>
      <c r="BL33" s="17">
        <v>0</v>
      </c>
      <c r="BM33" s="12">
        <v>0</v>
      </c>
      <c r="BN33" s="16">
        <v>0</v>
      </c>
      <c r="BO33" s="17">
        <v>0</v>
      </c>
      <c r="BP33" s="17">
        <v>0</v>
      </c>
      <c r="BQ33" s="17">
        <v>0</v>
      </c>
      <c r="BR33" s="17">
        <v>0</v>
      </c>
      <c r="BS33" s="17">
        <v>26177.456884923587</v>
      </c>
      <c r="BT33" s="17">
        <v>0</v>
      </c>
      <c r="BU33" s="12">
        <v>26177.456884923587</v>
      </c>
      <c r="BV33" s="16">
        <v>0</v>
      </c>
      <c r="BW33" s="17">
        <v>0</v>
      </c>
      <c r="BX33" s="17">
        <v>0</v>
      </c>
      <c r="BY33" s="17">
        <v>0</v>
      </c>
      <c r="BZ33" s="17">
        <v>0</v>
      </c>
      <c r="CA33" s="17">
        <v>0</v>
      </c>
      <c r="CB33" s="17">
        <v>0</v>
      </c>
      <c r="CC33" s="12">
        <v>0</v>
      </c>
    </row>
    <row r="34" spans="1:81" ht="13.15" customHeight="1" x14ac:dyDescent="0.3">
      <c r="A34" s="4" t="s">
        <v>24</v>
      </c>
      <c r="B34" s="92">
        <v>4392514.9799999995</v>
      </c>
      <c r="C34" s="87">
        <v>0</v>
      </c>
      <c r="D34" s="87">
        <v>3007372.13</v>
      </c>
      <c r="E34" s="87">
        <v>0</v>
      </c>
      <c r="F34" s="87">
        <v>284000</v>
      </c>
      <c r="G34" s="87">
        <v>268418.23</v>
      </c>
      <c r="H34" s="87">
        <v>407849.04000000004</v>
      </c>
      <c r="I34" s="93">
        <v>8360154.379999999</v>
      </c>
      <c r="J34" s="16">
        <v>1492181.44</v>
      </c>
      <c r="K34" s="17">
        <v>0</v>
      </c>
      <c r="L34" s="17">
        <v>2212598.13</v>
      </c>
      <c r="M34" s="17">
        <v>0</v>
      </c>
      <c r="N34" s="17">
        <v>0</v>
      </c>
      <c r="O34" s="17">
        <v>99183.23</v>
      </c>
      <c r="P34" s="17">
        <v>1</v>
      </c>
      <c r="Q34" s="12">
        <v>3803963.8</v>
      </c>
      <c r="R34" s="16">
        <v>1239219.7799999998</v>
      </c>
      <c r="S34" s="17">
        <v>0</v>
      </c>
      <c r="T34" s="17">
        <v>0</v>
      </c>
      <c r="U34" s="17">
        <v>0</v>
      </c>
      <c r="V34" s="17">
        <v>0</v>
      </c>
      <c r="W34" s="17">
        <v>40</v>
      </c>
      <c r="X34" s="17">
        <v>20888.16</v>
      </c>
      <c r="Y34" s="12">
        <v>1260147.9399999997</v>
      </c>
      <c r="Z34" s="16">
        <v>461336.34</v>
      </c>
      <c r="AA34" s="17">
        <v>0</v>
      </c>
      <c r="AB34" s="17">
        <v>321208</v>
      </c>
      <c r="AC34" s="17">
        <v>0</v>
      </c>
      <c r="AD34" s="17">
        <v>5000</v>
      </c>
      <c r="AE34" s="17">
        <v>168205</v>
      </c>
      <c r="AF34" s="17">
        <v>51450.720000000001</v>
      </c>
      <c r="AG34" s="12">
        <v>1007200.06</v>
      </c>
      <c r="AH34" s="16">
        <v>60.97</v>
      </c>
      <c r="AI34" s="17">
        <v>0</v>
      </c>
      <c r="AJ34" s="17">
        <v>16313</v>
      </c>
      <c r="AK34" s="17">
        <v>0</v>
      </c>
      <c r="AL34" s="17">
        <v>0</v>
      </c>
      <c r="AM34" s="17">
        <v>960</v>
      </c>
      <c r="AN34" s="17">
        <v>0</v>
      </c>
      <c r="AO34" s="12">
        <v>17333.97</v>
      </c>
      <c r="AP34" s="16">
        <v>165201</v>
      </c>
      <c r="AQ34" s="17">
        <v>0</v>
      </c>
      <c r="AR34" s="17">
        <v>457253</v>
      </c>
      <c r="AS34" s="17">
        <v>0</v>
      </c>
      <c r="AT34" s="17">
        <v>279000</v>
      </c>
      <c r="AU34" s="17">
        <v>30</v>
      </c>
      <c r="AV34" s="17">
        <v>163458.46</v>
      </c>
      <c r="AW34" s="12">
        <v>1064942.46</v>
      </c>
      <c r="AX34" s="16">
        <v>1034515.45</v>
      </c>
      <c r="AY34" s="17">
        <v>0</v>
      </c>
      <c r="AZ34" s="17">
        <v>0</v>
      </c>
      <c r="BA34" s="17">
        <v>0</v>
      </c>
      <c r="BB34" s="17">
        <v>0</v>
      </c>
      <c r="BC34" s="17">
        <v>0</v>
      </c>
      <c r="BD34" s="17">
        <v>12878.63</v>
      </c>
      <c r="BE34" s="12">
        <v>1047394.08</v>
      </c>
      <c r="BF34" s="16">
        <v>0</v>
      </c>
      <c r="BG34" s="17">
        <v>0</v>
      </c>
      <c r="BH34" s="17">
        <v>0</v>
      </c>
      <c r="BI34" s="17">
        <v>0</v>
      </c>
      <c r="BJ34" s="17">
        <v>0</v>
      </c>
      <c r="BK34" s="17">
        <v>0</v>
      </c>
      <c r="BL34" s="17">
        <v>0</v>
      </c>
      <c r="BM34" s="12">
        <v>0</v>
      </c>
      <c r="BN34" s="16">
        <v>0</v>
      </c>
      <c r="BO34" s="17">
        <v>0</v>
      </c>
      <c r="BP34" s="17">
        <v>0</v>
      </c>
      <c r="BQ34" s="17">
        <v>0</v>
      </c>
      <c r="BR34" s="17">
        <v>0</v>
      </c>
      <c r="BS34" s="17">
        <v>0</v>
      </c>
      <c r="BT34" s="17">
        <v>159172.07</v>
      </c>
      <c r="BU34" s="12">
        <v>159172.07</v>
      </c>
      <c r="BV34" s="16">
        <v>0</v>
      </c>
      <c r="BW34" s="17">
        <v>0</v>
      </c>
      <c r="BX34" s="17">
        <v>0</v>
      </c>
      <c r="BY34" s="17">
        <v>0</v>
      </c>
      <c r="BZ34" s="17">
        <v>0</v>
      </c>
      <c r="CA34" s="17">
        <v>0</v>
      </c>
      <c r="CB34" s="17">
        <v>0</v>
      </c>
      <c r="CC34" s="12">
        <v>0</v>
      </c>
    </row>
    <row r="35" spans="1:81" x14ac:dyDescent="0.3">
      <c r="A35" s="4" t="s">
        <v>25</v>
      </c>
      <c r="B35" s="92">
        <v>2877564.18</v>
      </c>
      <c r="C35" s="87">
        <v>673693</v>
      </c>
      <c r="D35" s="87">
        <v>133000</v>
      </c>
      <c r="E35" s="87">
        <v>0</v>
      </c>
      <c r="F35" s="87">
        <v>0</v>
      </c>
      <c r="G35" s="87">
        <v>3076331.5</v>
      </c>
      <c r="H35" s="87">
        <v>1383396.4</v>
      </c>
      <c r="I35" s="93">
        <v>8143985.0800000001</v>
      </c>
      <c r="J35" s="16">
        <v>2233570.9700000002</v>
      </c>
      <c r="K35" s="17">
        <v>5000</v>
      </c>
      <c r="L35" s="17">
        <v>0</v>
      </c>
      <c r="M35" s="17">
        <v>0</v>
      </c>
      <c r="N35" s="17">
        <v>0</v>
      </c>
      <c r="O35" s="17">
        <v>3076331.5</v>
      </c>
      <c r="P35" s="17">
        <v>0</v>
      </c>
      <c r="Q35" s="12">
        <v>5314902.4700000007</v>
      </c>
      <c r="R35" s="16">
        <v>643993.21000000008</v>
      </c>
      <c r="S35" s="17">
        <v>318693</v>
      </c>
      <c r="T35" s="17">
        <v>0</v>
      </c>
      <c r="U35" s="17">
        <v>0</v>
      </c>
      <c r="V35" s="17">
        <v>0</v>
      </c>
      <c r="W35" s="17">
        <v>0</v>
      </c>
      <c r="X35" s="17">
        <v>7336.11</v>
      </c>
      <c r="Y35" s="12">
        <v>970022.32000000007</v>
      </c>
      <c r="Z35" s="16">
        <v>0</v>
      </c>
      <c r="AA35" s="17">
        <v>0</v>
      </c>
      <c r="AB35" s="17">
        <v>0</v>
      </c>
      <c r="AC35" s="17">
        <v>0</v>
      </c>
      <c r="AD35" s="17">
        <v>0</v>
      </c>
      <c r="AE35" s="17">
        <v>0</v>
      </c>
      <c r="AF35" s="17">
        <v>2395.4499999999998</v>
      </c>
      <c r="AG35" s="12">
        <v>2395.4499999999998</v>
      </c>
      <c r="AH35" s="16">
        <v>0</v>
      </c>
      <c r="AI35" s="17">
        <v>0</v>
      </c>
      <c r="AJ35" s="17">
        <v>0</v>
      </c>
      <c r="AK35" s="17">
        <v>0</v>
      </c>
      <c r="AL35" s="17">
        <v>0</v>
      </c>
      <c r="AM35" s="17">
        <v>0</v>
      </c>
      <c r="AN35" s="17">
        <v>0</v>
      </c>
      <c r="AO35" s="12">
        <v>0</v>
      </c>
      <c r="AP35" s="16">
        <v>0</v>
      </c>
      <c r="AQ35" s="17">
        <v>0</v>
      </c>
      <c r="AR35" s="17">
        <v>0</v>
      </c>
      <c r="AS35" s="17">
        <v>0</v>
      </c>
      <c r="AT35" s="17">
        <v>0</v>
      </c>
      <c r="AU35" s="17">
        <v>0</v>
      </c>
      <c r="AV35" s="17">
        <v>0</v>
      </c>
      <c r="AW35" s="12">
        <v>0</v>
      </c>
      <c r="AX35" s="16">
        <v>0</v>
      </c>
      <c r="AY35" s="17">
        <v>0</v>
      </c>
      <c r="AZ35" s="17">
        <v>0</v>
      </c>
      <c r="BA35" s="17">
        <v>0</v>
      </c>
      <c r="BB35" s="17">
        <v>0</v>
      </c>
      <c r="BC35" s="17">
        <v>0</v>
      </c>
      <c r="BD35" s="17">
        <v>153748.76999999999</v>
      </c>
      <c r="BE35" s="12">
        <v>153748.76999999999</v>
      </c>
      <c r="BF35" s="16">
        <v>0</v>
      </c>
      <c r="BG35" s="17">
        <v>350000</v>
      </c>
      <c r="BH35" s="17">
        <v>133000</v>
      </c>
      <c r="BI35" s="17">
        <v>0</v>
      </c>
      <c r="BJ35" s="17">
        <v>0</v>
      </c>
      <c r="BK35" s="17">
        <v>0</v>
      </c>
      <c r="BL35" s="17">
        <v>26409.06</v>
      </c>
      <c r="BM35" s="12">
        <v>509409.06</v>
      </c>
      <c r="BN35" s="16">
        <v>0</v>
      </c>
      <c r="BO35" s="17">
        <v>0</v>
      </c>
      <c r="BP35" s="17">
        <v>0</v>
      </c>
      <c r="BQ35" s="17">
        <v>0</v>
      </c>
      <c r="BR35" s="17">
        <v>0</v>
      </c>
      <c r="BS35" s="17">
        <v>0</v>
      </c>
      <c r="BT35" s="17">
        <v>1193507.01</v>
      </c>
      <c r="BU35" s="12">
        <v>1193507.01</v>
      </c>
      <c r="BV35" s="16">
        <v>0</v>
      </c>
      <c r="BW35" s="17">
        <v>0</v>
      </c>
      <c r="BX35" s="17">
        <v>0</v>
      </c>
      <c r="BY35" s="17">
        <v>0</v>
      </c>
      <c r="BZ35" s="17">
        <v>0</v>
      </c>
      <c r="CA35" s="17">
        <v>0</v>
      </c>
      <c r="CB35" s="17">
        <v>0</v>
      </c>
      <c r="CC35" s="12">
        <v>0</v>
      </c>
    </row>
    <row r="36" spans="1:81" x14ac:dyDescent="0.3">
      <c r="A36" s="4" t="s">
        <v>26</v>
      </c>
      <c r="B36" s="92">
        <v>13205213.490000002</v>
      </c>
      <c r="C36" s="87">
        <v>1430328</v>
      </c>
      <c r="D36" s="87">
        <v>1725000</v>
      </c>
      <c r="E36" s="87">
        <v>0</v>
      </c>
      <c r="F36" s="87">
        <v>1591618.66</v>
      </c>
      <c r="G36" s="87">
        <v>43037269.300000012</v>
      </c>
      <c r="H36" s="87">
        <v>0</v>
      </c>
      <c r="I36" s="93">
        <v>60989429.450000018</v>
      </c>
      <c r="J36" s="16">
        <v>8871473.6700000018</v>
      </c>
      <c r="K36" s="17">
        <v>335200</v>
      </c>
      <c r="L36" s="17">
        <v>1725000</v>
      </c>
      <c r="M36" s="17">
        <v>0</v>
      </c>
      <c r="N36" s="17">
        <v>0</v>
      </c>
      <c r="O36" s="17">
        <v>43037269.300000012</v>
      </c>
      <c r="P36" s="17">
        <v>0</v>
      </c>
      <c r="Q36" s="12">
        <v>53968942.970000014</v>
      </c>
      <c r="R36" s="16">
        <v>3314426.6500000004</v>
      </c>
      <c r="S36" s="17">
        <v>0</v>
      </c>
      <c r="T36" s="17">
        <v>0</v>
      </c>
      <c r="U36" s="17">
        <v>0</v>
      </c>
      <c r="V36" s="17">
        <v>0</v>
      </c>
      <c r="W36" s="17">
        <v>0</v>
      </c>
      <c r="X36" s="17">
        <v>0</v>
      </c>
      <c r="Y36" s="12">
        <v>3314426.6500000004</v>
      </c>
      <c r="Z36" s="16">
        <v>775869.7699999999</v>
      </c>
      <c r="AA36" s="17">
        <v>0</v>
      </c>
      <c r="AB36" s="17">
        <v>0</v>
      </c>
      <c r="AC36" s="17">
        <v>0</v>
      </c>
      <c r="AD36" s="17">
        <v>0</v>
      </c>
      <c r="AE36" s="17">
        <v>0</v>
      </c>
      <c r="AF36" s="17">
        <v>0</v>
      </c>
      <c r="AG36" s="12">
        <v>775869.7699999999</v>
      </c>
      <c r="AH36" s="16">
        <v>0</v>
      </c>
      <c r="AI36" s="17">
        <v>0</v>
      </c>
      <c r="AJ36" s="17">
        <v>0</v>
      </c>
      <c r="AK36" s="17">
        <v>0</v>
      </c>
      <c r="AL36" s="17">
        <v>0</v>
      </c>
      <c r="AM36" s="17">
        <v>0</v>
      </c>
      <c r="AN36" s="17">
        <v>0</v>
      </c>
      <c r="AO36" s="12">
        <v>0</v>
      </c>
      <c r="AP36" s="16">
        <v>0</v>
      </c>
      <c r="AQ36" s="17">
        <v>0</v>
      </c>
      <c r="AR36" s="17">
        <v>0</v>
      </c>
      <c r="AS36" s="17">
        <v>0</v>
      </c>
      <c r="AT36" s="17">
        <v>0</v>
      </c>
      <c r="AU36" s="17">
        <v>0</v>
      </c>
      <c r="AV36" s="17">
        <v>0</v>
      </c>
      <c r="AW36" s="12">
        <v>0</v>
      </c>
      <c r="AX36" s="16">
        <v>156097.48000000001</v>
      </c>
      <c r="AY36" s="17">
        <v>0</v>
      </c>
      <c r="AZ36" s="17">
        <v>0</v>
      </c>
      <c r="BA36" s="17">
        <v>0</v>
      </c>
      <c r="BB36" s="17">
        <v>0</v>
      </c>
      <c r="BC36" s="17">
        <v>0</v>
      </c>
      <c r="BD36" s="17">
        <v>0</v>
      </c>
      <c r="BE36" s="12">
        <v>156097.48000000001</v>
      </c>
      <c r="BF36" s="16">
        <v>46950</v>
      </c>
      <c r="BG36" s="17">
        <v>1095128</v>
      </c>
      <c r="BH36" s="17">
        <v>0</v>
      </c>
      <c r="BI36" s="17">
        <v>0</v>
      </c>
      <c r="BJ36" s="17">
        <v>1591618.66</v>
      </c>
      <c r="BK36" s="17">
        <v>0</v>
      </c>
      <c r="BL36" s="17">
        <v>0</v>
      </c>
      <c r="BM36" s="12">
        <v>2733696.66</v>
      </c>
      <c r="BN36" s="16">
        <v>0</v>
      </c>
      <c r="BO36" s="17">
        <v>0</v>
      </c>
      <c r="BP36" s="17">
        <v>0</v>
      </c>
      <c r="BQ36" s="17">
        <v>0</v>
      </c>
      <c r="BR36" s="17">
        <v>0</v>
      </c>
      <c r="BS36" s="17">
        <v>0</v>
      </c>
      <c r="BT36" s="17">
        <v>0</v>
      </c>
      <c r="BU36" s="12">
        <v>0</v>
      </c>
      <c r="BV36" s="16">
        <v>40395.919999999998</v>
      </c>
      <c r="BW36" s="17">
        <v>0</v>
      </c>
      <c r="BX36" s="17">
        <v>0</v>
      </c>
      <c r="BY36" s="17">
        <v>0</v>
      </c>
      <c r="BZ36" s="17">
        <v>0</v>
      </c>
      <c r="CA36" s="17">
        <v>0</v>
      </c>
      <c r="CB36" s="17">
        <v>0</v>
      </c>
      <c r="CC36" s="12">
        <v>40395.919999999998</v>
      </c>
    </row>
    <row r="37" spans="1:81" x14ac:dyDescent="0.3">
      <c r="A37" s="4" t="s">
        <v>27</v>
      </c>
      <c r="B37" s="92">
        <v>3998182</v>
      </c>
      <c r="C37" s="87">
        <v>120000</v>
      </c>
      <c r="D37" s="87">
        <v>1511078</v>
      </c>
      <c r="E37" s="87">
        <v>0</v>
      </c>
      <c r="F37" s="87">
        <v>577000</v>
      </c>
      <c r="G37" s="87">
        <v>769228</v>
      </c>
      <c r="H37" s="87">
        <v>352853</v>
      </c>
      <c r="I37" s="93">
        <v>7328341</v>
      </c>
      <c r="J37" s="16">
        <v>623595</v>
      </c>
      <c r="K37" s="17">
        <v>0</v>
      </c>
      <c r="L37" s="17">
        <v>0</v>
      </c>
      <c r="M37" s="17">
        <v>0</v>
      </c>
      <c r="N37" s="17">
        <v>0</v>
      </c>
      <c r="O37" s="17">
        <v>638709</v>
      </c>
      <c r="P37" s="17">
        <v>8750</v>
      </c>
      <c r="Q37" s="12">
        <v>1271054</v>
      </c>
      <c r="R37" s="16">
        <v>14813</v>
      </c>
      <c r="S37" s="17">
        <v>0</v>
      </c>
      <c r="T37" s="17">
        <v>0</v>
      </c>
      <c r="U37" s="17">
        <v>0</v>
      </c>
      <c r="V37" s="17">
        <v>0</v>
      </c>
      <c r="W37" s="17">
        <v>0</v>
      </c>
      <c r="X37" s="17">
        <v>0</v>
      </c>
      <c r="Y37" s="12">
        <v>14813</v>
      </c>
      <c r="Z37" s="16">
        <v>484336</v>
      </c>
      <c r="AA37" s="17">
        <v>0</v>
      </c>
      <c r="AB37" s="17">
        <v>889334</v>
      </c>
      <c r="AC37" s="17">
        <v>0</v>
      </c>
      <c r="AD37" s="17">
        <v>50000</v>
      </c>
      <c r="AE37" s="17">
        <v>124194</v>
      </c>
      <c r="AF37" s="17">
        <v>142452</v>
      </c>
      <c r="AG37" s="12">
        <v>1690316</v>
      </c>
      <c r="AH37" s="16">
        <v>0</v>
      </c>
      <c r="AI37" s="17">
        <v>0</v>
      </c>
      <c r="AJ37" s="17">
        <v>0</v>
      </c>
      <c r="AK37" s="17">
        <v>0</v>
      </c>
      <c r="AL37" s="17">
        <v>0</v>
      </c>
      <c r="AM37" s="17">
        <v>0</v>
      </c>
      <c r="AN37" s="17">
        <v>0</v>
      </c>
      <c r="AO37" s="12">
        <v>0</v>
      </c>
      <c r="AP37" s="16">
        <v>34172</v>
      </c>
      <c r="AQ37" s="17">
        <v>0</v>
      </c>
      <c r="AR37" s="17">
        <v>0</v>
      </c>
      <c r="AS37" s="17">
        <v>0</v>
      </c>
      <c r="AT37" s="17">
        <v>452000</v>
      </c>
      <c r="AU37" s="17">
        <v>0</v>
      </c>
      <c r="AV37" s="17">
        <v>47672</v>
      </c>
      <c r="AW37" s="12">
        <v>533844</v>
      </c>
      <c r="AX37" s="16">
        <v>1224413</v>
      </c>
      <c r="AY37" s="17">
        <v>0</v>
      </c>
      <c r="AZ37" s="17">
        <v>0</v>
      </c>
      <c r="BA37" s="17">
        <v>0</v>
      </c>
      <c r="BB37" s="17">
        <v>0</v>
      </c>
      <c r="BC37" s="17">
        <v>0</v>
      </c>
      <c r="BD37" s="17">
        <v>35909</v>
      </c>
      <c r="BE37" s="12">
        <v>1260322</v>
      </c>
      <c r="BF37" s="16">
        <v>0</v>
      </c>
      <c r="BG37" s="17">
        <v>0</v>
      </c>
      <c r="BH37" s="17">
        <v>0</v>
      </c>
      <c r="BI37" s="17">
        <v>0</v>
      </c>
      <c r="BJ37" s="17">
        <v>0</v>
      </c>
      <c r="BK37" s="17">
        <v>0</v>
      </c>
      <c r="BL37" s="17">
        <v>0</v>
      </c>
      <c r="BM37" s="12">
        <v>0</v>
      </c>
      <c r="BN37" s="16">
        <v>1155737</v>
      </c>
      <c r="BO37" s="17">
        <v>0</v>
      </c>
      <c r="BP37" s="17">
        <v>31254</v>
      </c>
      <c r="BQ37" s="17">
        <v>0</v>
      </c>
      <c r="BR37" s="17">
        <v>0</v>
      </c>
      <c r="BS37" s="17">
        <v>0</v>
      </c>
      <c r="BT37" s="17">
        <v>93641</v>
      </c>
      <c r="BU37" s="12">
        <v>1280632</v>
      </c>
      <c r="BV37" s="16">
        <v>461116</v>
      </c>
      <c r="BW37" s="17">
        <v>120000</v>
      </c>
      <c r="BX37" s="17">
        <v>590490</v>
      </c>
      <c r="BY37" s="17">
        <v>0</v>
      </c>
      <c r="BZ37" s="17">
        <v>75000</v>
      </c>
      <c r="CA37" s="17">
        <v>6325</v>
      </c>
      <c r="CB37" s="17">
        <v>24429</v>
      </c>
      <c r="CC37" s="12">
        <v>1277360</v>
      </c>
    </row>
    <row r="38" spans="1:81" x14ac:dyDescent="0.3">
      <c r="A38" s="4" t="s">
        <v>28</v>
      </c>
      <c r="B38" s="92">
        <v>922785</v>
      </c>
      <c r="C38" s="87">
        <v>56000</v>
      </c>
      <c r="D38" s="87">
        <v>900000</v>
      </c>
      <c r="E38" s="87">
        <v>0</v>
      </c>
      <c r="F38" s="87">
        <v>0</v>
      </c>
      <c r="G38" s="87">
        <v>196</v>
      </c>
      <c r="H38" s="87">
        <v>924000</v>
      </c>
      <c r="I38" s="93">
        <v>2802981</v>
      </c>
      <c r="J38" s="16">
        <v>669871</v>
      </c>
      <c r="K38" s="17">
        <v>0</v>
      </c>
      <c r="L38" s="17">
        <v>0</v>
      </c>
      <c r="M38" s="17">
        <v>0</v>
      </c>
      <c r="N38" s="17">
        <v>0</v>
      </c>
      <c r="O38" s="17">
        <v>0</v>
      </c>
      <c r="P38" s="17">
        <v>0</v>
      </c>
      <c r="Q38" s="12">
        <v>669871</v>
      </c>
      <c r="R38" s="16">
        <v>233123</v>
      </c>
      <c r="S38" s="17">
        <v>0</v>
      </c>
      <c r="T38" s="17">
        <v>0</v>
      </c>
      <c r="U38" s="17">
        <v>0</v>
      </c>
      <c r="V38" s="17">
        <v>0</v>
      </c>
      <c r="W38" s="17">
        <v>0</v>
      </c>
      <c r="X38" s="17">
        <v>0</v>
      </c>
      <c r="Y38" s="12">
        <v>233123</v>
      </c>
      <c r="Z38" s="16">
        <v>19620</v>
      </c>
      <c r="AA38" s="17">
        <v>0</v>
      </c>
      <c r="AB38" s="17">
        <v>700000</v>
      </c>
      <c r="AC38" s="17">
        <v>0</v>
      </c>
      <c r="AD38" s="17">
        <v>0</v>
      </c>
      <c r="AE38" s="17">
        <v>196</v>
      </c>
      <c r="AF38" s="17">
        <v>924000</v>
      </c>
      <c r="AG38" s="12">
        <v>1643816</v>
      </c>
      <c r="AH38" s="16">
        <v>0</v>
      </c>
      <c r="AI38" s="17">
        <v>0</v>
      </c>
      <c r="AJ38" s="17">
        <v>0</v>
      </c>
      <c r="AK38" s="17">
        <v>0</v>
      </c>
      <c r="AL38" s="17">
        <v>0</v>
      </c>
      <c r="AM38" s="17">
        <v>0</v>
      </c>
      <c r="AN38" s="17">
        <v>0</v>
      </c>
      <c r="AO38" s="12">
        <v>0</v>
      </c>
      <c r="AP38" s="16">
        <v>0</v>
      </c>
      <c r="AQ38" s="17">
        <v>0</v>
      </c>
      <c r="AR38" s="17">
        <v>0</v>
      </c>
      <c r="AS38" s="17">
        <v>0</v>
      </c>
      <c r="AT38" s="17">
        <v>0</v>
      </c>
      <c r="AU38" s="17">
        <v>0</v>
      </c>
      <c r="AV38" s="17">
        <v>0</v>
      </c>
      <c r="AW38" s="12">
        <v>0</v>
      </c>
      <c r="AX38" s="16">
        <v>0</v>
      </c>
      <c r="AY38" s="17">
        <v>0</v>
      </c>
      <c r="AZ38" s="17">
        <v>0</v>
      </c>
      <c r="BA38" s="17">
        <v>0</v>
      </c>
      <c r="BB38" s="17">
        <v>0</v>
      </c>
      <c r="BC38" s="17">
        <v>0</v>
      </c>
      <c r="BD38" s="17">
        <v>0</v>
      </c>
      <c r="BE38" s="12">
        <v>0</v>
      </c>
      <c r="BF38" s="16">
        <v>171</v>
      </c>
      <c r="BG38" s="17">
        <v>56000</v>
      </c>
      <c r="BH38" s="17">
        <v>200000</v>
      </c>
      <c r="BI38" s="17">
        <v>0</v>
      </c>
      <c r="BJ38" s="17">
        <v>0</v>
      </c>
      <c r="BK38" s="17">
        <v>0</v>
      </c>
      <c r="BL38" s="17">
        <v>0</v>
      </c>
      <c r="BM38" s="12">
        <v>256171</v>
      </c>
      <c r="BN38" s="16">
        <v>0</v>
      </c>
      <c r="BO38" s="17">
        <v>0</v>
      </c>
      <c r="BP38" s="17">
        <v>0</v>
      </c>
      <c r="BQ38" s="17">
        <v>0</v>
      </c>
      <c r="BR38" s="17">
        <v>0</v>
      </c>
      <c r="BS38" s="17">
        <v>0</v>
      </c>
      <c r="BT38" s="17">
        <v>0</v>
      </c>
      <c r="BU38" s="12">
        <v>0</v>
      </c>
      <c r="BV38" s="16">
        <v>0</v>
      </c>
      <c r="BW38" s="17">
        <v>0</v>
      </c>
      <c r="BX38" s="17">
        <v>0</v>
      </c>
      <c r="BY38" s="17">
        <v>0</v>
      </c>
      <c r="BZ38" s="17">
        <v>0</v>
      </c>
      <c r="CA38" s="17">
        <v>0</v>
      </c>
      <c r="CB38" s="17">
        <v>0</v>
      </c>
      <c r="CC38" s="12">
        <v>0</v>
      </c>
    </row>
    <row r="39" spans="1:81" x14ac:dyDescent="0.3">
      <c r="A39" s="4" t="s">
        <v>29</v>
      </c>
      <c r="B39" s="92">
        <v>840683.07000000007</v>
      </c>
      <c r="C39" s="87">
        <v>0</v>
      </c>
      <c r="D39" s="87">
        <v>1235149</v>
      </c>
      <c r="E39" s="87">
        <v>0</v>
      </c>
      <c r="F39" s="87">
        <v>0</v>
      </c>
      <c r="G39" s="87">
        <v>50490.91</v>
      </c>
      <c r="H39" s="87">
        <v>426708</v>
      </c>
      <c r="I39" s="93">
        <v>2553030.98</v>
      </c>
      <c r="J39" s="16">
        <v>100655.03999999999</v>
      </c>
      <c r="K39" s="17">
        <v>0</v>
      </c>
      <c r="L39" s="17">
        <v>0</v>
      </c>
      <c r="M39" s="17">
        <v>0</v>
      </c>
      <c r="N39" s="17">
        <v>0</v>
      </c>
      <c r="O39" s="17">
        <v>50440.91</v>
      </c>
      <c r="P39" s="17">
        <v>0</v>
      </c>
      <c r="Q39" s="12">
        <v>151095.95000000001</v>
      </c>
      <c r="R39" s="16">
        <v>51217.7</v>
      </c>
      <c r="S39" s="17">
        <v>0</v>
      </c>
      <c r="T39" s="17">
        <v>0</v>
      </c>
      <c r="U39" s="17">
        <v>0</v>
      </c>
      <c r="V39" s="17">
        <v>0</v>
      </c>
      <c r="W39" s="17">
        <v>0</v>
      </c>
      <c r="X39" s="17">
        <v>0</v>
      </c>
      <c r="Y39" s="12">
        <v>51217.7</v>
      </c>
      <c r="Z39" s="16">
        <v>522964.33</v>
      </c>
      <c r="AA39" s="17">
        <v>0</v>
      </c>
      <c r="AB39" s="17">
        <v>1035149</v>
      </c>
      <c r="AC39" s="17">
        <v>0</v>
      </c>
      <c r="AD39" s="17">
        <v>0</v>
      </c>
      <c r="AE39" s="17">
        <v>50</v>
      </c>
      <c r="AF39" s="17">
        <v>0</v>
      </c>
      <c r="AG39" s="12">
        <v>1558163.33</v>
      </c>
      <c r="AH39" s="16">
        <v>0</v>
      </c>
      <c r="AI39" s="17">
        <v>0</v>
      </c>
      <c r="AJ39" s="17">
        <v>200000</v>
      </c>
      <c r="AK39" s="17">
        <v>0</v>
      </c>
      <c r="AL39" s="17">
        <v>0</v>
      </c>
      <c r="AM39" s="17">
        <v>0</v>
      </c>
      <c r="AN39" s="17">
        <v>0</v>
      </c>
      <c r="AO39" s="12">
        <v>200000</v>
      </c>
      <c r="AP39" s="16">
        <v>13198.85</v>
      </c>
      <c r="AQ39" s="17">
        <v>0</v>
      </c>
      <c r="AR39" s="17">
        <v>0</v>
      </c>
      <c r="AS39" s="17">
        <v>0</v>
      </c>
      <c r="AT39" s="17">
        <v>0</v>
      </c>
      <c r="AU39" s="17">
        <v>0</v>
      </c>
      <c r="AV39" s="17">
        <v>0</v>
      </c>
      <c r="AW39" s="12">
        <v>13198.85</v>
      </c>
      <c r="AX39" s="16">
        <v>5735.27</v>
      </c>
      <c r="AY39" s="17">
        <v>0</v>
      </c>
      <c r="AZ39" s="17">
        <v>0</v>
      </c>
      <c r="BA39" s="17">
        <v>0</v>
      </c>
      <c r="BB39" s="17">
        <v>0</v>
      </c>
      <c r="BC39" s="17">
        <v>0</v>
      </c>
      <c r="BD39" s="17">
        <v>0</v>
      </c>
      <c r="BE39" s="12">
        <v>5735.27</v>
      </c>
      <c r="BF39" s="16">
        <v>675</v>
      </c>
      <c r="BG39" s="17">
        <v>0</v>
      </c>
      <c r="BH39" s="17">
        <v>0</v>
      </c>
      <c r="BI39" s="17">
        <v>0</v>
      </c>
      <c r="BJ39" s="17">
        <v>0</v>
      </c>
      <c r="BK39" s="17">
        <v>0</v>
      </c>
      <c r="BL39" s="17">
        <v>426708</v>
      </c>
      <c r="BM39" s="12">
        <v>427383</v>
      </c>
      <c r="BN39" s="16">
        <v>0</v>
      </c>
      <c r="BO39" s="17">
        <v>0</v>
      </c>
      <c r="BP39" s="17">
        <v>0</v>
      </c>
      <c r="BQ39" s="17">
        <v>0</v>
      </c>
      <c r="BR39" s="17">
        <v>0</v>
      </c>
      <c r="BS39" s="17">
        <v>0</v>
      </c>
      <c r="BT39" s="17">
        <v>0</v>
      </c>
      <c r="BU39" s="12">
        <v>0</v>
      </c>
      <c r="BV39" s="16">
        <v>146236.88</v>
      </c>
      <c r="BW39" s="17">
        <v>0</v>
      </c>
      <c r="BX39" s="17">
        <v>0</v>
      </c>
      <c r="BY39" s="17">
        <v>0</v>
      </c>
      <c r="BZ39" s="17">
        <v>0</v>
      </c>
      <c r="CA39" s="17">
        <v>0</v>
      </c>
      <c r="CB39" s="17">
        <v>0</v>
      </c>
      <c r="CC39" s="12">
        <v>146236.88</v>
      </c>
    </row>
    <row r="40" spans="1:81" x14ac:dyDescent="0.3">
      <c r="A40" s="4" t="s">
        <v>30</v>
      </c>
      <c r="B40" s="92">
        <v>2966590</v>
      </c>
      <c r="C40" s="87">
        <v>0</v>
      </c>
      <c r="D40" s="87">
        <v>411204</v>
      </c>
      <c r="E40" s="87">
        <v>0</v>
      </c>
      <c r="F40" s="87">
        <v>0</v>
      </c>
      <c r="G40" s="87">
        <v>4600380</v>
      </c>
      <c r="H40" s="87">
        <v>2763944</v>
      </c>
      <c r="I40" s="93">
        <v>10742118</v>
      </c>
      <c r="J40" s="16">
        <v>2252624</v>
      </c>
      <c r="K40" s="17">
        <v>0</v>
      </c>
      <c r="L40" s="17">
        <v>12075</v>
      </c>
      <c r="M40" s="17">
        <v>0</v>
      </c>
      <c r="N40" s="17">
        <v>0</v>
      </c>
      <c r="O40" s="17">
        <v>4600380</v>
      </c>
      <c r="P40" s="17">
        <v>0</v>
      </c>
      <c r="Q40" s="12">
        <v>6865079</v>
      </c>
      <c r="R40" s="16">
        <v>513169</v>
      </c>
      <c r="S40" s="17">
        <v>0</v>
      </c>
      <c r="T40" s="17">
        <v>54129</v>
      </c>
      <c r="U40" s="17">
        <v>0</v>
      </c>
      <c r="V40" s="17">
        <v>0</v>
      </c>
      <c r="W40" s="17">
        <v>0</v>
      </c>
      <c r="X40" s="17">
        <v>0</v>
      </c>
      <c r="Y40" s="12">
        <v>567298</v>
      </c>
      <c r="Z40" s="16">
        <v>0</v>
      </c>
      <c r="AA40" s="17">
        <v>0</v>
      </c>
      <c r="AB40" s="17">
        <v>345000</v>
      </c>
      <c r="AC40" s="17">
        <v>0</v>
      </c>
      <c r="AD40" s="17">
        <v>0</v>
      </c>
      <c r="AE40" s="17">
        <v>0</v>
      </c>
      <c r="AF40" s="17">
        <v>0</v>
      </c>
      <c r="AG40" s="12">
        <v>345000</v>
      </c>
      <c r="AH40" s="16">
        <v>0</v>
      </c>
      <c r="AI40" s="17">
        <v>0</v>
      </c>
      <c r="AJ40" s="17">
        <v>0</v>
      </c>
      <c r="AK40" s="17">
        <v>0</v>
      </c>
      <c r="AL40" s="17">
        <v>0</v>
      </c>
      <c r="AM40" s="17">
        <v>0</v>
      </c>
      <c r="AN40" s="17">
        <v>0</v>
      </c>
      <c r="AO40" s="12">
        <v>0</v>
      </c>
      <c r="AP40" s="16">
        <v>0</v>
      </c>
      <c r="AQ40" s="17">
        <v>0</v>
      </c>
      <c r="AR40" s="17">
        <v>0</v>
      </c>
      <c r="AS40" s="17">
        <v>0</v>
      </c>
      <c r="AT40" s="17">
        <v>0</v>
      </c>
      <c r="AU40" s="17">
        <v>0</v>
      </c>
      <c r="AV40" s="17">
        <v>0</v>
      </c>
      <c r="AW40" s="12">
        <v>0</v>
      </c>
      <c r="AX40" s="16">
        <v>0</v>
      </c>
      <c r="AY40" s="17">
        <v>0</v>
      </c>
      <c r="AZ40" s="17">
        <v>0</v>
      </c>
      <c r="BA40" s="17">
        <v>0</v>
      </c>
      <c r="BB40" s="17">
        <v>0</v>
      </c>
      <c r="BC40" s="17">
        <v>0</v>
      </c>
      <c r="BD40" s="17">
        <v>0</v>
      </c>
      <c r="BE40" s="12">
        <v>0</v>
      </c>
      <c r="BF40" s="16">
        <v>0</v>
      </c>
      <c r="BG40" s="17">
        <v>0</v>
      </c>
      <c r="BH40" s="17">
        <v>0</v>
      </c>
      <c r="BI40" s="17">
        <v>0</v>
      </c>
      <c r="BJ40" s="17">
        <v>0</v>
      </c>
      <c r="BK40" s="17">
        <v>0</v>
      </c>
      <c r="BL40" s="17">
        <v>0</v>
      </c>
      <c r="BM40" s="12">
        <v>0</v>
      </c>
      <c r="BN40" s="16">
        <v>200797</v>
      </c>
      <c r="BO40" s="17">
        <v>0</v>
      </c>
      <c r="BP40" s="17">
        <v>0</v>
      </c>
      <c r="BQ40" s="17">
        <v>0</v>
      </c>
      <c r="BR40" s="17">
        <v>0</v>
      </c>
      <c r="BS40" s="17">
        <v>0</v>
      </c>
      <c r="BT40" s="17">
        <v>2612821</v>
      </c>
      <c r="BU40" s="12">
        <v>2813618</v>
      </c>
      <c r="BV40" s="16">
        <v>0</v>
      </c>
      <c r="BW40" s="17">
        <v>0</v>
      </c>
      <c r="BX40" s="17">
        <v>0</v>
      </c>
      <c r="BY40" s="17">
        <v>0</v>
      </c>
      <c r="BZ40" s="17">
        <v>0</v>
      </c>
      <c r="CA40" s="17">
        <v>0</v>
      </c>
      <c r="CB40" s="17">
        <v>151123</v>
      </c>
      <c r="CC40" s="12">
        <v>151123</v>
      </c>
    </row>
    <row r="41" spans="1:81" x14ac:dyDescent="0.3">
      <c r="A41" s="4" t="s">
        <v>31</v>
      </c>
      <c r="B41" s="92">
        <v>1180826.3799999999</v>
      </c>
      <c r="C41" s="87">
        <v>0</v>
      </c>
      <c r="D41" s="87">
        <v>1336835.45</v>
      </c>
      <c r="E41" s="87">
        <v>0</v>
      </c>
      <c r="F41" s="87">
        <v>82000</v>
      </c>
      <c r="G41" s="87">
        <v>105735.57</v>
      </c>
      <c r="H41" s="87">
        <v>345082.26999999996</v>
      </c>
      <c r="I41" s="93">
        <v>3050479.6700000004</v>
      </c>
      <c r="J41" s="16">
        <v>246276.61</v>
      </c>
      <c r="K41" s="17">
        <v>0</v>
      </c>
      <c r="L41" s="17">
        <v>79535.740000000005</v>
      </c>
      <c r="M41" s="17">
        <v>0</v>
      </c>
      <c r="N41" s="17">
        <v>0</v>
      </c>
      <c r="O41" s="17">
        <v>10000</v>
      </c>
      <c r="P41" s="17">
        <v>0</v>
      </c>
      <c r="Q41" s="12">
        <v>335812.35</v>
      </c>
      <c r="R41" s="16">
        <v>254133.64</v>
      </c>
      <c r="S41" s="17">
        <v>0</v>
      </c>
      <c r="T41" s="17">
        <v>0</v>
      </c>
      <c r="U41" s="17">
        <v>0</v>
      </c>
      <c r="V41" s="17">
        <v>0</v>
      </c>
      <c r="W41" s="17">
        <v>0</v>
      </c>
      <c r="X41" s="17">
        <v>0</v>
      </c>
      <c r="Y41" s="12">
        <v>254133.64</v>
      </c>
      <c r="Z41" s="16">
        <v>0</v>
      </c>
      <c r="AA41" s="17">
        <v>0</v>
      </c>
      <c r="AB41" s="17">
        <v>1173707.71</v>
      </c>
      <c r="AC41" s="17">
        <v>0</v>
      </c>
      <c r="AD41" s="17">
        <v>0</v>
      </c>
      <c r="AE41" s="17">
        <v>95735.57</v>
      </c>
      <c r="AF41" s="17">
        <v>106271</v>
      </c>
      <c r="AG41" s="12">
        <v>1375714.28</v>
      </c>
      <c r="AH41" s="16">
        <v>0</v>
      </c>
      <c r="AI41" s="17">
        <v>0</v>
      </c>
      <c r="AJ41" s="17">
        <v>0</v>
      </c>
      <c r="AK41" s="17">
        <v>0</v>
      </c>
      <c r="AL41" s="17">
        <v>82000</v>
      </c>
      <c r="AM41" s="17">
        <v>0</v>
      </c>
      <c r="AN41" s="17">
        <v>0</v>
      </c>
      <c r="AO41" s="12">
        <v>82000</v>
      </c>
      <c r="AP41" s="16">
        <v>37147.15</v>
      </c>
      <c r="AQ41" s="17">
        <v>0</v>
      </c>
      <c r="AR41" s="17">
        <v>0</v>
      </c>
      <c r="AS41" s="17">
        <v>0</v>
      </c>
      <c r="AT41" s="17">
        <v>0</v>
      </c>
      <c r="AU41" s="17">
        <v>0</v>
      </c>
      <c r="AV41" s="17">
        <v>0</v>
      </c>
      <c r="AW41" s="12">
        <v>37147.15</v>
      </c>
      <c r="AX41" s="16">
        <v>473212.80999999994</v>
      </c>
      <c r="AY41" s="17">
        <v>0</v>
      </c>
      <c r="AZ41" s="17">
        <v>0</v>
      </c>
      <c r="BA41" s="17">
        <v>0</v>
      </c>
      <c r="BB41" s="17">
        <v>0</v>
      </c>
      <c r="BC41" s="17">
        <v>0</v>
      </c>
      <c r="BD41" s="17">
        <v>100</v>
      </c>
      <c r="BE41" s="12">
        <v>473312.80999999994</v>
      </c>
      <c r="BF41" s="16">
        <v>0</v>
      </c>
      <c r="BG41" s="17">
        <v>0</v>
      </c>
      <c r="BH41" s="17">
        <v>0</v>
      </c>
      <c r="BI41" s="17">
        <v>0</v>
      </c>
      <c r="BJ41" s="17">
        <v>0</v>
      </c>
      <c r="BK41" s="17">
        <v>0</v>
      </c>
      <c r="BL41" s="17">
        <v>15448.74</v>
      </c>
      <c r="BM41" s="12">
        <v>15448.74</v>
      </c>
      <c r="BN41" s="16">
        <v>170056.17</v>
      </c>
      <c r="BO41" s="17">
        <v>0</v>
      </c>
      <c r="BP41" s="17">
        <v>83592</v>
      </c>
      <c r="BQ41" s="17">
        <v>0</v>
      </c>
      <c r="BR41" s="17">
        <v>0</v>
      </c>
      <c r="BS41" s="17">
        <v>0</v>
      </c>
      <c r="BT41" s="17">
        <v>214731.62</v>
      </c>
      <c r="BU41" s="12">
        <v>468379.79000000004</v>
      </c>
      <c r="BV41" s="16">
        <v>0</v>
      </c>
      <c r="BW41" s="17">
        <v>0</v>
      </c>
      <c r="BX41" s="17">
        <v>0</v>
      </c>
      <c r="BY41" s="17">
        <v>0</v>
      </c>
      <c r="BZ41" s="17">
        <v>0</v>
      </c>
      <c r="CA41" s="17">
        <v>0</v>
      </c>
      <c r="CB41" s="17">
        <v>8530.91</v>
      </c>
      <c r="CC41" s="12">
        <v>8530.91</v>
      </c>
    </row>
    <row r="42" spans="1:81" x14ac:dyDescent="0.3">
      <c r="A42" s="4" t="s">
        <v>32</v>
      </c>
      <c r="B42" s="92">
        <v>12208945.77</v>
      </c>
      <c r="C42" s="87">
        <v>1704869.68</v>
      </c>
      <c r="D42" s="87">
        <v>243220.36634622209</v>
      </c>
      <c r="E42" s="87">
        <v>0</v>
      </c>
      <c r="F42" s="87">
        <v>0</v>
      </c>
      <c r="G42" s="87">
        <v>26871027.23</v>
      </c>
      <c r="H42" s="87">
        <v>3844429.6599999997</v>
      </c>
      <c r="I42" s="93">
        <v>44872492.706346221</v>
      </c>
      <c r="J42" s="16">
        <v>6710566.9199999999</v>
      </c>
      <c r="K42" s="17">
        <v>988869.67999999993</v>
      </c>
      <c r="L42" s="17">
        <v>241652.59412281212</v>
      </c>
      <c r="M42" s="17">
        <v>0</v>
      </c>
      <c r="N42" s="17">
        <v>0</v>
      </c>
      <c r="O42" s="17">
        <v>25891181.010000002</v>
      </c>
      <c r="P42" s="17">
        <v>0</v>
      </c>
      <c r="Q42" s="12">
        <v>33832270.204122812</v>
      </c>
      <c r="R42" s="16">
        <v>4305723.09</v>
      </c>
      <c r="S42" s="17">
        <v>75000</v>
      </c>
      <c r="T42" s="17">
        <v>0</v>
      </c>
      <c r="U42" s="17">
        <v>0</v>
      </c>
      <c r="V42" s="17">
        <v>0</v>
      </c>
      <c r="W42" s="17">
        <v>0</v>
      </c>
      <c r="X42" s="17">
        <v>0</v>
      </c>
      <c r="Y42" s="12">
        <v>4380723.09</v>
      </c>
      <c r="Z42" s="16">
        <v>1514.4</v>
      </c>
      <c r="AA42" s="17">
        <v>0</v>
      </c>
      <c r="AB42" s="17">
        <v>0</v>
      </c>
      <c r="AC42" s="17">
        <v>0</v>
      </c>
      <c r="AD42" s="17">
        <v>0</v>
      </c>
      <c r="AE42" s="17">
        <v>0</v>
      </c>
      <c r="AF42" s="17">
        <v>0</v>
      </c>
      <c r="AG42" s="12">
        <v>1514.4</v>
      </c>
      <c r="AH42" s="16">
        <v>0</v>
      </c>
      <c r="AI42" s="17">
        <v>0</v>
      </c>
      <c r="AJ42" s="17">
        <v>0</v>
      </c>
      <c r="AK42" s="17">
        <v>0</v>
      </c>
      <c r="AL42" s="17">
        <v>0</v>
      </c>
      <c r="AM42" s="17">
        <v>979846.22</v>
      </c>
      <c r="AN42" s="17">
        <v>0</v>
      </c>
      <c r="AO42" s="12">
        <v>979846.22</v>
      </c>
      <c r="AP42" s="16">
        <v>0</v>
      </c>
      <c r="AQ42" s="17">
        <v>0</v>
      </c>
      <c r="AR42" s="17">
        <v>0</v>
      </c>
      <c r="AS42" s="17">
        <v>0</v>
      </c>
      <c r="AT42" s="17">
        <v>0</v>
      </c>
      <c r="AU42" s="17">
        <v>0</v>
      </c>
      <c r="AV42" s="17">
        <v>0</v>
      </c>
      <c r="AW42" s="12">
        <v>0</v>
      </c>
      <c r="AX42" s="16">
        <v>0</v>
      </c>
      <c r="AY42" s="17">
        <v>0</v>
      </c>
      <c r="AZ42" s="17">
        <v>0</v>
      </c>
      <c r="BA42" s="17">
        <v>0</v>
      </c>
      <c r="BB42" s="17">
        <v>0</v>
      </c>
      <c r="BC42" s="17">
        <v>0</v>
      </c>
      <c r="BD42" s="17">
        <v>0</v>
      </c>
      <c r="BE42" s="12">
        <v>0</v>
      </c>
      <c r="BF42" s="16">
        <v>130496.45</v>
      </c>
      <c r="BG42" s="17">
        <v>0</v>
      </c>
      <c r="BH42" s="17">
        <v>0</v>
      </c>
      <c r="BI42" s="17">
        <v>0</v>
      </c>
      <c r="BJ42" s="17">
        <v>0</v>
      </c>
      <c r="BK42" s="17">
        <v>0</v>
      </c>
      <c r="BL42" s="17">
        <v>0</v>
      </c>
      <c r="BM42" s="12">
        <v>130496.45</v>
      </c>
      <c r="BN42" s="16">
        <v>949448.97</v>
      </c>
      <c r="BO42" s="17">
        <v>0</v>
      </c>
      <c r="BP42" s="17">
        <v>1567.7722234099638</v>
      </c>
      <c r="BQ42" s="17">
        <v>0</v>
      </c>
      <c r="BR42" s="17">
        <v>0</v>
      </c>
      <c r="BS42" s="17">
        <v>0</v>
      </c>
      <c r="BT42" s="17">
        <v>3844429.6599999997</v>
      </c>
      <c r="BU42" s="12">
        <v>4795446.4022234101</v>
      </c>
      <c r="BV42" s="16">
        <v>111195.94</v>
      </c>
      <c r="BW42" s="17">
        <v>641000</v>
      </c>
      <c r="BX42" s="17">
        <v>0</v>
      </c>
      <c r="BY42" s="17">
        <v>0</v>
      </c>
      <c r="BZ42" s="17">
        <v>0</v>
      </c>
      <c r="CA42" s="17">
        <v>0</v>
      </c>
      <c r="CB42" s="17">
        <v>0</v>
      </c>
      <c r="CC42" s="12">
        <v>752195.94</v>
      </c>
    </row>
    <row r="43" spans="1:81" x14ac:dyDescent="0.3">
      <c r="A43" s="4" t="s">
        <v>33</v>
      </c>
      <c r="B43" s="92">
        <v>4271116</v>
      </c>
      <c r="C43" s="87">
        <v>0</v>
      </c>
      <c r="D43" s="87">
        <v>1742228</v>
      </c>
      <c r="E43" s="87">
        <v>0</v>
      </c>
      <c r="F43" s="87">
        <v>78776</v>
      </c>
      <c r="G43" s="87">
        <v>62343</v>
      </c>
      <c r="H43" s="87">
        <v>661093</v>
      </c>
      <c r="I43" s="93">
        <v>6815556</v>
      </c>
      <c r="J43" s="16">
        <v>369763</v>
      </c>
      <c r="K43" s="17">
        <v>0</v>
      </c>
      <c r="L43" s="17">
        <v>205831</v>
      </c>
      <c r="M43" s="17">
        <v>0</v>
      </c>
      <c r="N43" s="17">
        <v>78776</v>
      </c>
      <c r="O43" s="17">
        <v>2773</v>
      </c>
      <c r="P43" s="17">
        <v>162958</v>
      </c>
      <c r="Q43" s="12">
        <v>820101</v>
      </c>
      <c r="R43" s="16">
        <v>344220</v>
      </c>
      <c r="S43" s="17">
        <v>0</v>
      </c>
      <c r="T43" s="17">
        <v>0</v>
      </c>
      <c r="U43" s="17">
        <v>0</v>
      </c>
      <c r="V43" s="17">
        <v>0</v>
      </c>
      <c r="W43" s="17">
        <v>32142</v>
      </c>
      <c r="X43" s="17">
        <v>162180</v>
      </c>
      <c r="Y43" s="12">
        <v>538542</v>
      </c>
      <c r="Z43" s="16">
        <v>112363</v>
      </c>
      <c r="AA43" s="17">
        <v>0</v>
      </c>
      <c r="AB43" s="17">
        <v>93284</v>
      </c>
      <c r="AC43" s="17">
        <v>0</v>
      </c>
      <c r="AD43" s="17">
        <v>0</v>
      </c>
      <c r="AE43" s="17">
        <v>0</v>
      </c>
      <c r="AF43" s="17">
        <v>204949</v>
      </c>
      <c r="AG43" s="12">
        <v>410596</v>
      </c>
      <c r="AH43" s="16">
        <v>41472</v>
      </c>
      <c r="AI43" s="17">
        <v>0</v>
      </c>
      <c r="AJ43" s="17">
        <v>0</v>
      </c>
      <c r="AK43" s="17">
        <v>0</v>
      </c>
      <c r="AL43" s="17">
        <v>0</v>
      </c>
      <c r="AM43" s="17">
        <v>0</v>
      </c>
      <c r="AN43" s="17">
        <v>0</v>
      </c>
      <c r="AO43" s="12">
        <v>41472</v>
      </c>
      <c r="AP43" s="16">
        <v>0</v>
      </c>
      <c r="AQ43" s="17">
        <v>0</v>
      </c>
      <c r="AR43" s="17">
        <v>0</v>
      </c>
      <c r="AS43" s="17">
        <v>0</v>
      </c>
      <c r="AT43" s="17">
        <v>0</v>
      </c>
      <c r="AU43" s="17">
        <v>0</v>
      </c>
      <c r="AV43" s="17">
        <v>0</v>
      </c>
      <c r="AW43" s="12">
        <v>0</v>
      </c>
      <c r="AX43" s="16">
        <v>0</v>
      </c>
      <c r="AY43" s="17">
        <v>0</v>
      </c>
      <c r="AZ43" s="17">
        <v>0</v>
      </c>
      <c r="BA43" s="17">
        <v>0</v>
      </c>
      <c r="BB43" s="17">
        <v>0</v>
      </c>
      <c r="BC43" s="17">
        <v>0</v>
      </c>
      <c r="BD43" s="17">
        <v>0</v>
      </c>
      <c r="BE43" s="12">
        <v>0</v>
      </c>
      <c r="BF43" s="16">
        <v>0</v>
      </c>
      <c r="BG43" s="17">
        <v>0</v>
      </c>
      <c r="BH43" s="17">
        <v>0</v>
      </c>
      <c r="BI43" s="17">
        <v>0</v>
      </c>
      <c r="BJ43" s="17">
        <v>0</v>
      </c>
      <c r="BK43" s="17">
        <v>0</v>
      </c>
      <c r="BL43" s="17">
        <v>131006</v>
      </c>
      <c r="BM43" s="12">
        <v>131006</v>
      </c>
      <c r="BN43" s="16">
        <v>3403298</v>
      </c>
      <c r="BO43" s="17">
        <v>0</v>
      </c>
      <c r="BP43" s="17">
        <v>0</v>
      </c>
      <c r="BQ43" s="17">
        <v>0</v>
      </c>
      <c r="BR43" s="17">
        <v>0</v>
      </c>
      <c r="BS43" s="17">
        <v>4428</v>
      </c>
      <c r="BT43" s="17">
        <v>0</v>
      </c>
      <c r="BU43" s="12">
        <v>3407726</v>
      </c>
      <c r="BV43" s="16">
        <v>0</v>
      </c>
      <c r="BW43" s="17">
        <v>0</v>
      </c>
      <c r="BX43" s="17">
        <v>1443113</v>
      </c>
      <c r="BY43" s="17">
        <v>0</v>
      </c>
      <c r="BZ43" s="17">
        <v>0</v>
      </c>
      <c r="CA43" s="17">
        <v>23000</v>
      </c>
      <c r="CB43" s="17">
        <v>0</v>
      </c>
      <c r="CC43" s="12">
        <v>1466113</v>
      </c>
    </row>
    <row r="44" spans="1:81" x14ac:dyDescent="0.3">
      <c r="A44" s="4" t="s">
        <v>34</v>
      </c>
      <c r="B44" s="92">
        <v>6698861.4399999995</v>
      </c>
      <c r="C44" s="87">
        <v>0</v>
      </c>
      <c r="D44" s="87">
        <v>0</v>
      </c>
      <c r="E44" s="87">
        <v>0</v>
      </c>
      <c r="F44" s="87">
        <v>0</v>
      </c>
      <c r="G44" s="87">
        <v>0</v>
      </c>
      <c r="H44" s="87">
        <v>0</v>
      </c>
      <c r="I44" s="93">
        <v>6698861.4399999995</v>
      </c>
      <c r="J44" s="16">
        <v>2410644.41</v>
      </c>
      <c r="K44" s="17">
        <v>0</v>
      </c>
      <c r="L44" s="17">
        <v>0</v>
      </c>
      <c r="M44" s="17">
        <v>0</v>
      </c>
      <c r="N44" s="17">
        <v>0</v>
      </c>
      <c r="O44" s="17">
        <v>0</v>
      </c>
      <c r="P44" s="17">
        <v>0</v>
      </c>
      <c r="Q44" s="12">
        <v>2410644.41</v>
      </c>
      <c r="R44" s="16">
        <v>841955.76</v>
      </c>
      <c r="S44" s="17">
        <v>0</v>
      </c>
      <c r="T44" s="17">
        <v>0</v>
      </c>
      <c r="U44" s="17">
        <v>0</v>
      </c>
      <c r="V44" s="17">
        <v>0</v>
      </c>
      <c r="W44" s="17">
        <v>0</v>
      </c>
      <c r="X44" s="17">
        <v>0</v>
      </c>
      <c r="Y44" s="12">
        <v>841955.76</v>
      </c>
      <c r="Z44" s="16">
        <v>0</v>
      </c>
      <c r="AA44" s="17">
        <v>0</v>
      </c>
      <c r="AB44" s="17">
        <v>0</v>
      </c>
      <c r="AC44" s="17">
        <v>0</v>
      </c>
      <c r="AD44" s="17">
        <v>0</v>
      </c>
      <c r="AE44" s="17">
        <v>0</v>
      </c>
      <c r="AF44" s="17">
        <v>0</v>
      </c>
      <c r="AG44" s="12">
        <v>0</v>
      </c>
      <c r="AH44" s="16">
        <v>0</v>
      </c>
      <c r="AI44" s="17">
        <v>0</v>
      </c>
      <c r="AJ44" s="17">
        <v>0</v>
      </c>
      <c r="AK44" s="17">
        <v>0</v>
      </c>
      <c r="AL44" s="17">
        <v>0</v>
      </c>
      <c r="AM44" s="17">
        <v>0</v>
      </c>
      <c r="AN44" s="17">
        <v>0</v>
      </c>
      <c r="AO44" s="12">
        <v>0</v>
      </c>
      <c r="AP44" s="16">
        <v>0</v>
      </c>
      <c r="AQ44" s="17">
        <v>0</v>
      </c>
      <c r="AR44" s="17">
        <v>0</v>
      </c>
      <c r="AS44" s="17">
        <v>0</v>
      </c>
      <c r="AT44" s="17">
        <v>0</v>
      </c>
      <c r="AU44" s="17">
        <v>0</v>
      </c>
      <c r="AV44" s="17">
        <v>0</v>
      </c>
      <c r="AW44" s="12">
        <v>0</v>
      </c>
      <c r="AX44" s="16">
        <v>0</v>
      </c>
      <c r="AY44" s="17">
        <v>0</v>
      </c>
      <c r="AZ44" s="17">
        <v>0</v>
      </c>
      <c r="BA44" s="17">
        <v>0</v>
      </c>
      <c r="BB44" s="17">
        <v>0</v>
      </c>
      <c r="BC44" s="17">
        <v>0</v>
      </c>
      <c r="BD44" s="17">
        <v>0</v>
      </c>
      <c r="BE44" s="12">
        <v>0</v>
      </c>
      <c r="BF44" s="16">
        <v>40420.550000000003</v>
      </c>
      <c r="BG44" s="17">
        <v>0</v>
      </c>
      <c r="BH44" s="17">
        <v>0</v>
      </c>
      <c r="BI44" s="17">
        <v>0</v>
      </c>
      <c r="BJ44" s="17">
        <v>0</v>
      </c>
      <c r="BK44" s="17">
        <v>0</v>
      </c>
      <c r="BL44" s="17">
        <v>0</v>
      </c>
      <c r="BM44" s="12">
        <v>40420.550000000003</v>
      </c>
      <c r="BN44" s="16">
        <v>3405840.72</v>
      </c>
      <c r="BO44" s="17">
        <v>0</v>
      </c>
      <c r="BP44" s="17">
        <v>0</v>
      </c>
      <c r="BQ44" s="17">
        <v>0</v>
      </c>
      <c r="BR44" s="17">
        <v>0</v>
      </c>
      <c r="BS44" s="17">
        <v>0</v>
      </c>
      <c r="BT44" s="17">
        <v>0</v>
      </c>
      <c r="BU44" s="12">
        <v>3405840.72</v>
      </c>
      <c r="BV44" s="16">
        <v>0</v>
      </c>
      <c r="BW44" s="17">
        <v>0</v>
      </c>
      <c r="BX44" s="17">
        <v>0</v>
      </c>
      <c r="BY44" s="17">
        <v>0</v>
      </c>
      <c r="BZ44" s="17">
        <v>0</v>
      </c>
      <c r="CA44" s="17">
        <v>0</v>
      </c>
      <c r="CB44" s="17">
        <v>0</v>
      </c>
      <c r="CC44" s="12">
        <v>0</v>
      </c>
    </row>
    <row r="45" spans="1:81" x14ac:dyDescent="0.3">
      <c r="A45" s="4" t="s">
        <v>35</v>
      </c>
      <c r="B45" s="92">
        <v>2635403</v>
      </c>
      <c r="C45" s="87">
        <v>146209</v>
      </c>
      <c r="D45" s="87">
        <v>830112</v>
      </c>
      <c r="E45" s="87">
        <v>0</v>
      </c>
      <c r="F45" s="87">
        <v>0</v>
      </c>
      <c r="G45" s="87">
        <v>5574649</v>
      </c>
      <c r="H45" s="87">
        <v>0</v>
      </c>
      <c r="I45" s="93">
        <v>9186373</v>
      </c>
      <c r="J45" s="16">
        <v>1794125</v>
      </c>
      <c r="K45" s="17">
        <v>146209</v>
      </c>
      <c r="L45" s="17">
        <v>725112</v>
      </c>
      <c r="M45" s="17">
        <v>0</v>
      </c>
      <c r="N45" s="17">
        <v>0</v>
      </c>
      <c r="O45" s="17">
        <v>5410419</v>
      </c>
      <c r="P45" s="17">
        <v>0</v>
      </c>
      <c r="Q45" s="12">
        <v>8075865</v>
      </c>
      <c r="R45" s="16">
        <v>841278</v>
      </c>
      <c r="S45" s="17">
        <v>0</v>
      </c>
      <c r="T45" s="17">
        <v>75000</v>
      </c>
      <c r="U45" s="17">
        <v>0</v>
      </c>
      <c r="V45" s="17">
        <v>0</v>
      </c>
      <c r="W45" s="17">
        <v>0</v>
      </c>
      <c r="X45" s="17">
        <v>0</v>
      </c>
      <c r="Y45" s="12">
        <v>916278</v>
      </c>
      <c r="Z45" s="16">
        <v>0</v>
      </c>
      <c r="AA45" s="17">
        <v>0</v>
      </c>
      <c r="AB45" s="17">
        <v>0</v>
      </c>
      <c r="AC45" s="17">
        <v>0</v>
      </c>
      <c r="AD45" s="17">
        <v>0</v>
      </c>
      <c r="AE45" s="17">
        <v>0</v>
      </c>
      <c r="AF45" s="17">
        <v>0</v>
      </c>
      <c r="AG45" s="12">
        <v>0</v>
      </c>
      <c r="AH45" s="16">
        <v>0</v>
      </c>
      <c r="AI45" s="17">
        <v>0</v>
      </c>
      <c r="AJ45" s="17">
        <v>30000</v>
      </c>
      <c r="AK45" s="17">
        <v>0</v>
      </c>
      <c r="AL45" s="17">
        <v>0</v>
      </c>
      <c r="AM45" s="17">
        <v>164230</v>
      </c>
      <c r="AN45" s="17">
        <v>0</v>
      </c>
      <c r="AO45" s="12">
        <v>194230</v>
      </c>
      <c r="AP45" s="16">
        <v>0</v>
      </c>
      <c r="AQ45" s="17">
        <v>0</v>
      </c>
      <c r="AR45" s="17">
        <v>0</v>
      </c>
      <c r="AS45" s="17">
        <v>0</v>
      </c>
      <c r="AT45" s="17">
        <v>0</v>
      </c>
      <c r="AU45" s="17">
        <v>0</v>
      </c>
      <c r="AV45" s="17">
        <v>0</v>
      </c>
      <c r="AW45" s="12">
        <v>0</v>
      </c>
      <c r="AX45" s="16">
        <v>0</v>
      </c>
      <c r="AY45" s="17">
        <v>0</v>
      </c>
      <c r="AZ45" s="17">
        <v>0</v>
      </c>
      <c r="BA45" s="17">
        <v>0</v>
      </c>
      <c r="BB45" s="17">
        <v>0</v>
      </c>
      <c r="BC45" s="17">
        <v>0</v>
      </c>
      <c r="BD45" s="17">
        <v>0</v>
      </c>
      <c r="BE45" s="12">
        <v>0</v>
      </c>
      <c r="BF45" s="16">
        <v>0</v>
      </c>
      <c r="BG45" s="17">
        <v>0</v>
      </c>
      <c r="BH45" s="17">
        <v>0</v>
      </c>
      <c r="BI45" s="17">
        <v>0</v>
      </c>
      <c r="BJ45" s="17">
        <v>0</v>
      </c>
      <c r="BK45" s="17">
        <v>0</v>
      </c>
      <c r="BL45" s="17">
        <v>0</v>
      </c>
      <c r="BM45" s="12">
        <v>0</v>
      </c>
      <c r="BN45" s="16">
        <v>0</v>
      </c>
      <c r="BO45" s="17">
        <v>0</v>
      </c>
      <c r="BP45" s="17">
        <v>0</v>
      </c>
      <c r="BQ45" s="17">
        <v>0</v>
      </c>
      <c r="BR45" s="17">
        <v>0</v>
      </c>
      <c r="BS45" s="17">
        <v>0</v>
      </c>
      <c r="BT45" s="17">
        <v>0</v>
      </c>
      <c r="BU45" s="12">
        <v>0</v>
      </c>
      <c r="BV45" s="16">
        <v>0</v>
      </c>
      <c r="BW45" s="17">
        <v>0</v>
      </c>
      <c r="BX45" s="17">
        <v>0</v>
      </c>
      <c r="BY45" s="17">
        <v>0</v>
      </c>
      <c r="BZ45" s="17">
        <v>0</v>
      </c>
      <c r="CA45" s="17">
        <v>0</v>
      </c>
      <c r="CB45" s="17">
        <v>0</v>
      </c>
      <c r="CC45" s="12">
        <v>0</v>
      </c>
    </row>
    <row r="46" spans="1:81" x14ac:dyDescent="0.3">
      <c r="A46" s="4" t="s">
        <v>36</v>
      </c>
      <c r="B46" s="92">
        <v>1627926.0100000002</v>
      </c>
      <c r="C46" s="87">
        <v>1090476</v>
      </c>
      <c r="D46" s="87">
        <v>1260424.45</v>
      </c>
      <c r="E46" s="87">
        <v>525664.90999999992</v>
      </c>
      <c r="F46" s="87">
        <v>0</v>
      </c>
      <c r="G46" s="87">
        <v>110787.12</v>
      </c>
      <c r="H46" s="87">
        <v>772208.67999999993</v>
      </c>
      <c r="I46" s="93">
        <v>5387487.1699999999</v>
      </c>
      <c r="J46" s="16">
        <v>1083238.03</v>
      </c>
      <c r="K46" s="17">
        <v>0</v>
      </c>
      <c r="L46" s="17">
        <v>0</v>
      </c>
      <c r="M46" s="17">
        <v>0</v>
      </c>
      <c r="N46" s="17">
        <v>0</v>
      </c>
      <c r="O46" s="17">
        <v>110787.12</v>
      </c>
      <c r="P46" s="17">
        <v>142394.87</v>
      </c>
      <c r="Q46" s="12">
        <v>1336420.02</v>
      </c>
      <c r="R46" s="16">
        <v>453650.36</v>
      </c>
      <c r="S46" s="17">
        <v>75000</v>
      </c>
      <c r="T46" s="17">
        <v>0</v>
      </c>
      <c r="U46" s="17">
        <v>0</v>
      </c>
      <c r="V46" s="17">
        <v>0</v>
      </c>
      <c r="W46" s="17">
        <v>0</v>
      </c>
      <c r="X46" s="17">
        <v>0</v>
      </c>
      <c r="Y46" s="12">
        <v>528650.36</v>
      </c>
      <c r="Z46" s="16">
        <v>56560.02</v>
      </c>
      <c r="AA46" s="17">
        <v>0</v>
      </c>
      <c r="AB46" s="17">
        <v>0</v>
      </c>
      <c r="AC46" s="17">
        <v>0</v>
      </c>
      <c r="AD46" s="17">
        <v>0</v>
      </c>
      <c r="AE46" s="17">
        <v>0</v>
      </c>
      <c r="AF46" s="17">
        <v>99895.59</v>
      </c>
      <c r="AG46" s="12">
        <v>156455.60999999999</v>
      </c>
      <c r="AH46" s="16">
        <v>0</v>
      </c>
      <c r="AI46" s="17">
        <v>0</v>
      </c>
      <c r="AJ46" s="17">
        <v>13542.45</v>
      </c>
      <c r="AK46" s="17">
        <v>0</v>
      </c>
      <c r="AL46" s="17">
        <v>0</v>
      </c>
      <c r="AM46" s="17">
        <v>0</v>
      </c>
      <c r="AN46" s="17">
        <v>253.68</v>
      </c>
      <c r="AO46" s="12">
        <v>13796.130000000001</v>
      </c>
      <c r="AP46" s="16">
        <v>34477.599999999999</v>
      </c>
      <c r="AQ46" s="17">
        <v>0</v>
      </c>
      <c r="AR46" s="17">
        <v>0</v>
      </c>
      <c r="AS46" s="17">
        <v>0</v>
      </c>
      <c r="AT46" s="17">
        <v>0</v>
      </c>
      <c r="AU46" s="17">
        <v>0</v>
      </c>
      <c r="AV46" s="17">
        <v>440603.83</v>
      </c>
      <c r="AW46" s="12">
        <v>475081.43</v>
      </c>
      <c r="AX46" s="16">
        <v>0</v>
      </c>
      <c r="AY46" s="17">
        <v>0</v>
      </c>
      <c r="AZ46" s="17">
        <v>0</v>
      </c>
      <c r="BA46" s="17">
        <v>0</v>
      </c>
      <c r="BB46" s="17">
        <v>0</v>
      </c>
      <c r="BC46" s="17">
        <v>0</v>
      </c>
      <c r="BD46" s="17">
        <v>0</v>
      </c>
      <c r="BE46" s="12">
        <v>0</v>
      </c>
      <c r="BF46" s="16">
        <v>0</v>
      </c>
      <c r="BG46" s="17">
        <v>726000</v>
      </c>
      <c r="BH46" s="17">
        <v>713245</v>
      </c>
      <c r="BI46" s="17">
        <v>39949</v>
      </c>
      <c r="BJ46" s="17">
        <v>0</v>
      </c>
      <c r="BK46" s="17">
        <v>0</v>
      </c>
      <c r="BL46" s="17">
        <v>70855</v>
      </c>
      <c r="BM46" s="12">
        <v>1550049</v>
      </c>
      <c r="BN46" s="16">
        <v>0</v>
      </c>
      <c r="BO46" s="17">
        <v>0</v>
      </c>
      <c r="BP46" s="17">
        <v>533637</v>
      </c>
      <c r="BQ46" s="17">
        <v>0</v>
      </c>
      <c r="BR46" s="17">
        <v>0</v>
      </c>
      <c r="BS46" s="17">
        <v>0</v>
      </c>
      <c r="BT46" s="17">
        <v>0</v>
      </c>
      <c r="BU46" s="12">
        <v>533637</v>
      </c>
      <c r="BV46" s="16">
        <v>0</v>
      </c>
      <c r="BW46" s="17">
        <v>289476</v>
      </c>
      <c r="BX46" s="17">
        <v>0</v>
      </c>
      <c r="BY46" s="17">
        <v>485715.91</v>
      </c>
      <c r="BZ46" s="17">
        <v>0</v>
      </c>
      <c r="CA46" s="17">
        <v>0</v>
      </c>
      <c r="CB46" s="17">
        <v>18205.710000000003</v>
      </c>
      <c r="CC46" s="12">
        <v>793397.61999999988</v>
      </c>
    </row>
    <row r="47" spans="1:81" x14ac:dyDescent="0.3">
      <c r="A47" s="4" t="s">
        <v>37</v>
      </c>
      <c r="B47" s="92">
        <v>936738.36</v>
      </c>
      <c r="C47" s="87">
        <v>0</v>
      </c>
      <c r="D47" s="87">
        <v>137199.09</v>
      </c>
      <c r="E47" s="87">
        <v>0</v>
      </c>
      <c r="F47" s="87">
        <v>0</v>
      </c>
      <c r="G47" s="87">
        <v>0</v>
      </c>
      <c r="H47" s="87">
        <v>0</v>
      </c>
      <c r="I47" s="93">
        <v>1073937.45</v>
      </c>
      <c r="J47" s="16">
        <v>146928.95999999999</v>
      </c>
      <c r="K47" s="17">
        <v>0</v>
      </c>
      <c r="L47" s="17">
        <v>0</v>
      </c>
      <c r="M47" s="17">
        <v>0</v>
      </c>
      <c r="N47" s="17">
        <v>0</v>
      </c>
      <c r="O47" s="17">
        <v>0</v>
      </c>
      <c r="P47" s="17">
        <v>0</v>
      </c>
      <c r="Q47" s="12">
        <v>146928.95999999999</v>
      </c>
      <c r="R47" s="16">
        <v>77837.75</v>
      </c>
      <c r="S47" s="17">
        <v>0</v>
      </c>
      <c r="T47" s="17">
        <v>0</v>
      </c>
      <c r="U47" s="17">
        <v>0</v>
      </c>
      <c r="V47" s="17">
        <v>0</v>
      </c>
      <c r="W47" s="17">
        <v>0</v>
      </c>
      <c r="X47" s="17">
        <v>0</v>
      </c>
      <c r="Y47" s="12">
        <v>77837.75</v>
      </c>
      <c r="Z47" s="16">
        <v>638281.42000000004</v>
      </c>
      <c r="AA47" s="17">
        <v>0</v>
      </c>
      <c r="AB47" s="17">
        <v>127843.59</v>
      </c>
      <c r="AC47" s="17">
        <v>0</v>
      </c>
      <c r="AD47" s="17">
        <v>0</v>
      </c>
      <c r="AE47" s="17">
        <v>0</v>
      </c>
      <c r="AF47" s="17">
        <v>0</v>
      </c>
      <c r="AG47" s="12">
        <v>766125.01</v>
      </c>
      <c r="AH47" s="16">
        <v>0</v>
      </c>
      <c r="AI47" s="17">
        <v>0</v>
      </c>
      <c r="AJ47" s="17">
        <v>9355.5</v>
      </c>
      <c r="AK47" s="17">
        <v>0</v>
      </c>
      <c r="AL47" s="17">
        <v>0</v>
      </c>
      <c r="AM47" s="17">
        <v>0</v>
      </c>
      <c r="AN47" s="17">
        <v>0</v>
      </c>
      <c r="AO47" s="12">
        <v>9355.5</v>
      </c>
      <c r="AP47" s="16">
        <v>0</v>
      </c>
      <c r="AQ47" s="17">
        <v>0</v>
      </c>
      <c r="AR47" s="17">
        <v>0</v>
      </c>
      <c r="AS47" s="17">
        <v>0</v>
      </c>
      <c r="AT47" s="17">
        <v>0</v>
      </c>
      <c r="AU47" s="17">
        <v>0</v>
      </c>
      <c r="AV47" s="17">
        <v>0</v>
      </c>
      <c r="AW47" s="12">
        <v>0</v>
      </c>
      <c r="AX47" s="16">
        <v>0</v>
      </c>
      <c r="AY47" s="17">
        <v>0</v>
      </c>
      <c r="AZ47" s="17">
        <v>0</v>
      </c>
      <c r="BA47" s="17">
        <v>0</v>
      </c>
      <c r="BB47" s="17">
        <v>0</v>
      </c>
      <c r="BC47" s="17">
        <v>0</v>
      </c>
      <c r="BD47" s="17">
        <v>0</v>
      </c>
      <c r="BE47" s="12">
        <v>0</v>
      </c>
      <c r="BF47" s="16">
        <v>34155</v>
      </c>
      <c r="BG47" s="17">
        <v>0</v>
      </c>
      <c r="BH47" s="17">
        <v>0</v>
      </c>
      <c r="BI47" s="17">
        <v>0</v>
      </c>
      <c r="BJ47" s="17">
        <v>0</v>
      </c>
      <c r="BK47" s="17">
        <v>0</v>
      </c>
      <c r="BL47" s="17">
        <v>0</v>
      </c>
      <c r="BM47" s="12">
        <v>34155</v>
      </c>
      <c r="BN47" s="16">
        <v>39535.230000000003</v>
      </c>
      <c r="BO47" s="17">
        <v>0</v>
      </c>
      <c r="BP47" s="17">
        <v>0</v>
      </c>
      <c r="BQ47" s="17">
        <v>0</v>
      </c>
      <c r="BR47" s="17">
        <v>0</v>
      </c>
      <c r="BS47" s="17">
        <v>0</v>
      </c>
      <c r="BT47" s="17">
        <v>0</v>
      </c>
      <c r="BU47" s="12">
        <v>39535.230000000003</v>
      </c>
      <c r="BV47" s="16">
        <v>0</v>
      </c>
      <c r="BW47" s="17">
        <v>0</v>
      </c>
      <c r="BX47" s="17">
        <v>0</v>
      </c>
      <c r="BY47" s="17">
        <v>0</v>
      </c>
      <c r="BZ47" s="17">
        <v>0</v>
      </c>
      <c r="CA47" s="17">
        <v>0</v>
      </c>
      <c r="CB47" s="17">
        <v>0</v>
      </c>
      <c r="CC47" s="12">
        <v>0</v>
      </c>
    </row>
    <row r="48" spans="1:81" x14ac:dyDescent="0.3">
      <c r="A48" s="4" t="s">
        <v>38</v>
      </c>
      <c r="B48" s="92">
        <v>1745826.87</v>
      </c>
      <c r="C48" s="87">
        <v>0</v>
      </c>
      <c r="D48" s="87">
        <v>372580</v>
      </c>
      <c r="E48" s="87">
        <v>0</v>
      </c>
      <c r="F48" s="87">
        <v>0</v>
      </c>
      <c r="G48" s="87">
        <v>1838160.0100000002</v>
      </c>
      <c r="H48" s="87">
        <v>123337.09</v>
      </c>
      <c r="I48" s="93">
        <v>4079903.97</v>
      </c>
      <c r="J48" s="16">
        <v>1131593.3799999999</v>
      </c>
      <c r="K48" s="17">
        <v>0</v>
      </c>
      <c r="L48" s="17">
        <v>0</v>
      </c>
      <c r="M48" s="17">
        <v>0</v>
      </c>
      <c r="N48" s="17">
        <v>0</v>
      </c>
      <c r="O48" s="17">
        <v>1783273.6500000001</v>
      </c>
      <c r="P48" s="17">
        <v>0</v>
      </c>
      <c r="Q48" s="12">
        <v>2914867.0300000003</v>
      </c>
      <c r="R48" s="16">
        <v>391159.33</v>
      </c>
      <c r="S48" s="17">
        <v>0</v>
      </c>
      <c r="T48" s="17">
        <v>0</v>
      </c>
      <c r="U48" s="17">
        <v>0</v>
      </c>
      <c r="V48" s="17">
        <v>0</v>
      </c>
      <c r="W48" s="17">
        <v>0</v>
      </c>
      <c r="X48" s="17">
        <v>0</v>
      </c>
      <c r="Y48" s="12">
        <v>391159.33</v>
      </c>
      <c r="Z48" s="16">
        <v>4940.59</v>
      </c>
      <c r="AA48" s="17">
        <v>0</v>
      </c>
      <c r="AB48" s="17">
        <v>12580</v>
      </c>
      <c r="AC48" s="17">
        <v>0</v>
      </c>
      <c r="AD48" s="17">
        <v>0</v>
      </c>
      <c r="AE48" s="17">
        <v>33386.36</v>
      </c>
      <c r="AF48" s="17">
        <v>299.55</v>
      </c>
      <c r="AG48" s="12">
        <v>51206.5</v>
      </c>
      <c r="AH48" s="16">
        <v>111250.45999999999</v>
      </c>
      <c r="AI48" s="17">
        <v>0</v>
      </c>
      <c r="AJ48" s="17">
        <v>0</v>
      </c>
      <c r="AK48" s="17">
        <v>0</v>
      </c>
      <c r="AL48" s="17">
        <v>0</v>
      </c>
      <c r="AM48" s="17">
        <v>0</v>
      </c>
      <c r="AN48" s="17">
        <v>1741.5</v>
      </c>
      <c r="AO48" s="12">
        <v>112991.95999999999</v>
      </c>
      <c r="AP48" s="16">
        <v>0</v>
      </c>
      <c r="AQ48" s="17">
        <v>0</v>
      </c>
      <c r="AR48" s="17">
        <v>0</v>
      </c>
      <c r="AS48" s="17">
        <v>0</v>
      </c>
      <c r="AT48" s="17">
        <v>0</v>
      </c>
      <c r="AU48" s="17">
        <v>0</v>
      </c>
      <c r="AV48" s="17">
        <v>17242.189999999999</v>
      </c>
      <c r="AW48" s="12">
        <v>17242.189999999999</v>
      </c>
      <c r="AX48" s="16">
        <v>120605.51000000001</v>
      </c>
      <c r="AY48" s="17">
        <v>0</v>
      </c>
      <c r="AZ48" s="17">
        <v>0</v>
      </c>
      <c r="BA48" s="17">
        <v>0</v>
      </c>
      <c r="BB48" s="17">
        <v>0</v>
      </c>
      <c r="BC48" s="17">
        <v>0</v>
      </c>
      <c r="BD48" s="17">
        <v>104053.85</v>
      </c>
      <c r="BE48" s="12">
        <v>224659.36000000002</v>
      </c>
      <c r="BF48" s="16">
        <v>0</v>
      </c>
      <c r="BG48" s="17">
        <v>0</v>
      </c>
      <c r="BH48" s="17">
        <v>0</v>
      </c>
      <c r="BI48" s="17">
        <v>0</v>
      </c>
      <c r="BJ48" s="17">
        <v>0</v>
      </c>
      <c r="BK48" s="17">
        <v>0</v>
      </c>
      <c r="BL48" s="17">
        <v>0</v>
      </c>
      <c r="BM48" s="12">
        <v>0</v>
      </c>
      <c r="BN48" s="16">
        <v>0</v>
      </c>
      <c r="BO48" s="17">
        <v>0</v>
      </c>
      <c r="BP48" s="17">
        <v>0</v>
      </c>
      <c r="BQ48" s="17">
        <v>0</v>
      </c>
      <c r="BR48" s="17">
        <v>0</v>
      </c>
      <c r="BS48" s="17">
        <v>0</v>
      </c>
      <c r="BT48" s="17">
        <v>0</v>
      </c>
      <c r="BU48" s="12">
        <v>0</v>
      </c>
      <c r="BV48" s="16">
        <v>-13722.4</v>
      </c>
      <c r="BW48" s="17">
        <v>0</v>
      </c>
      <c r="BX48" s="17">
        <v>360000</v>
      </c>
      <c r="BY48" s="17">
        <v>0</v>
      </c>
      <c r="BZ48" s="17">
        <v>0</v>
      </c>
      <c r="CA48" s="17">
        <v>21500</v>
      </c>
      <c r="CB48" s="17">
        <v>0</v>
      </c>
      <c r="CC48" s="12">
        <v>367777.6</v>
      </c>
    </row>
    <row r="49" spans="1:81" x14ac:dyDescent="0.3">
      <c r="A49" s="4" t="s">
        <v>39</v>
      </c>
      <c r="B49" s="92">
        <v>2916592.9579530889</v>
      </c>
      <c r="C49" s="87">
        <v>0</v>
      </c>
      <c r="D49" s="87">
        <v>82531</v>
      </c>
      <c r="E49" s="87">
        <v>0</v>
      </c>
      <c r="F49" s="87">
        <v>0</v>
      </c>
      <c r="G49" s="87">
        <v>30554.002778144553</v>
      </c>
      <c r="H49" s="87">
        <v>0</v>
      </c>
      <c r="I49" s="93">
        <v>3029677.9607312335</v>
      </c>
      <c r="J49" s="16">
        <v>2140349.50213743</v>
      </c>
      <c r="K49" s="17">
        <v>0</v>
      </c>
      <c r="L49" s="17">
        <v>82531</v>
      </c>
      <c r="M49" s="17">
        <v>0</v>
      </c>
      <c r="N49" s="17">
        <v>0</v>
      </c>
      <c r="O49" s="17">
        <v>30554.002778144553</v>
      </c>
      <c r="P49" s="17">
        <v>0</v>
      </c>
      <c r="Q49" s="12">
        <v>2253434.5049155746</v>
      </c>
      <c r="R49" s="16">
        <v>654697.18264518445</v>
      </c>
      <c r="S49" s="17">
        <v>0</v>
      </c>
      <c r="T49" s="17">
        <v>0</v>
      </c>
      <c r="U49" s="17">
        <v>0</v>
      </c>
      <c r="V49" s="17">
        <v>0</v>
      </c>
      <c r="W49" s="17">
        <v>0</v>
      </c>
      <c r="X49" s="17">
        <v>0</v>
      </c>
      <c r="Y49" s="12">
        <v>654697.18264518445</v>
      </c>
      <c r="Z49" s="16">
        <v>0</v>
      </c>
      <c r="AA49" s="17">
        <v>0</v>
      </c>
      <c r="AB49" s="17">
        <v>0</v>
      </c>
      <c r="AC49" s="17">
        <v>0</v>
      </c>
      <c r="AD49" s="17">
        <v>0</v>
      </c>
      <c r="AE49" s="17">
        <v>0</v>
      </c>
      <c r="AF49" s="17">
        <v>0</v>
      </c>
      <c r="AG49" s="12">
        <v>0</v>
      </c>
      <c r="AH49" s="16">
        <v>0</v>
      </c>
      <c r="AI49" s="17">
        <v>0</v>
      </c>
      <c r="AJ49" s="17">
        <v>0</v>
      </c>
      <c r="AK49" s="17">
        <v>0</v>
      </c>
      <c r="AL49" s="17">
        <v>0</v>
      </c>
      <c r="AM49" s="17">
        <v>0</v>
      </c>
      <c r="AN49" s="17">
        <v>0</v>
      </c>
      <c r="AO49" s="12">
        <v>0</v>
      </c>
      <c r="AP49" s="16">
        <v>0</v>
      </c>
      <c r="AQ49" s="17">
        <v>0</v>
      </c>
      <c r="AR49" s="17">
        <v>0</v>
      </c>
      <c r="AS49" s="17">
        <v>0</v>
      </c>
      <c r="AT49" s="17">
        <v>0</v>
      </c>
      <c r="AU49" s="17">
        <v>0</v>
      </c>
      <c r="AV49" s="17">
        <v>0</v>
      </c>
      <c r="AW49" s="12">
        <v>0</v>
      </c>
      <c r="AX49" s="16">
        <v>0</v>
      </c>
      <c r="AY49" s="17">
        <v>0</v>
      </c>
      <c r="AZ49" s="17">
        <v>0</v>
      </c>
      <c r="BA49" s="17">
        <v>0</v>
      </c>
      <c r="BB49" s="17">
        <v>0</v>
      </c>
      <c r="BC49" s="17">
        <v>0</v>
      </c>
      <c r="BD49" s="17">
        <v>0</v>
      </c>
      <c r="BE49" s="12">
        <v>0</v>
      </c>
      <c r="BF49" s="16">
        <v>0</v>
      </c>
      <c r="BG49" s="17">
        <v>0</v>
      </c>
      <c r="BH49" s="17">
        <v>0</v>
      </c>
      <c r="BI49" s="17">
        <v>0</v>
      </c>
      <c r="BJ49" s="17">
        <v>0</v>
      </c>
      <c r="BK49" s="17">
        <v>0</v>
      </c>
      <c r="BL49" s="17">
        <v>0</v>
      </c>
      <c r="BM49" s="12">
        <v>0</v>
      </c>
      <c r="BN49" s="16">
        <v>121546.27317047425</v>
      </c>
      <c r="BO49" s="17">
        <v>0</v>
      </c>
      <c r="BP49" s="17">
        <v>0</v>
      </c>
      <c r="BQ49" s="17">
        <v>0</v>
      </c>
      <c r="BR49" s="17">
        <v>0</v>
      </c>
      <c r="BS49" s="17">
        <v>0</v>
      </c>
      <c r="BT49" s="17">
        <v>0</v>
      </c>
      <c r="BU49" s="12">
        <v>121546.27317047425</v>
      </c>
      <c r="BV49" s="16">
        <v>0</v>
      </c>
      <c r="BW49" s="17">
        <v>0</v>
      </c>
      <c r="BX49" s="17">
        <v>0</v>
      </c>
      <c r="BY49" s="17">
        <v>0</v>
      </c>
      <c r="BZ49" s="17">
        <v>0</v>
      </c>
      <c r="CA49" s="17">
        <v>0</v>
      </c>
      <c r="CB49" s="17">
        <v>0</v>
      </c>
      <c r="CC49" s="12">
        <v>0</v>
      </c>
    </row>
    <row r="50" spans="1:81" x14ac:dyDescent="0.3">
      <c r="A50" s="4" t="s">
        <v>40</v>
      </c>
      <c r="B50" s="92">
        <v>591084</v>
      </c>
      <c r="C50" s="87">
        <v>0</v>
      </c>
      <c r="D50" s="87">
        <v>662059</v>
      </c>
      <c r="E50" s="87">
        <v>0</v>
      </c>
      <c r="F50" s="87">
        <v>20000</v>
      </c>
      <c r="G50" s="87">
        <v>81027</v>
      </c>
      <c r="H50" s="87">
        <v>29820</v>
      </c>
      <c r="I50" s="93">
        <v>1383990</v>
      </c>
      <c r="J50" s="16">
        <v>440434</v>
      </c>
      <c r="K50" s="17">
        <v>0</v>
      </c>
      <c r="L50" s="17">
        <v>53250</v>
      </c>
      <c r="M50" s="17">
        <v>0</v>
      </c>
      <c r="N50" s="17">
        <v>0</v>
      </c>
      <c r="O50" s="17">
        <v>63500</v>
      </c>
      <c r="P50" s="17">
        <v>0</v>
      </c>
      <c r="Q50" s="12">
        <v>557184</v>
      </c>
      <c r="R50" s="16">
        <v>133248</v>
      </c>
      <c r="S50" s="17">
        <v>0</v>
      </c>
      <c r="T50" s="17">
        <v>73838</v>
      </c>
      <c r="U50" s="17">
        <v>0</v>
      </c>
      <c r="V50" s="17">
        <v>0</v>
      </c>
      <c r="W50" s="17">
        <v>0</v>
      </c>
      <c r="X50" s="17">
        <v>0</v>
      </c>
      <c r="Y50" s="12">
        <v>207086</v>
      </c>
      <c r="Z50" s="16">
        <v>14330</v>
      </c>
      <c r="AA50" s="17">
        <v>0</v>
      </c>
      <c r="AB50" s="17">
        <v>10000</v>
      </c>
      <c r="AC50" s="17">
        <v>0</v>
      </c>
      <c r="AD50" s="17">
        <v>20000</v>
      </c>
      <c r="AE50" s="17">
        <v>10327</v>
      </c>
      <c r="AF50" s="17">
        <v>0</v>
      </c>
      <c r="AG50" s="12">
        <v>54657</v>
      </c>
      <c r="AH50" s="16">
        <v>2447</v>
      </c>
      <c r="AI50" s="17">
        <v>0</v>
      </c>
      <c r="AJ50" s="17">
        <v>0</v>
      </c>
      <c r="AK50" s="17">
        <v>0</v>
      </c>
      <c r="AL50" s="17">
        <v>0</v>
      </c>
      <c r="AM50" s="17">
        <v>0</v>
      </c>
      <c r="AN50" s="17">
        <v>0</v>
      </c>
      <c r="AO50" s="12">
        <v>2447</v>
      </c>
      <c r="AP50" s="16">
        <v>0</v>
      </c>
      <c r="AQ50" s="17">
        <v>0</v>
      </c>
      <c r="AR50" s="17">
        <v>0</v>
      </c>
      <c r="AS50" s="17">
        <v>0</v>
      </c>
      <c r="AT50" s="17">
        <v>0</v>
      </c>
      <c r="AU50" s="17">
        <v>0</v>
      </c>
      <c r="AV50" s="17">
        <v>0</v>
      </c>
      <c r="AW50" s="12">
        <v>0</v>
      </c>
      <c r="AX50" s="16">
        <v>0</v>
      </c>
      <c r="AY50" s="17">
        <v>0</v>
      </c>
      <c r="AZ50" s="17">
        <v>0</v>
      </c>
      <c r="BA50" s="17">
        <v>0</v>
      </c>
      <c r="BB50" s="17">
        <v>0</v>
      </c>
      <c r="BC50" s="17">
        <v>0</v>
      </c>
      <c r="BD50" s="17">
        <v>0</v>
      </c>
      <c r="BE50" s="12">
        <v>0</v>
      </c>
      <c r="BF50" s="16">
        <v>625</v>
      </c>
      <c r="BG50" s="17">
        <v>0</v>
      </c>
      <c r="BH50" s="17">
        <v>524971</v>
      </c>
      <c r="BI50" s="17">
        <v>0</v>
      </c>
      <c r="BJ50" s="17">
        <v>0</v>
      </c>
      <c r="BK50" s="17">
        <v>7200</v>
      </c>
      <c r="BL50" s="17">
        <v>0</v>
      </c>
      <c r="BM50" s="12">
        <v>532796</v>
      </c>
      <c r="BN50" s="16">
        <v>0</v>
      </c>
      <c r="BO50" s="17">
        <v>0</v>
      </c>
      <c r="BP50" s="17">
        <v>0</v>
      </c>
      <c r="BQ50" s="17">
        <v>0</v>
      </c>
      <c r="BR50" s="17">
        <v>0</v>
      </c>
      <c r="BS50" s="17">
        <v>0</v>
      </c>
      <c r="BT50" s="17">
        <v>29820</v>
      </c>
      <c r="BU50" s="12">
        <v>29820</v>
      </c>
      <c r="BV50" s="16">
        <v>0</v>
      </c>
      <c r="BW50" s="17">
        <v>0</v>
      </c>
      <c r="BX50" s="17">
        <v>0</v>
      </c>
      <c r="BY50" s="17">
        <v>0</v>
      </c>
      <c r="BZ50" s="17">
        <v>0</v>
      </c>
      <c r="CA50" s="17">
        <v>0</v>
      </c>
      <c r="CB50" s="17">
        <v>0</v>
      </c>
      <c r="CC50" s="12">
        <v>0</v>
      </c>
    </row>
    <row r="51" spans="1:81" x14ac:dyDescent="0.3">
      <c r="A51" s="4" t="s">
        <v>41</v>
      </c>
      <c r="B51" s="92">
        <v>2770353</v>
      </c>
      <c r="C51" s="87">
        <v>0</v>
      </c>
      <c r="D51" s="87">
        <v>689778</v>
      </c>
      <c r="E51" s="87">
        <v>0</v>
      </c>
      <c r="F51" s="87">
        <v>0</v>
      </c>
      <c r="G51" s="87">
        <v>4318</v>
      </c>
      <c r="H51" s="87">
        <v>41520</v>
      </c>
      <c r="I51" s="93">
        <v>3505969</v>
      </c>
      <c r="J51" s="16">
        <v>1460272</v>
      </c>
      <c r="K51" s="17">
        <v>0</v>
      </c>
      <c r="L51" s="17">
        <v>37640</v>
      </c>
      <c r="M51" s="17">
        <v>0</v>
      </c>
      <c r="N51" s="17">
        <v>0</v>
      </c>
      <c r="O51" s="17">
        <v>0</v>
      </c>
      <c r="P51" s="17">
        <v>41520</v>
      </c>
      <c r="Q51" s="12">
        <v>1539432</v>
      </c>
      <c r="R51" s="16">
        <v>1168171</v>
      </c>
      <c r="S51" s="17">
        <v>0</v>
      </c>
      <c r="T51" s="17">
        <v>75000</v>
      </c>
      <c r="U51" s="17">
        <v>0</v>
      </c>
      <c r="V51" s="17">
        <v>0</v>
      </c>
      <c r="W51" s="17">
        <v>0</v>
      </c>
      <c r="X51" s="17">
        <v>0</v>
      </c>
      <c r="Y51" s="12">
        <v>1243171</v>
      </c>
      <c r="Z51" s="16">
        <v>3500</v>
      </c>
      <c r="AA51" s="17">
        <v>0</v>
      </c>
      <c r="AB51" s="17">
        <v>0</v>
      </c>
      <c r="AC51" s="17">
        <v>0</v>
      </c>
      <c r="AD51" s="17">
        <v>0</v>
      </c>
      <c r="AE51" s="17">
        <v>0</v>
      </c>
      <c r="AF51" s="17">
        <v>0</v>
      </c>
      <c r="AG51" s="12">
        <v>3500</v>
      </c>
      <c r="AH51" s="16">
        <v>138410</v>
      </c>
      <c r="AI51" s="17">
        <v>0</v>
      </c>
      <c r="AJ51" s="17">
        <v>0</v>
      </c>
      <c r="AK51" s="17">
        <v>0</v>
      </c>
      <c r="AL51" s="17">
        <v>0</v>
      </c>
      <c r="AM51" s="17">
        <v>4318</v>
      </c>
      <c r="AN51" s="17">
        <v>0</v>
      </c>
      <c r="AO51" s="12">
        <v>142728</v>
      </c>
      <c r="AP51" s="16">
        <v>0</v>
      </c>
      <c r="AQ51" s="17">
        <v>0</v>
      </c>
      <c r="AR51" s="17">
        <v>0</v>
      </c>
      <c r="AS51" s="17">
        <v>0</v>
      </c>
      <c r="AT51" s="17">
        <v>0</v>
      </c>
      <c r="AU51" s="17">
        <v>0</v>
      </c>
      <c r="AV51" s="17">
        <v>0</v>
      </c>
      <c r="AW51" s="12">
        <v>0</v>
      </c>
      <c r="AX51" s="16">
        <v>0</v>
      </c>
      <c r="AY51" s="17">
        <v>0</v>
      </c>
      <c r="AZ51" s="17">
        <v>0</v>
      </c>
      <c r="BA51" s="17">
        <v>0</v>
      </c>
      <c r="BB51" s="17">
        <v>0</v>
      </c>
      <c r="BC51" s="17">
        <v>0</v>
      </c>
      <c r="BD51" s="17">
        <v>0</v>
      </c>
      <c r="BE51" s="12">
        <v>0</v>
      </c>
      <c r="BF51" s="16">
        <v>0</v>
      </c>
      <c r="BG51" s="17">
        <v>0</v>
      </c>
      <c r="BH51" s="17">
        <v>0</v>
      </c>
      <c r="BI51" s="17">
        <v>0</v>
      </c>
      <c r="BJ51" s="17">
        <v>0</v>
      </c>
      <c r="BK51" s="17">
        <v>0</v>
      </c>
      <c r="BL51" s="17">
        <v>0</v>
      </c>
      <c r="BM51" s="12">
        <v>0</v>
      </c>
      <c r="BN51" s="16">
        <v>0</v>
      </c>
      <c r="BO51" s="17">
        <v>0</v>
      </c>
      <c r="BP51" s="17">
        <v>352629</v>
      </c>
      <c r="BQ51" s="17">
        <v>0</v>
      </c>
      <c r="BR51" s="17">
        <v>0</v>
      </c>
      <c r="BS51" s="17">
        <v>0</v>
      </c>
      <c r="BT51" s="17">
        <v>0</v>
      </c>
      <c r="BU51" s="12">
        <v>352629</v>
      </c>
      <c r="BV51" s="16">
        <v>0</v>
      </c>
      <c r="BW51" s="17">
        <v>0</v>
      </c>
      <c r="BX51" s="17">
        <v>224509</v>
      </c>
      <c r="BY51" s="17">
        <v>0</v>
      </c>
      <c r="BZ51" s="17">
        <v>0</v>
      </c>
      <c r="CA51" s="17">
        <v>0</v>
      </c>
      <c r="CB51" s="17">
        <v>0</v>
      </c>
      <c r="CC51" s="12">
        <v>224509</v>
      </c>
    </row>
    <row r="52" spans="1:81" x14ac:dyDescent="0.3">
      <c r="A52" s="4" t="s">
        <v>42</v>
      </c>
      <c r="B52" s="92">
        <v>2141598.4500000002</v>
      </c>
      <c r="C52" s="87">
        <v>0</v>
      </c>
      <c r="D52" s="87">
        <v>145767</v>
      </c>
      <c r="E52" s="87">
        <v>0</v>
      </c>
      <c r="F52" s="87">
        <v>0</v>
      </c>
      <c r="G52" s="87">
        <v>104200</v>
      </c>
      <c r="H52" s="87">
        <v>519561.03</v>
      </c>
      <c r="I52" s="93">
        <v>2911126.48</v>
      </c>
      <c r="J52" s="16">
        <v>1488956.82</v>
      </c>
      <c r="K52" s="17">
        <v>0</v>
      </c>
      <c r="L52" s="17">
        <v>91712</v>
      </c>
      <c r="M52" s="17">
        <v>0</v>
      </c>
      <c r="N52" s="17">
        <v>0</v>
      </c>
      <c r="O52" s="17">
        <v>102200</v>
      </c>
      <c r="P52" s="17">
        <v>519561.03</v>
      </c>
      <c r="Q52" s="12">
        <v>2202429.85</v>
      </c>
      <c r="R52" s="16">
        <v>639318.02999999991</v>
      </c>
      <c r="S52" s="17">
        <v>0</v>
      </c>
      <c r="T52" s="17">
        <v>42812</v>
      </c>
      <c r="U52" s="17">
        <v>0</v>
      </c>
      <c r="V52" s="17">
        <v>0</v>
      </c>
      <c r="W52" s="17">
        <v>2000</v>
      </c>
      <c r="X52" s="17">
        <v>0</v>
      </c>
      <c r="Y52" s="12">
        <v>684130.02999999991</v>
      </c>
      <c r="Z52" s="16">
        <v>0</v>
      </c>
      <c r="AA52" s="17">
        <v>0</v>
      </c>
      <c r="AB52" s="17">
        <v>11243</v>
      </c>
      <c r="AC52" s="17">
        <v>0</v>
      </c>
      <c r="AD52" s="17">
        <v>0</v>
      </c>
      <c r="AE52" s="17">
        <v>0</v>
      </c>
      <c r="AF52" s="17">
        <v>0</v>
      </c>
      <c r="AG52" s="12">
        <v>11243</v>
      </c>
      <c r="AH52" s="16">
        <v>0</v>
      </c>
      <c r="AI52" s="17">
        <v>0</v>
      </c>
      <c r="AJ52" s="17">
        <v>0</v>
      </c>
      <c r="AK52" s="17">
        <v>0</v>
      </c>
      <c r="AL52" s="17">
        <v>0</v>
      </c>
      <c r="AM52" s="17">
        <v>0</v>
      </c>
      <c r="AN52" s="17">
        <v>0</v>
      </c>
      <c r="AO52" s="12">
        <v>0</v>
      </c>
      <c r="AP52" s="16">
        <v>0</v>
      </c>
      <c r="AQ52" s="17">
        <v>0</v>
      </c>
      <c r="AR52" s="17">
        <v>0</v>
      </c>
      <c r="AS52" s="17">
        <v>0</v>
      </c>
      <c r="AT52" s="17">
        <v>0</v>
      </c>
      <c r="AU52" s="17">
        <v>0</v>
      </c>
      <c r="AV52" s="17">
        <v>0</v>
      </c>
      <c r="AW52" s="12">
        <v>0</v>
      </c>
      <c r="AX52" s="16">
        <v>0</v>
      </c>
      <c r="AY52" s="17">
        <v>0</v>
      </c>
      <c r="AZ52" s="17">
        <v>0</v>
      </c>
      <c r="BA52" s="17">
        <v>0</v>
      </c>
      <c r="BB52" s="17">
        <v>0</v>
      </c>
      <c r="BC52" s="17">
        <v>0</v>
      </c>
      <c r="BD52" s="17">
        <v>0</v>
      </c>
      <c r="BE52" s="12">
        <v>0</v>
      </c>
      <c r="BF52" s="16">
        <v>0</v>
      </c>
      <c r="BG52" s="17">
        <v>0</v>
      </c>
      <c r="BH52" s="17">
        <v>0</v>
      </c>
      <c r="BI52" s="17">
        <v>0</v>
      </c>
      <c r="BJ52" s="17">
        <v>0</v>
      </c>
      <c r="BK52" s="17">
        <v>0</v>
      </c>
      <c r="BL52" s="17">
        <v>0</v>
      </c>
      <c r="BM52" s="12">
        <v>0</v>
      </c>
      <c r="BN52" s="16">
        <v>0</v>
      </c>
      <c r="BO52" s="17">
        <v>0</v>
      </c>
      <c r="BP52" s="17">
        <v>0</v>
      </c>
      <c r="BQ52" s="17">
        <v>0</v>
      </c>
      <c r="BR52" s="17">
        <v>0</v>
      </c>
      <c r="BS52" s="17">
        <v>0</v>
      </c>
      <c r="BT52" s="17">
        <v>0</v>
      </c>
      <c r="BU52" s="12">
        <v>0</v>
      </c>
      <c r="BV52" s="16">
        <v>13323.6</v>
      </c>
      <c r="BW52" s="17">
        <v>0</v>
      </c>
      <c r="BX52" s="17">
        <v>0</v>
      </c>
      <c r="BY52" s="17">
        <v>0</v>
      </c>
      <c r="BZ52" s="17">
        <v>0</v>
      </c>
      <c r="CA52" s="17">
        <v>0</v>
      </c>
      <c r="CB52" s="17">
        <v>0</v>
      </c>
      <c r="CC52" s="12">
        <v>13323.6</v>
      </c>
    </row>
    <row r="53" spans="1:81" x14ac:dyDescent="0.3">
      <c r="A53" s="4" t="s">
        <v>43</v>
      </c>
      <c r="B53" s="92">
        <v>293377772</v>
      </c>
      <c r="C53" s="87">
        <v>527000</v>
      </c>
      <c r="D53" s="87">
        <v>33011000</v>
      </c>
      <c r="E53" s="87">
        <v>5658000</v>
      </c>
      <c r="F53" s="87">
        <v>0</v>
      </c>
      <c r="G53" s="87">
        <v>5471000</v>
      </c>
      <c r="H53" s="87">
        <v>18681000</v>
      </c>
      <c r="I53" s="93">
        <v>356725772</v>
      </c>
      <c r="J53" s="16">
        <v>22093000</v>
      </c>
      <c r="K53" s="17">
        <v>93000</v>
      </c>
      <c r="L53" s="17">
        <v>31772000</v>
      </c>
      <c r="M53" s="17">
        <v>0</v>
      </c>
      <c r="N53" s="17">
        <v>0</v>
      </c>
      <c r="O53" s="17">
        <v>4649000</v>
      </c>
      <c r="P53" s="17">
        <v>333000</v>
      </c>
      <c r="Q53" s="12">
        <v>58940000</v>
      </c>
      <c r="R53" s="16">
        <v>290000</v>
      </c>
      <c r="S53" s="17">
        <v>0</v>
      </c>
      <c r="T53" s="17">
        <v>75000</v>
      </c>
      <c r="U53" s="17">
        <v>0</v>
      </c>
      <c r="V53" s="17">
        <v>0</v>
      </c>
      <c r="W53" s="17">
        <v>0</v>
      </c>
      <c r="X53" s="17">
        <v>44000</v>
      </c>
      <c r="Y53" s="12">
        <v>409000</v>
      </c>
      <c r="Z53" s="16">
        <v>6609000</v>
      </c>
      <c r="AA53" s="17">
        <v>434000</v>
      </c>
      <c r="AB53" s="17">
        <v>1164000</v>
      </c>
      <c r="AC53" s="17">
        <v>0</v>
      </c>
      <c r="AD53" s="17">
        <v>0</v>
      </c>
      <c r="AE53" s="17">
        <v>769000</v>
      </c>
      <c r="AF53" s="17">
        <v>1024000</v>
      </c>
      <c r="AG53" s="12">
        <v>10000000</v>
      </c>
      <c r="AH53" s="16">
        <v>0</v>
      </c>
      <c r="AI53" s="17">
        <v>0</v>
      </c>
      <c r="AJ53" s="17">
        <v>0</v>
      </c>
      <c r="AK53" s="17">
        <v>0</v>
      </c>
      <c r="AL53" s="17">
        <v>0</v>
      </c>
      <c r="AM53" s="17">
        <v>0</v>
      </c>
      <c r="AN53" s="17">
        <v>0</v>
      </c>
      <c r="AO53" s="12">
        <v>0</v>
      </c>
      <c r="AP53" s="16">
        <v>0</v>
      </c>
      <c r="AQ53" s="17">
        <v>0</v>
      </c>
      <c r="AR53" s="17">
        <v>0</v>
      </c>
      <c r="AS53" s="17">
        <v>0</v>
      </c>
      <c r="AT53" s="17">
        <v>0</v>
      </c>
      <c r="AU53" s="17">
        <v>0</v>
      </c>
      <c r="AV53" s="17">
        <v>0</v>
      </c>
      <c r="AW53" s="12">
        <v>0</v>
      </c>
      <c r="AX53" s="16">
        <v>0</v>
      </c>
      <c r="AY53" s="17">
        <v>0</v>
      </c>
      <c r="AZ53" s="17">
        <v>0</v>
      </c>
      <c r="BA53" s="17">
        <v>0</v>
      </c>
      <c r="BB53" s="17">
        <v>0</v>
      </c>
      <c r="BC53" s="17">
        <v>0</v>
      </c>
      <c r="BD53" s="17">
        <v>0</v>
      </c>
      <c r="BE53" s="12">
        <v>0</v>
      </c>
      <c r="BF53" s="16">
        <v>100000</v>
      </c>
      <c r="BG53" s="17">
        <v>0</v>
      </c>
      <c r="BH53" s="17">
        <v>0</v>
      </c>
      <c r="BI53" s="17">
        <v>5658000</v>
      </c>
      <c r="BJ53" s="17">
        <v>0</v>
      </c>
      <c r="BK53" s="17">
        <v>53000</v>
      </c>
      <c r="BL53" s="17">
        <v>392000</v>
      </c>
      <c r="BM53" s="12">
        <v>6203000</v>
      </c>
      <c r="BN53" s="16">
        <v>264285772</v>
      </c>
      <c r="BO53" s="17">
        <v>0</v>
      </c>
      <c r="BP53" s="17">
        <v>0</v>
      </c>
      <c r="BQ53" s="17">
        <v>0</v>
      </c>
      <c r="BR53" s="17">
        <v>0</v>
      </c>
      <c r="BS53" s="17">
        <v>0</v>
      </c>
      <c r="BT53" s="17">
        <v>16888000</v>
      </c>
      <c r="BU53" s="12">
        <v>281173772</v>
      </c>
      <c r="BV53" s="16">
        <v>0</v>
      </c>
      <c r="BW53" s="17">
        <v>0</v>
      </c>
      <c r="BX53" s="17">
        <v>0</v>
      </c>
      <c r="BY53" s="17">
        <v>0</v>
      </c>
      <c r="BZ53" s="17">
        <v>0</v>
      </c>
      <c r="CA53" s="17">
        <v>0</v>
      </c>
      <c r="CB53" s="17">
        <v>0</v>
      </c>
      <c r="CC53" s="12">
        <v>0</v>
      </c>
    </row>
    <row r="54" spans="1:81" x14ac:dyDescent="0.3">
      <c r="A54" s="4" t="s">
        <v>262</v>
      </c>
      <c r="B54" s="92">
        <v>4199055.66</v>
      </c>
      <c r="C54" s="87">
        <v>0</v>
      </c>
      <c r="D54" s="87">
        <v>4967824</v>
      </c>
      <c r="E54" s="87">
        <v>0</v>
      </c>
      <c r="F54" s="87">
        <v>0</v>
      </c>
      <c r="G54" s="87">
        <v>0</v>
      </c>
      <c r="H54" s="87">
        <v>109261.15</v>
      </c>
      <c r="I54" s="93">
        <v>9276140.8100000005</v>
      </c>
      <c r="J54" s="16">
        <v>3213669.3200000003</v>
      </c>
      <c r="K54" s="17">
        <v>0</v>
      </c>
      <c r="L54" s="17">
        <v>363500</v>
      </c>
      <c r="M54" s="17">
        <v>0</v>
      </c>
      <c r="N54" s="17">
        <v>0</v>
      </c>
      <c r="O54" s="17">
        <v>0</v>
      </c>
      <c r="P54" s="17">
        <v>38648.14</v>
      </c>
      <c r="Q54" s="12">
        <v>3615817.4600000004</v>
      </c>
      <c r="R54" s="16">
        <v>861471.34</v>
      </c>
      <c r="S54" s="17">
        <v>0</v>
      </c>
      <c r="T54" s="17">
        <v>0</v>
      </c>
      <c r="U54" s="17">
        <v>0</v>
      </c>
      <c r="V54" s="17">
        <v>0</v>
      </c>
      <c r="W54" s="17">
        <v>0</v>
      </c>
      <c r="X54" s="17">
        <v>0</v>
      </c>
      <c r="Y54" s="12">
        <v>861471.34</v>
      </c>
      <c r="Z54" s="16">
        <v>0</v>
      </c>
      <c r="AA54" s="17">
        <v>0</v>
      </c>
      <c r="AB54" s="17">
        <v>2912162</v>
      </c>
      <c r="AC54" s="17">
        <v>0</v>
      </c>
      <c r="AD54" s="17">
        <v>0</v>
      </c>
      <c r="AE54" s="17">
        <v>0</v>
      </c>
      <c r="AF54" s="17">
        <v>5863.3099999999995</v>
      </c>
      <c r="AG54" s="12">
        <v>2918025.31</v>
      </c>
      <c r="AH54" s="16">
        <v>123915</v>
      </c>
      <c r="AI54" s="17">
        <v>0</v>
      </c>
      <c r="AJ54" s="17">
        <v>1692162</v>
      </c>
      <c r="AK54" s="17">
        <v>0</v>
      </c>
      <c r="AL54" s="17">
        <v>0</v>
      </c>
      <c r="AM54" s="17">
        <v>0</v>
      </c>
      <c r="AN54" s="17">
        <v>64749.7</v>
      </c>
      <c r="AO54" s="12">
        <v>1880826.7</v>
      </c>
      <c r="AP54" s="16">
        <v>0</v>
      </c>
      <c r="AQ54" s="17">
        <v>0</v>
      </c>
      <c r="AR54" s="17">
        <v>0</v>
      </c>
      <c r="AS54" s="17">
        <v>0</v>
      </c>
      <c r="AT54" s="17">
        <v>0</v>
      </c>
      <c r="AU54" s="17">
        <v>0</v>
      </c>
      <c r="AV54" s="17">
        <v>0</v>
      </c>
      <c r="AW54" s="12">
        <v>0</v>
      </c>
      <c r="AX54" s="16">
        <v>0</v>
      </c>
      <c r="AY54" s="17">
        <v>0</v>
      </c>
      <c r="AZ54" s="17">
        <v>0</v>
      </c>
      <c r="BA54" s="17">
        <v>0</v>
      </c>
      <c r="BB54" s="17">
        <v>0</v>
      </c>
      <c r="BC54" s="17">
        <v>0</v>
      </c>
      <c r="BD54" s="17">
        <v>0</v>
      </c>
      <c r="BE54" s="12">
        <v>0</v>
      </c>
      <c r="BF54" s="16">
        <v>0</v>
      </c>
      <c r="BG54" s="17">
        <v>0</v>
      </c>
      <c r="BH54" s="17">
        <v>0</v>
      </c>
      <c r="BI54" s="17">
        <v>0</v>
      </c>
      <c r="BJ54" s="17">
        <v>0</v>
      </c>
      <c r="BK54" s="17">
        <v>0</v>
      </c>
      <c r="BL54" s="17">
        <v>0</v>
      </c>
      <c r="BM54" s="12">
        <v>0</v>
      </c>
      <c r="BN54" s="16">
        <v>0</v>
      </c>
      <c r="BO54" s="17">
        <v>0</v>
      </c>
      <c r="BP54" s="17">
        <v>0</v>
      </c>
      <c r="BQ54" s="17">
        <v>0</v>
      </c>
      <c r="BR54" s="17">
        <v>0</v>
      </c>
      <c r="BS54" s="17">
        <v>0</v>
      </c>
      <c r="BT54" s="17">
        <v>0</v>
      </c>
      <c r="BU54" s="12">
        <v>0</v>
      </c>
      <c r="BV54" s="16">
        <v>0</v>
      </c>
      <c r="BW54" s="17">
        <v>0</v>
      </c>
      <c r="BX54" s="17">
        <v>0</v>
      </c>
      <c r="BY54" s="17">
        <v>0</v>
      </c>
      <c r="BZ54" s="17">
        <v>0</v>
      </c>
      <c r="CA54" s="17">
        <v>0</v>
      </c>
      <c r="CB54" s="17">
        <v>0</v>
      </c>
      <c r="CC54" s="12">
        <v>0</v>
      </c>
    </row>
    <row r="55" spans="1:81" x14ac:dyDescent="0.3">
      <c r="A55" s="174" t="s">
        <v>326</v>
      </c>
      <c r="B55" s="92">
        <v>3722562.64</v>
      </c>
      <c r="C55" s="87">
        <v>0</v>
      </c>
      <c r="D55" s="87">
        <v>963089.65</v>
      </c>
      <c r="E55" s="87">
        <v>0</v>
      </c>
      <c r="F55" s="87">
        <v>37732</v>
      </c>
      <c r="G55" s="87">
        <v>13808538</v>
      </c>
      <c r="H55" s="87">
        <v>2148301.06</v>
      </c>
      <c r="I55" s="93">
        <v>20680223.349999998</v>
      </c>
      <c r="J55" s="16">
        <v>2853536.08</v>
      </c>
      <c r="K55" s="17">
        <v>0</v>
      </c>
      <c r="L55" s="17">
        <v>510000</v>
      </c>
      <c r="M55" s="17">
        <v>0</v>
      </c>
      <c r="N55" s="17">
        <v>0</v>
      </c>
      <c r="O55" s="17">
        <v>13799558</v>
      </c>
      <c r="P55" s="17">
        <v>1463.84</v>
      </c>
      <c r="Q55" s="12">
        <v>17164557.919999998</v>
      </c>
      <c r="R55" s="16">
        <v>869026.56</v>
      </c>
      <c r="S55" s="17">
        <v>0</v>
      </c>
      <c r="T55" s="17">
        <v>0</v>
      </c>
      <c r="U55" s="17">
        <v>0</v>
      </c>
      <c r="V55" s="17">
        <v>0</v>
      </c>
      <c r="W55" s="17">
        <v>0</v>
      </c>
      <c r="X55" s="17">
        <v>0</v>
      </c>
      <c r="Y55" s="12">
        <v>869026.56</v>
      </c>
      <c r="Z55" s="16">
        <v>0</v>
      </c>
      <c r="AA55" s="17">
        <v>0</v>
      </c>
      <c r="AB55" s="17">
        <v>0</v>
      </c>
      <c r="AC55" s="17">
        <v>0</v>
      </c>
      <c r="AD55" s="17">
        <v>0</v>
      </c>
      <c r="AE55" s="17">
        <v>0</v>
      </c>
      <c r="AF55" s="17">
        <v>0</v>
      </c>
      <c r="AG55" s="12">
        <v>0</v>
      </c>
      <c r="AH55" s="16">
        <v>0</v>
      </c>
      <c r="AI55" s="17">
        <v>0</v>
      </c>
      <c r="AJ55" s="17">
        <v>0</v>
      </c>
      <c r="AK55" s="17">
        <v>0</v>
      </c>
      <c r="AL55" s="17">
        <v>37732</v>
      </c>
      <c r="AM55" s="17">
        <v>8980</v>
      </c>
      <c r="AN55" s="17">
        <v>0</v>
      </c>
      <c r="AO55" s="12">
        <v>46712</v>
      </c>
      <c r="AP55" s="16">
        <v>0</v>
      </c>
      <c r="AQ55" s="17">
        <v>0</v>
      </c>
      <c r="AR55" s="17">
        <v>0</v>
      </c>
      <c r="AS55" s="17">
        <v>0</v>
      </c>
      <c r="AT55" s="17">
        <v>0</v>
      </c>
      <c r="AU55" s="17">
        <v>0</v>
      </c>
      <c r="AV55" s="17">
        <v>0</v>
      </c>
      <c r="AW55" s="12">
        <v>0</v>
      </c>
      <c r="AX55" s="16">
        <v>0</v>
      </c>
      <c r="AY55" s="17">
        <v>0</v>
      </c>
      <c r="AZ55" s="17">
        <v>0</v>
      </c>
      <c r="BA55" s="17">
        <v>0</v>
      </c>
      <c r="BB55" s="17">
        <v>0</v>
      </c>
      <c r="BC55" s="17">
        <v>0</v>
      </c>
      <c r="BD55" s="17">
        <v>0</v>
      </c>
      <c r="BE55" s="12">
        <v>0</v>
      </c>
      <c r="BF55" s="16">
        <v>0</v>
      </c>
      <c r="BG55" s="17">
        <v>0</v>
      </c>
      <c r="BH55" s="17">
        <v>0</v>
      </c>
      <c r="BI55" s="17">
        <v>0</v>
      </c>
      <c r="BJ55" s="17">
        <v>0</v>
      </c>
      <c r="BK55" s="17">
        <v>0</v>
      </c>
      <c r="BL55" s="17">
        <v>0</v>
      </c>
      <c r="BM55" s="12">
        <v>0</v>
      </c>
      <c r="BN55" s="16">
        <v>0</v>
      </c>
      <c r="BO55" s="17">
        <v>0</v>
      </c>
      <c r="BP55" s="17">
        <v>0</v>
      </c>
      <c r="BQ55" s="17">
        <v>0</v>
      </c>
      <c r="BR55" s="17">
        <v>0</v>
      </c>
      <c r="BS55" s="17">
        <v>0</v>
      </c>
      <c r="BT55" s="17">
        <v>1232756.3399999999</v>
      </c>
      <c r="BU55" s="12">
        <v>1232756.3399999999</v>
      </c>
      <c r="BV55" s="16">
        <v>0</v>
      </c>
      <c r="BW55" s="17">
        <v>0</v>
      </c>
      <c r="BX55" s="17">
        <v>453089.65</v>
      </c>
      <c r="BY55" s="17">
        <v>0</v>
      </c>
      <c r="BZ55" s="17">
        <v>0</v>
      </c>
      <c r="CA55" s="17">
        <v>0</v>
      </c>
      <c r="CB55" s="17">
        <v>914080.88</v>
      </c>
      <c r="CC55" s="12">
        <v>1367170.53</v>
      </c>
    </row>
    <row r="56" spans="1:81" x14ac:dyDescent="0.3">
      <c r="A56" s="4" t="s">
        <v>44</v>
      </c>
      <c r="B56" s="92">
        <v>2010000</v>
      </c>
      <c r="C56" s="87">
        <v>0</v>
      </c>
      <c r="D56" s="87">
        <v>826000</v>
      </c>
      <c r="E56" s="87">
        <v>0</v>
      </c>
      <c r="F56" s="87">
        <v>0</v>
      </c>
      <c r="G56" s="87">
        <v>4676000</v>
      </c>
      <c r="H56" s="87">
        <v>96000</v>
      </c>
      <c r="I56" s="93">
        <v>7608000</v>
      </c>
      <c r="J56" s="16">
        <v>985000</v>
      </c>
      <c r="K56" s="17">
        <v>0</v>
      </c>
      <c r="L56" s="17">
        <v>706000</v>
      </c>
      <c r="M56" s="17">
        <v>0</v>
      </c>
      <c r="N56" s="17">
        <v>0</v>
      </c>
      <c r="O56" s="17">
        <v>3805000</v>
      </c>
      <c r="P56" s="17">
        <v>0</v>
      </c>
      <c r="Q56" s="12">
        <v>5496000</v>
      </c>
      <c r="R56" s="16">
        <v>436000</v>
      </c>
      <c r="S56" s="17">
        <v>0</v>
      </c>
      <c r="T56" s="17">
        <v>0</v>
      </c>
      <c r="U56" s="17">
        <v>0</v>
      </c>
      <c r="V56" s="17">
        <v>0</v>
      </c>
      <c r="W56" s="17">
        <v>0</v>
      </c>
      <c r="X56" s="17">
        <v>0</v>
      </c>
      <c r="Y56" s="12">
        <v>436000</v>
      </c>
      <c r="Z56" s="16">
        <v>58000</v>
      </c>
      <c r="AA56" s="17">
        <v>0</v>
      </c>
      <c r="AB56" s="17">
        <v>0</v>
      </c>
      <c r="AC56" s="17">
        <v>0</v>
      </c>
      <c r="AD56" s="17">
        <v>0</v>
      </c>
      <c r="AE56" s="17">
        <v>0</v>
      </c>
      <c r="AF56" s="17">
        <v>96000</v>
      </c>
      <c r="AG56" s="12">
        <v>154000</v>
      </c>
      <c r="AH56" s="16">
        <v>0</v>
      </c>
      <c r="AI56" s="17">
        <v>0</v>
      </c>
      <c r="AJ56" s="17">
        <v>0</v>
      </c>
      <c r="AK56" s="17">
        <v>0</v>
      </c>
      <c r="AL56" s="17">
        <v>0</v>
      </c>
      <c r="AM56" s="17">
        <v>734000</v>
      </c>
      <c r="AN56" s="17">
        <v>0</v>
      </c>
      <c r="AO56" s="12">
        <v>734000</v>
      </c>
      <c r="AP56" s="16">
        <v>0</v>
      </c>
      <c r="AQ56" s="17">
        <v>0</v>
      </c>
      <c r="AR56" s="17">
        <v>0</v>
      </c>
      <c r="AS56" s="17">
        <v>0</v>
      </c>
      <c r="AT56" s="17">
        <v>0</v>
      </c>
      <c r="AU56" s="17">
        <v>0</v>
      </c>
      <c r="AV56" s="17">
        <v>0</v>
      </c>
      <c r="AW56" s="12">
        <v>0</v>
      </c>
      <c r="AX56" s="16">
        <v>0</v>
      </c>
      <c r="AY56" s="17">
        <v>0</v>
      </c>
      <c r="AZ56" s="17">
        <v>0</v>
      </c>
      <c r="BA56" s="17">
        <v>0</v>
      </c>
      <c r="BB56" s="17">
        <v>0</v>
      </c>
      <c r="BC56" s="17">
        <v>0</v>
      </c>
      <c r="BD56" s="17">
        <v>0</v>
      </c>
      <c r="BE56" s="12">
        <v>0</v>
      </c>
      <c r="BF56" s="16">
        <v>0</v>
      </c>
      <c r="BG56" s="17">
        <v>0</v>
      </c>
      <c r="BH56" s="17">
        <v>120000</v>
      </c>
      <c r="BI56" s="17">
        <v>0</v>
      </c>
      <c r="BJ56" s="17">
        <v>0</v>
      </c>
      <c r="BK56" s="17">
        <v>15000</v>
      </c>
      <c r="BL56" s="17">
        <v>0</v>
      </c>
      <c r="BM56" s="12">
        <v>135000</v>
      </c>
      <c r="BN56" s="16">
        <v>531000</v>
      </c>
      <c r="BO56" s="17">
        <v>0</v>
      </c>
      <c r="BP56" s="17">
        <v>0</v>
      </c>
      <c r="BQ56" s="17">
        <v>0</v>
      </c>
      <c r="BR56" s="17">
        <v>0</v>
      </c>
      <c r="BS56" s="17">
        <v>13000</v>
      </c>
      <c r="BT56" s="17">
        <v>0</v>
      </c>
      <c r="BU56" s="12">
        <v>544000</v>
      </c>
      <c r="BV56" s="16">
        <v>0</v>
      </c>
      <c r="BW56" s="17">
        <v>0</v>
      </c>
      <c r="BX56" s="17">
        <v>0</v>
      </c>
      <c r="BY56" s="17">
        <v>0</v>
      </c>
      <c r="BZ56" s="17">
        <v>0</v>
      </c>
      <c r="CA56" s="17">
        <v>109000</v>
      </c>
      <c r="CB56" s="17">
        <v>0</v>
      </c>
      <c r="CC56" s="12">
        <v>109000</v>
      </c>
    </row>
    <row r="57" spans="1:81" x14ac:dyDescent="0.3">
      <c r="A57" s="4" t="s">
        <v>45</v>
      </c>
      <c r="B57" s="92">
        <v>1528877.82</v>
      </c>
      <c r="C57" s="87">
        <v>9647</v>
      </c>
      <c r="D57" s="87">
        <v>252013.08</v>
      </c>
      <c r="E57" s="87">
        <v>0</v>
      </c>
      <c r="F57" s="87">
        <v>0</v>
      </c>
      <c r="G57" s="87">
        <v>9977984.5099999998</v>
      </c>
      <c r="H57" s="87">
        <v>0</v>
      </c>
      <c r="I57" s="93">
        <v>11768522.409999998</v>
      </c>
      <c r="J57" s="16">
        <v>762350.92</v>
      </c>
      <c r="K57" s="17">
        <v>0</v>
      </c>
      <c r="L57" s="17">
        <v>0</v>
      </c>
      <c r="M57" s="17">
        <v>0</v>
      </c>
      <c r="N57" s="17">
        <v>0</v>
      </c>
      <c r="O57" s="17">
        <v>9954001.8599999994</v>
      </c>
      <c r="P57" s="17">
        <v>0</v>
      </c>
      <c r="Q57" s="12">
        <v>10716352.779999999</v>
      </c>
      <c r="R57" s="16">
        <v>731663.66</v>
      </c>
      <c r="S57" s="17">
        <v>0</v>
      </c>
      <c r="T57" s="17">
        <v>0</v>
      </c>
      <c r="U57" s="17">
        <v>0</v>
      </c>
      <c r="V57" s="17">
        <v>0</v>
      </c>
      <c r="W57" s="17">
        <v>0</v>
      </c>
      <c r="X57" s="17">
        <v>0</v>
      </c>
      <c r="Y57" s="12">
        <v>731663.66</v>
      </c>
      <c r="Z57" s="16">
        <v>703.6</v>
      </c>
      <c r="AA57" s="17">
        <v>0</v>
      </c>
      <c r="AB57" s="17">
        <v>252013.08</v>
      </c>
      <c r="AC57" s="17">
        <v>0</v>
      </c>
      <c r="AD57" s="17">
        <v>0</v>
      </c>
      <c r="AE57" s="17">
        <v>0</v>
      </c>
      <c r="AF57" s="17">
        <v>0</v>
      </c>
      <c r="AG57" s="12">
        <v>252716.68</v>
      </c>
      <c r="AH57" s="16">
        <v>0</v>
      </c>
      <c r="AI57" s="17">
        <v>9647</v>
      </c>
      <c r="AJ57" s="17">
        <v>0</v>
      </c>
      <c r="AK57" s="17">
        <v>0</v>
      </c>
      <c r="AL57" s="17">
        <v>0</v>
      </c>
      <c r="AM57" s="17">
        <v>0</v>
      </c>
      <c r="AN57" s="17">
        <v>0</v>
      </c>
      <c r="AO57" s="12">
        <v>9647</v>
      </c>
      <c r="AP57" s="16">
        <v>0</v>
      </c>
      <c r="AQ57" s="17">
        <v>0</v>
      </c>
      <c r="AR57" s="17">
        <v>0</v>
      </c>
      <c r="AS57" s="17">
        <v>0</v>
      </c>
      <c r="AT57" s="17">
        <v>0</v>
      </c>
      <c r="AU57" s="17">
        <v>0</v>
      </c>
      <c r="AV57" s="17">
        <v>0</v>
      </c>
      <c r="AW57" s="12">
        <v>0</v>
      </c>
      <c r="AX57" s="16">
        <v>0</v>
      </c>
      <c r="AY57" s="17">
        <v>0</v>
      </c>
      <c r="AZ57" s="17">
        <v>0</v>
      </c>
      <c r="BA57" s="17">
        <v>0</v>
      </c>
      <c r="BB57" s="17">
        <v>0</v>
      </c>
      <c r="BC57" s="17">
        <v>0</v>
      </c>
      <c r="BD57" s="17">
        <v>0</v>
      </c>
      <c r="BE57" s="12">
        <v>0</v>
      </c>
      <c r="BF57" s="16">
        <v>0</v>
      </c>
      <c r="BG57" s="17">
        <v>0</v>
      </c>
      <c r="BH57" s="17">
        <v>0</v>
      </c>
      <c r="BI57" s="17">
        <v>0</v>
      </c>
      <c r="BJ57" s="17">
        <v>0</v>
      </c>
      <c r="BK57" s="17">
        <v>0</v>
      </c>
      <c r="BL57" s="17">
        <v>0</v>
      </c>
      <c r="BM57" s="12">
        <v>0</v>
      </c>
      <c r="BN57" s="16">
        <v>0</v>
      </c>
      <c r="BO57" s="17">
        <v>0</v>
      </c>
      <c r="BP57" s="17">
        <v>0</v>
      </c>
      <c r="BQ57" s="17">
        <v>0</v>
      </c>
      <c r="BR57" s="17">
        <v>0</v>
      </c>
      <c r="BS57" s="17">
        <v>0</v>
      </c>
      <c r="BT57" s="17">
        <v>0</v>
      </c>
      <c r="BU57" s="12">
        <v>0</v>
      </c>
      <c r="BV57" s="16">
        <v>34159.64</v>
      </c>
      <c r="BW57" s="17">
        <v>0</v>
      </c>
      <c r="BX57" s="17">
        <v>0</v>
      </c>
      <c r="BY57" s="17">
        <v>0</v>
      </c>
      <c r="BZ57" s="17">
        <v>0</v>
      </c>
      <c r="CA57" s="17">
        <v>23982.65</v>
      </c>
      <c r="CB57" s="17">
        <v>0</v>
      </c>
      <c r="CC57" s="12">
        <v>58142.29</v>
      </c>
    </row>
    <row r="58" spans="1:81" x14ac:dyDescent="0.3">
      <c r="A58" s="4" t="s">
        <v>46</v>
      </c>
      <c r="B58" s="92">
        <v>1790261.98</v>
      </c>
      <c r="C58" s="87">
        <v>0</v>
      </c>
      <c r="D58" s="87">
        <v>329402.31</v>
      </c>
      <c r="E58" s="87">
        <v>0</v>
      </c>
      <c r="F58" s="87">
        <v>105958</v>
      </c>
      <c r="G58" s="87">
        <v>165505</v>
      </c>
      <c r="H58" s="87">
        <v>43008</v>
      </c>
      <c r="I58" s="93">
        <v>2434135.29</v>
      </c>
      <c r="J58" s="16">
        <v>757902.41</v>
      </c>
      <c r="K58" s="17">
        <v>0</v>
      </c>
      <c r="L58" s="17">
        <v>0</v>
      </c>
      <c r="M58" s="17">
        <v>0</v>
      </c>
      <c r="N58" s="17">
        <v>0</v>
      </c>
      <c r="O58" s="17">
        <v>165505</v>
      </c>
      <c r="P58" s="17">
        <v>1148</v>
      </c>
      <c r="Q58" s="12">
        <v>924555.41</v>
      </c>
      <c r="R58" s="16">
        <v>553606.97</v>
      </c>
      <c r="S58" s="17">
        <v>0</v>
      </c>
      <c r="T58" s="17">
        <v>133076.26999999999</v>
      </c>
      <c r="U58" s="17">
        <v>0</v>
      </c>
      <c r="V58" s="17">
        <v>0</v>
      </c>
      <c r="W58" s="17">
        <v>0</v>
      </c>
      <c r="X58" s="17">
        <v>0</v>
      </c>
      <c r="Y58" s="12">
        <v>686683.24</v>
      </c>
      <c r="Z58" s="16">
        <v>282082.27</v>
      </c>
      <c r="AA58" s="17">
        <v>0</v>
      </c>
      <c r="AB58" s="17">
        <v>158292.79</v>
      </c>
      <c r="AC58" s="17">
        <v>0</v>
      </c>
      <c r="AD58" s="17">
        <v>0</v>
      </c>
      <c r="AE58" s="17">
        <v>0</v>
      </c>
      <c r="AF58" s="17">
        <v>20100</v>
      </c>
      <c r="AG58" s="12">
        <v>460475.06000000006</v>
      </c>
      <c r="AH58" s="16">
        <v>0</v>
      </c>
      <c r="AI58" s="17">
        <v>0</v>
      </c>
      <c r="AJ58" s="17">
        <v>38033.25</v>
      </c>
      <c r="AK58" s="17">
        <v>0</v>
      </c>
      <c r="AL58" s="17">
        <v>0</v>
      </c>
      <c r="AM58" s="17">
        <v>0</v>
      </c>
      <c r="AN58" s="17">
        <v>0</v>
      </c>
      <c r="AO58" s="12">
        <v>38033.25</v>
      </c>
      <c r="AP58" s="16">
        <v>0</v>
      </c>
      <c r="AQ58" s="17">
        <v>0</v>
      </c>
      <c r="AR58" s="17">
        <v>0</v>
      </c>
      <c r="AS58" s="17">
        <v>0</v>
      </c>
      <c r="AT58" s="17">
        <v>105958</v>
      </c>
      <c r="AU58" s="17">
        <v>0</v>
      </c>
      <c r="AV58" s="17">
        <v>14413</v>
      </c>
      <c r="AW58" s="12">
        <v>120371</v>
      </c>
      <c r="AX58" s="16">
        <v>0</v>
      </c>
      <c r="AY58" s="17">
        <v>0</v>
      </c>
      <c r="AZ58" s="17">
        <v>0</v>
      </c>
      <c r="BA58" s="17">
        <v>0</v>
      </c>
      <c r="BB58" s="17">
        <v>0</v>
      </c>
      <c r="BC58" s="17">
        <v>0</v>
      </c>
      <c r="BD58" s="17">
        <v>0</v>
      </c>
      <c r="BE58" s="12">
        <v>0</v>
      </c>
      <c r="BF58" s="16">
        <v>0</v>
      </c>
      <c r="BG58" s="17">
        <v>0</v>
      </c>
      <c r="BH58" s="17">
        <v>0</v>
      </c>
      <c r="BI58" s="17">
        <v>0</v>
      </c>
      <c r="BJ58" s="17">
        <v>0</v>
      </c>
      <c r="BK58" s="17">
        <v>0</v>
      </c>
      <c r="BL58" s="17">
        <v>0</v>
      </c>
      <c r="BM58" s="12">
        <v>0</v>
      </c>
      <c r="BN58" s="16">
        <v>196670.33</v>
      </c>
      <c r="BO58" s="17">
        <v>0</v>
      </c>
      <c r="BP58" s="17">
        <v>0</v>
      </c>
      <c r="BQ58" s="17">
        <v>0</v>
      </c>
      <c r="BR58" s="17">
        <v>0</v>
      </c>
      <c r="BS58" s="17">
        <v>0</v>
      </c>
      <c r="BT58" s="17">
        <v>7347</v>
      </c>
      <c r="BU58" s="12">
        <v>204017.33</v>
      </c>
      <c r="BV58" s="16">
        <v>0</v>
      </c>
      <c r="BW58" s="17">
        <v>0</v>
      </c>
      <c r="BX58" s="17">
        <v>0</v>
      </c>
      <c r="BY58" s="17">
        <v>0</v>
      </c>
      <c r="BZ58" s="17">
        <v>0</v>
      </c>
      <c r="CA58" s="17">
        <v>0</v>
      </c>
      <c r="CB58" s="17">
        <v>0</v>
      </c>
      <c r="CC58" s="12">
        <v>0</v>
      </c>
    </row>
    <row r="59" spans="1:81" x14ac:dyDescent="0.3">
      <c r="A59" s="4" t="s">
        <v>47</v>
      </c>
      <c r="B59" s="92">
        <v>5482637</v>
      </c>
      <c r="C59" s="87">
        <v>6000</v>
      </c>
      <c r="D59" s="87">
        <v>335044</v>
      </c>
      <c r="E59" s="87">
        <v>0</v>
      </c>
      <c r="F59" s="87">
        <v>0</v>
      </c>
      <c r="G59" s="87">
        <v>0</v>
      </c>
      <c r="H59" s="87">
        <v>221949</v>
      </c>
      <c r="I59" s="93">
        <v>6045630</v>
      </c>
      <c r="J59" s="16">
        <v>3343100</v>
      </c>
      <c r="K59" s="17">
        <v>6000</v>
      </c>
      <c r="L59" s="17">
        <v>89600</v>
      </c>
      <c r="M59" s="17">
        <v>0</v>
      </c>
      <c r="N59" s="17">
        <v>0</v>
      </c>
      <c r="O59" s="17">
        <v>0</v>
      </c>
      <c r="P59" s="17">
        <v>43661</v>
      </c>
      <c r="Q59" s="12">
        <v>3482361</v>
      </c>
      <c r="R59" s="16">
        <v>885717</v>
      </c>
      <c r="S59" s="17">
        <v>0</v>
      </c>
      <c r="T59" s="17">
        <v>75000</v>
      </c>
      <c r="U59" s="17">
        <v>0</v>
      </c>
      <c r="V59" s="17">
        <v>0</v>
      </c>
      <c r="W59" s="17">
        <v>0</v>
      </c>
      <c r="X59" s="17">
        <v>171023</v>
      </c>
      <c r="Y59" s="12">
        <v>1131740</v>
      </c>
      <c r="Z59" s="16">
        <v>0</v>
      </c>
      <c r="AA59" s="17">
        <v>0</v>
      </c>
      <c r="AB59" s="17">
        <v>0</v>
      </c>
      <c r="AC59" s="17">
        <v>0</v>
      </c>
      <c r="AD59" s="17">
        <v>0</v>
      </c>
      <c r="AE59" s="17">
        <v>0</v>
      </c>
      <c r="AF59" s="17">
        <v>0</v>
      </c>
      <c r="AG59" s="12">
        <v>0</v>
      </c>
      <c r="AH59" s="16">
        <v>0</v>
      </c>
      <c r="AI59" s="17">
        <v>0</v>
      </c>
      <c r="AJ59" s="17">
        <v>0</v>
      </c>
      <c r="AK59" s="17">
        <v>0</v>
      </c>
      <c r="AL59" s="17">
        <v>0</v>
      </c>
      <c r="AM59" s="17">
        <v>0</v>
      </c>
      <c r="AN59" s="17">
        <v>0</v>
      </c>
      <c r="AO59" s="12">
        <v>0</v>
      </c>
      <c r="AP59" s="16">
        <v>0</v>
      </c>
      <c r="AQ59" s="17">
        <v>0</v>
      </c>
      <c r="AR59" s="17">
        <v>0</v>
      </c>
      <c r="AS59" s="17">
        <v>0</v>
      </c>
      <c r="AT59" s="17">
        <v>0</v>
      </c>
      <c r="AU59" s="17">
        <v>0</v>
      </c>
      <c r="AV59" s="17">
        <v>0</v>
      </c>
      <c r="AW59" s="12">
        <v>0</v>
      </c>
      <c r="AX59" s="16">
        <v>0</v>
      </c>
      <c r="AY59" s="17">
        <v>0</v>
      </c>
      <c r="AZ59" s="17">
        <v>0</v>
      </c>
      <c r="BA59" s="17">
        <v>0</v>
      </c>
      <c r="BB59" s="17">
        <v>0</v>
      </c>
      <c r="BC59" s="17">
        <v>0</v>
      </c>
      <c r="BD59" s="17">
        <v>0</v>
      </c>
      <c r="BE59" s="12">
        <v>0</v>
      </c>
      <c r="BF59" s="16">
        <v>0</v>
      </c>
      <c r="BG59" s="17">
        <v>0</v>
      </c>
      <c r="BH59" s="17">
        <v>0</v>
      </c>
      <c r="BI59" s="17">
        <v>0</v>
      </c>
      <c r="BJ59" s="17">
        <v>0</v>
      </c>
      <c r="BK59" s="17">
        <v>0</v>
      </c>
      <c r="BL59" s="17">
        <v>0</v>
      </c>
      <c r="BM59" s="12">
        <v>0</v>
      </c>
      <c r="BN59" s="16">
        <v>0</v>
      </c>
      <c r="BO59" s="17">
        <v>0</v>
      </c>
      <c r="BP59" s="17">
        <v>170444</v>
      </c>
      <c r="BQ59" s="17">
        <v>0</v>
      </c>
      <c r="BR59" s="17">
        <v>0</v>
      </c>
      <c r="BS59" s="17">
        <v>0</v>
      </c>
      <c r="BT59" s="17">
        <v>5000</v>
      </c>
      <c r="BU59" s="12">
        <v>175444</v>
      </c>
      <c r="BV59" s="16">
        <v>1253820</v>
      </c>
      <c r="BW59" s="17">
        <v>0</v>
      </c>
      <c r="BX59" s="17">
        <v>0</v>
      </c>
      <c r="BY59" s="17">
        <v>0</v>
      </c>
      <c r="BZ59" s="17">
        <v>0</v>
      </c>
      <c r="CA59" s="17">
        <v>0</v>
      </c>
      <c r="CB59" s="17">
        <v>2265</v>
      </c>
      <c r="CC59" s="12">
        <v>1256085</v>
      </c>
    </row>
    <row r="60" spans="1:81" x14ac:dyDescent="0.3">
      <c r="A60" s="4" t="s">
        <v>48</v>
      </c>
      <c r="B60" s="92">
        <v>2453922.25</v>
      </c>
      <c r="C60" s="87">
        <v>967987.58</v>
      </c>
      <c r="D60" s="87">
        <v>1932598.3099999996</v>
      </c>
      <c r="E60" s="87">
        <v>0</v>
      </c>
      <c r="F60" s="87">
        <v>0</v>
      </c>
      <c r="G60" s="87">
        <v>5353299.371896551</v>
      </c>
      <c r="H60" s="87">
        <v>447013.11999999994</v>
      </c>
      <c r="I60" s="93">
        <v>11154820.63189655</v>
      </c>
      <c r="J60" s="16">
        <v>1699748.6099999999</v>
      </c>
      <c r="K60" s="17">
        <v>0</v>
      </c>
      <c r="L60" s="17">
        <v>0</v>
      </c>
      <c r="M60" s="17">
        <v>0</v>
      </c>
      <c r="N60" s="17">
        <v>0</v>
      </c>
      <c r="O60" s="17">
        <v>5258711.1999999993</v>
      </c>
      <c r="P60" s="17">
        <v>0</v>
      </c>
      <c r="Q60" s="12">
        <v>6958459.8099999987</v>
      </c>
      <c r="R60" s="16">
        <v>692900.0900000002</v>
      </c>
      <c r="S60" s="17">
        <v>0</v>
      </c>
      <c r="T60" s="17">
        <v>0</v>
      </c>
      <c r="U60" s="17">
        <v>0</v>
      </c>
      <c r="V60" s="17">
        <v>0</v>
      </c>
      <c r="W60" s="17">
        <v>0</v>
      </c>
      <c r="X60" s="17">
        <v>447013.11999999994</v>
      </c>
      <c r="Y60" s="12">
        <v>1139913.2100000002</v>
      </c>
      <c r="Z60" s="16">
        <v>0</v>
      </c>
      <c r="AA60" s="17">
        <v>0</v>
      </c>
      <c r="AB60" s="17">
        <v>0</v>
      </c>
      <c r="AC60" s="17">
        <v>0</v>
      </c>
      <c r="AD60" s="17">
        <v>0</v>
      </c>
      <c r="AE60" s="17">
        <v>0</v>
      </c>
      <c r="AF60" s="17">
        <v>0</v>
      </c>
      <c r="AG60" s="12">
        <v>0</v>
      </c>
      <c r="AH60" s="16">
        <v>0</v>
      </c>
      <c r="AI60" s="17">
        <v>0</v>
      </c>
      <c r="AJ60" s="17">
        <v>0</v>
      </c>
      <c r="AK60" s="17">
        <v>0</v>
      </c>
      <c r="AL60" s="17">
        <v>0</v>
      </c>
      <c r="AM60" s="17">
        <v>0</v>
      </c>
      <c r="AN60" s="17">
        <v>0</v>
      </c>
      <c r="AO60" s="12">
        <v>0</v>
      </c>
      <c r="AP60" s="16">
        <v>0</v>
      </c>
      <c r="AQ60" s="17">
        <v>0</v>
      </c>
      <c r="AR60" s="17">
        <v>0</v>
      </c>
      <c r="AS60" s="17">
        <v>0</v>
      </c>
      <c r="AT60" s="17">
        <v>0</v>
      </c>
      <c r="AU60" s="17">
        <v>0</v>
      </c>
      <c r="AV60" s="17">
        <v>0</v>
      </c>
      <c r="AW60" s="12">
        <v>0</v>
      </c>
      <c r="AX60" s="16">
        <v>0</v>
      </c>
      <c r="AY60" s="17">
        <v>0</v>
      </c>
      <c r="AZ60" s="17">
        <v>0</v>
      </c>
      <c r="BA60" s="17">
        <v>0</v>
      </c>
      <c r="BB60" s="17">
        <v>0</v>
      </c>
      <c r="BC60" s="17">
        <v>0</v>
      </c>
      <c r="BD60" s="17">
        <v>0</v>
      </c>
      <c r="BE60" s="12">
        <v>0</v>
      </c>
      <c r="BF60" s="16">
        <v>0</v>
      </c>
      <c r="BG60" s="17">
        <v>0</v>
      </c>
      <c r="BH60" s="17">
        <v>0</v>
      </c>
      <c r="BI60" s="17">
        <v>0</v>
      </c>
      <c r="BJ60" s="17">
        <v>0</v>
      </c>
      <c r="BK60" s="17">
        <v>0</v>
      </c>
      <c r="BL60" s="17">
        <v>0</v>
      </c>
      <c r="BM60" s="12">
        <v>0</v>
      </c>
      <c r="BN60" s="16">
        <v>0</v>
      </c>
      <c r="BO60" s="17">
        <v>0</v>
      </c>
      <c r="BP60" s="17">
        <v>0</v>
      </c>
      <c r="BQ60" s="17">
        <v>0</v>
      </c>
      <c r="BR60" s="17">
        <v>0</v>
      </c>
      <c r="BS60" s="17">
        <v>0</v>
      </c>
      <c r="BT60" s="17">
        <v>0</v>
      </c>
      <c r="BU60" s="12">
        <v>0</v>
      </c>
      <c r="BV60" s="16">
        <v>61273.549999999996</v>
      </c>
      <c r="BW60" s="17">
        <v>967987.58</v>
      </c>
      <c r="BX60" s="17">
        <v>1932598.3099999996</v>
      </c>
      <c r="BY60" s="17">
        <v>0</v>
      </c>
      <c r="BZ60" s="17">
        <v>0</v>
      </c>
      <c r="CA60" s="17">
        <v>94588.171896551736</v>
      </c>
      <c r="CB60" s="17">
        <v>0</v>
      </c>
      <c r="CC60" s="12">
        <v>3056447.6118965512</v>
      </c>
    </row>
    <row r="61" spans="1:81" x14ac:dyDescent="0.3">
      <c r="A61" s="4" t="s">
        <v>49</v>
      </c>
      <c r="B61" s="92">
        <v>1491950.15</v>
      </c>
      <c r="C61" s="87">
        <v>0</v>
      </c>
      <c r="D61" s="87">
        <v>979673.54</v>
      </c>
      <c r="E61" s="87">
        <v>299907.34999999998</v>
      </c>
      <c r="F61" s="87">
        <v>0</v>
      </c>
      <c r="G61" s="87">
        <v>652273</v>
      </c>
      <c r="H61" s="87">
        <v>326043</v>
      </c>
      <c r="I61" s="93">
        <v>3749847.04</v>
      </c>
      <c r="J61" s="16">
        <v>1147216.8799999999</v>
      </c>
      <c r="K61" s="17">
        <v>0</v>
      </c>
      <c r="L61" s="17">
        <v>0</v>
      </c>
      <c r="M61" s="17">
        <v>120650</v>
      </c>
      <c r="N61" s="17">
        <v>0</v>
      </c>
      <c r="O61" s="17">
        <v>0</v>
      </c>
      <c r="P61" s="17">
        <v>115000</v>
      </c>
      <c r="Q61" s="12">
        <v>1382866.88</v>
      </c>
      <c r="R61" s="16">
        <v>237857.34</v>
      </c>
      <c r="S61" s="17">
        <v>0</v>
      </c>
      <c r="T61" s="17">
        <v>0</v>
      </c>
      <c r="U61" s="17">
        <v>11296.21</v>
      </c>
      <c r="V61" s="17">
        <v>0</v>
      </c>
      <c r="W61" s="17">
        <v>0</v>
      </c>
      <c r="X61" s="17">
        <v>0</v>
      </c>
      <c r="Y61" s="12">
        <v>249153.55</v>
      </c>
      <c r="Z61" s="16">
        <v>0</v>
      </c>
      <c r="AA61" s="17">
        <v>0</v>
      </c>
      <c r="AB61" s="17">
        <v>979673.54</v>
      </c>
      <c r="AC61" s="17">
        <v>167961.14</v>
      </c>
      <c r="AD61" s="17">
        <v>0</v>
      </c>
      <c r="AE61" s="17">
        <v>652273</v>
      </c>
      <c r="AF61" s="17">
        <v>0</v>
      </c>
      <c r="AG61" s="12">
        <v>1799907.6800000002</v>
      </c>
      <c r="AH61" s="16">
        <v>0</v>
      </c>
      <c r="AI61" s="17">
        <v>0</v>
      </c>
      <c r="AJ61" s="17">
        <v>0</v>
      </c>
      <c r="AK61" s="17">
        <v>0</v>
      </c>
      <c r="AL61" s="17">
        <v>0</v>
      </c>
      <c r="AM61" s="17">
        <v>0</v>
      </c>
      <c r="AN61" s="17">
        <v>0</v>
      </c>
      <c r="AO61" s="12">
        <v>0</v>
      </c>
      <c r="AP61" s="16">
        <v>0</v>
      </c>
      <c r="AQ61" s="17">
        <v>0</v>
      </c>
      <c r="AR61" s="17">
        <v>0</v>
      </c>
      <c r="AS61" s="17">
        <v>0</v>
      </c>
      <c r="AT61" s="17">
        <v>0</v>
      </c>
      <c r="AU61" s="17">
        <v>0</v>
      </c>
      <c r="AV61" s="17">
        <v>0</v>
      </c>
      <c r="AW61" s="12">
        <v>0</v>
      </c>
      <c r="AX61" s="16">
        <v>0</v>
      </c>
      <c r="AY61" s="17">
        <v>0</v>
      </c>
      <c r="AZ61" s="17">
        <v>0</v>
      </c>
      <c r="BA61" s="17">
        <v>0</v>
      </c>
      <c r="BB61" s="17">
        <v>0</v>
      </c>
      <c r="BC61" s="17">
        <v>0</v>
      </c>
      <c r="BD61" s="17">
        <v>0</v>
      </c>
      <c r="BE61" s="12">
        <v>0</v>
      </c>
      <c r="BF61" s="16">
        <v>6013.4</v>
      </c>
      <c r="BG61" s="17">
        <v>0</v>
      </c>
      <c r="BH61" s="17">
        <v>0</v>
      </c>
      <c r="BI61" s="17">
        <v>0</v>
      </c>
      <c r="BJ61" s="17">
        <v>0</v>
      </c>
      <c r="BK61" s="17">
        <v>0</v>
      </c>
      <c r="BL61" s="17">
        <v>70226</v>
      </c>
      <c r="BM61" s="12">
        <v>76239.399999999994</v>
      </c>
      <c r="BN61" s="16">
        <v>0</v>
      </c>
      <c r="BO61" s="17">
        <v>0</v>
      </c>
      <c r="BP61" s="17">
        <v>0</v>
      </c>
      <c r="BQ61" s="17">
        <v>0</v>
      </c>
      <c r="BR61" s="17">
        <v>0</v>
      </c>
      <c r="BS61" s="17">
        <v>0</v>
      </c>
      <c r="BT61" s="17">
        <v>73183</v>
      </c>
      <c r="BU61" s="12">
        <v>73183</v>
      </c>
      <c r="BV61" s="16">
        <v>100862.53</v>
      </c>
      <c r="BW61" s="17">
        <v>0</v>
      </c>
      <c r="BX61" s="17">
        <v>0</v>
      </c>
      <c r="BY61" s="17">
        <v>0</v>
      </c>
      <c r="BZ61" s="17">
        <v>0</v>
      </c>
      <c r="CA61" s="17">
        <v>0</v>
      </c>
      <c r="CB61" s="17">
        <v>67634</v>
      </c>
      <c r="CC61" s="12">
        <v>168496.53</v>
      </c>
    </row>
    <row r="62" spans="1:81" x14ac:dyDescent="0.3">
      <c r="A62" s="4" t="s">
        <v>50</v>
      </c>
      <c r="B62" s="92">
        <v>10388532.41</v>
      </c>
      <c r="C62" s="87">
        <v>0</v>
      </c>
      <c r="D62" s="87">
        <v>6805.8699999999953</v>
      </c>
      <c r="E62" s="87">
        <v>0</v>
      </c>
      <c r="F62" s="87">
        <v>0</v>
      </c>
      <c r="G62" s="87">
        <v>292013.18</v>
      </c>
      <c r="H62" s="87">
        <v>2222978.71</v>
      </c>
      <c r="I62" s="93">
        <v>12910330.17</v>
      </c>
      <c r="J62" s="16">
        <v>4714121.22</v>
      </c>
      <c r="K62" s="17">
        <v>0</v>
      </c>
      <c r="L62" s="17">
        <v>154000</v>
      </c>
      <c r="M62" s="17">
        <v>0</v>
      </c>
      <c r="N62" s="17">
        <v>0</v>
      </c>
      <c r="O62" s="17">
        <v>0</v>
      </c>
      <c r="P62" s="17">
        <v>0</v>
      </c>
      <c r="Q62" s="12">
        <v>4868121.22</v>
      </c>
      <c r="R62" s="16">
        <v>1795473.04</v>
      </c>
      <c r="S62" s="17">
        <v>0</v>
      </c>
      <c r="T62" s="17">
        <v>0</v>
      </c>
      <c r="U62" s="17">
        <v>0</v>
      </c>
      <c r="V62" s="17">
        <v>0</v>
      </c>
      <c r="W62" s="17">
        <v>0</v>
      </c>
      <c r="X62" s="17">
        <v>0</v>
      </c>
      <c r="Y62" s="12">
        <v>1795473.04</v>
      </c>
      <c r="Z62" s="16">
        <v>2536035.7200000002</v>
      </c>
      <c r="AA62" s="17">
        <v>0</v>
      </c>
      <c r="AB62" s="17">
        <v>0</v>
      </c>
      <c r="AC62" s="17">
        <v>0</v>
      </c>
      <c r="AD62" s="17">
        <v>0</v>
      </c>
      <c r="AE62" s="17">
        <v>0</v>
      </c>
      <c r="AF62" s="17">
        <v>3802.59</v>
      </c>
      <c r="AG62" s="12">
        <v>2539838.31</v>
      </c>
      <c r="AH62" s="16">
        <v>0</v>
      </c>
      <c r="AI62" s="17">
        <v>0</v>
      </c>
      <c r="AJ62" s="17">
        <v>75000</v>
      </c>
      <c r="AK62" s="17">
        <v>0</v>
      </c>
      <c r="AL62" s="17">
        <v>0</v>
      </c>
      <c r="AM62" s="17">
        <v>0</v>
      </c>
      <c r="AN62" s="17">
        <v>0</v>
      </c>
      <c r="AO62" s="12">
        <v>75000</v>
      </c>
      <c r="AP62" s="16">
        <v>0</v>
      </c>
      <c r="AQ62" s="17">
        <v>0</v>
      </c>
      <c r="AR62" s="17">
        <v>0</v>
      </c>
      <c r="AS62" s="17">
        <v>0</v>
      </c>
      <c r="AT62" s="17">
        <v>0</v>
      </c>
      <c r="AU62" s="17">
        <v>0</v>
      </c>
      <c r="AV62" s="17">
        <v>0</v>
      </c>
      <c r="AW62" s="12">
        <v>0</v>
      </c>
      <c r="AX62" s="16">
        <v>0</v>
      </c>
      <c r="AY62" s="17">
        <v>0</v>
      </c>
      <c r="AZ62" s="17">
        <v>0</v>
      </c>
      <c r="BA62" s="17">
        <v>0</v>
      </c>
      <c r="BB62" s="17">
        <v>0</v>
      </c>
      <c r="BC62" s="17">
        <v>0</v>
      </c>
      <c r="BD62" s="17">
        <v>0</v>
      </c>
      <c r="BE62" s="12">
        <v>0</v>
      </c>
      <c r="BF62" s="16">
        <v>1342902.4300000002</v>
      </c>
      <c r="BG62" s="17">
        <v>0</v>
      </c>
      <c r="BH62" s="17">
        <v>0</v>
      </c>
      <c r="BI62" s="17">
        <v>0</v>
      </c>
      <c r="BJ62" s="17">
        <v>0</v>
      </c>
      <c r="BK62" s="17">
        <v>292013.18</v>
      </c>
      <c r="BL62" s="17">
        <v>2134940.12</v>
      </c>
      <c r="BM62" s="12">
        <v>3769855.7300000004</v>
      </c>
      <c r="BN62" s="16">
        <v>0</v>
      </c>
      <c r="BO62" s="17">
        <v>0</v>
      </c>
      <c r="BP62" s="17">
        <v>0</v>
      </c>
      <c r="BQ62" s="17">
        <v>0</v>
      </c>
      <c r="BR62" s="17">
        <v>0</v>
      </c>
      <c r="BS62" s="17">
        <v>0</v>
      </c>
      <c r="BT62" s="17">
        <v>84236</v>
      </c>
      <c r="BU62" s="12">
        <v>84236</v>
      </c>
      <c r="BV62" s="16">
        <v>0</v>
      </c>
      <c r="BW62" s="17">
        <v>0</v>
      </c>
      <c r="BX62" s="17">
        <v>-222194.13</v>
      </c>
      <c r="BY62" s="17">
        <v>0</v>
      </c>
      <c r="BZ62" s="17">
        <v>0</v>
      </c>
      <c r="CA62" s="17">
        <v>0</v>
      </c>
      <c r="CB62" s="17">
        <v>0</v>
      </c>
      <c r="CC62" s="12">
        <v>-222194.13</v>
      </c>
    </row>
    <row r="63" spans="1:81" x14ac:dyDescent="0.3">
      <c r="A63" s="4" t="s">
        <v>51</v>
      </c>
      <c r="B63" s="92">
        <v>722575</v>
      </c>
      <c r="C63" s="87">
        <v>0</v>
      </c>
      <c r="D63" s="87">
        <v>422704</v>
      </c>
      <c r="E63" s="87">
        <v>0</v>
      </c>
      <c r="F63" s="87">
        <v>0</v>
      </c>
      <c r="G63" s="87">
        <v>14493</v>
      </c>
      <c r="H63" s="87">
        <v>224827</v>
      </c>
      <c r="I63" s="93">
        <v>1384599</v>
      </c>
      <c r="J63" s="16">
        <v>479538</v>
      </c>
      <c r="K63" s="17">
        <v>0</v>
      </c>
      <c r="L63" s="17">
        <v>215000</v>
      </c>
      <c r="M63" s="17">
        <v>0</v>
      </c>
      <c r="N63" s="17">
        <v>0</v>
      </c>
      <c r="O63" s="17">
        <v>12000</v>
      </c>
      <c r="P63" s="17">
        <v>0</v>
      </c>
      <c r="Q63" s="12">
        <v>706538</v>
      </c>
      <c r="R63" s="16">
        <v>122796</v>
      </c>
      <c r="S63" s="17">
        <v>0</v>
      </c>
      <c r="T63" s="17">
        <v>75000</v>
      </c>
      <c r="U63" s="17">
        <v>0</v>
      </c>
      <c r="V63" s="17">
        <v>0</v>
      </c>
      <c r="W63" s="17">
        <v>0</v>
      </c>
      <c r="X63" s="17">
        <v>0</v>
      </c>
      <c r="Y63" s="12">
        <v>197796</v>
      </c>
      <c r="Z63" s="16">
        <v>67055</v>
      </c>
      <c r="AA63" s="17">
        <v>0</v>
      </c>
      <c r="AB63" s="17">
        <v>92704</v>
      </c>
      <c r="AC63" s="17">
        <v>0</v>
      </c>
      <c r="AD63" s="17">
        <v>0</v>
      </c>
      <c r="AE63" s="17">
        <v>2493</v>
      </c>
      <c r="AF63" s="17">
        <v>116474</v>
      </c>
      <c r="AG63" s="12">
        <v>278726</v>
      </c>
      <c r="AH63" s="16">
        <v>0</v>
      </c>
      <c r="AI63" s="17">
        <v>0</v>
      </c>
      <c r="AJ63" s="17">
        <v>0</v>
      </c>
      <c r="AK63" s="17">
        <v>0</v>
      </c>
      <c r="AL63" s="17">
        <v>0</v>
      </c>
      <c r="AM63" s="17">
        <v>0</v>
      </c>
      <c r="AN63" s="17">
        <v>0</v>
      </c>
      <c r="AO63" s="12">
        <v>0</v>
      </c>
      <c r="AP63" s="16">
        <v>0</v>
      </c>
      <c r="AQ63" s="17">
        <v>0</v>
      </c>
      <c r="AR63" s="17">
        <v>0</v>
      </c>
      <c r="AS63" s="17">
        <v>0</v>
      </c>
      <c r="AT63" s="17">
        <v>0</v>
      </c>
      <c r="AU63" s="17">
        <v>0</v>
      </c>
      <c r="AV63" s="17">
        <v>0</v>
      </c>
      <c r="AW63" s="12">
        <v>0</v>
      </c>
      <c r="AX63" s="16">
        <v>0</v>
      </c>
      <c r="AY63" s="17">
        <v>0</v>
      </c>
      <c r="AZ63" s="17">
        <v>0</v>
      </c>
      <c r="BA63" s="17">
        <v>0</v>
      </c>
      <c r="BB63" s="17">
        <v>0</v>
      </c>
      <c r="BC63" s="17">
        <v>0</v>
      </c>
      <c r="BD63" s="17">
        <v>0</v>
      </c>
      <c r="BE63" s="12">
        <v>0</v>
      </c>
      <c r="BF63" s="16">
        <v>53186</v>
      </c>
      <c r="BG63" s="17">
        <v>0</v>
      </c>
      <c r="BH63" s="17">
        <v>0</v>
      </c>
      <c r="BI63" s="17">
        <v>0</v>
      </c>
      <c r="BJ63" s="17">
        <v>0</v>
      </c>
      <c r="BK63" s="17">
        <v>0</v>
      </c>
      <c r="BL63" s="17">
        <v>0</v>
      </c>
      <c r="BM63" s="12">
        <v>53186</v>
      </c>
      <c r="BN63" s="16">
        <v>0</v>
      </c>
      <c r="BO63" s="17">
        <v>0</v>
      </c>
      <c r="BP63" s="17">
        <v>0</v>
      </c>
      <c r="BQ63" s="17">
        <v>0</v>
      </c>
      <c r="BR63" s="17">
        <v>0</v>
      </c>
      <c r="BS63" s="17">
        <v>0</v>
      </c>
      <c r="BT63" s="17">
        <v>107928</v>
      </c>
      <c r="BU63" s="12">
        <v>107928</v>
      </c>
      <c r="BV63" s="16">
        <v>0</v>
      </c>
      <c r="BW63" s="17">
        <v>0</v>
      </c>
      <c r="BX63" s="17">
        <v>40000</v>
      </c>
      <c r="BY63" s="17">
        <v>0</v>
      </c>
      <c r="BZ63" s="17">
        <v>0</v>
      </c>
      <c r="CA63" s="17">
        <v>0</v>
      </c>
      <c r="CB63" s="17">
        <v>425</v>
      </c>
      <c r="CC63" s="12">
        <v>40425</v>
      </c>
    </row>
    <row r="64" spans="1:81" x14ac:dyDescent="0.3">
      <c r="A64" s="4" t="s">
        <v>52</v>
      </c>
      <c r="B64" s="92">
        <v>7556797</v>
      </c>
      <c r="C64" s="87">
        <v>459748</v>
      </c>
      <c r="D64" s="87">
        <v>409854</v>
      </c>
      <c r="E64" s="87">
        <v>0</v>
      </c>
      <c r="F64" s="87">
        <v>0</v>
      </c>
      <c r="G64" s="87">
        <v>325364</v>
      </c>
      <c r="H64" s="87">
        <v>0</v>
      </c>
      <c r="I64" s="93">
        <v>8751763</v>
      </c>
      <c r="J64" s="16">
        <v>472037</v>
      </c>
      <c r="K64" s="17">
        <v>0</v>
      </c>
      <c r="L64" s="17">
        <v>68200</v>
      </c>
      <c r="M64" s="17">
        <v>0</v>
      </c>
      <c r="N64" s="17">
        <v>0</v>
      </c>
      <c r="O64" s="17">
        <v>225038</v>
      </c>
      <c r="P64" s="17">
        <v>0</v>
      </c>
      <c r="Q64" s="12">
        <v>765275</v>
      </c>
      <c r="R64" s="16">
        <v>78674</v>
      </c>
      <c r="S64" s="17">
        <v>0</v>
      </c>
      <c r="T64" s="17">
        <v>0</v>
      </c>
      <c r="U64" s="17">
        <v>0</v>
      </c>
      <c r="V64" s="17">
        <v>0</v>
      </c>
      <c r="W64" s="17">
        <v>0</v>
      </c>
      <c r="X64" s="17">
        <v>0</v>
      </c>
      <c r="Y64" s="12">
        <v>78674</v>
      </c>
      <c r="Z64" s="16">
        <v>4558527</v>
      </c>
      <c r="AA64" s="17">
        <v>0</v>
      </c>
      <c r="AB64" s="17">
        <v>163000</v>
      </c>
      <c r="AC64" s="17">
        <v>0</v>
      </c>
      <c r="AD64" s="17">
        <v>0</v>
      </c>
      <c r="AE64" s="17">
        <v>99395</v>
      </c>
      <c r="AF64" s="17">
        <v>0</v>
      </c>
      <c r="AG64" s="12">
        <v>4820922</v>
      </c>
      <c r="AH64" s="16">
        <v>0</v>
      </c>
      <c r="AI64" s="17">
        <v>0</v>
      </c>
      <c r="AJ64" s="17">
        <v>28654</v>
      </c>
      <c r="AK64" s="17">
        <v>0</v>
      </c>
      <c r="AL64" s="17">
        <v>0</v>
      </c>
      <c r="AM64" s="17">
        <v>0</v>
      </c>
      <c r="AN64" s="17">
        <v>0</v>
      </c>
      <c r="AO64" s="12">
        <v>28654</v>
      </c>
      <c r="AP64" s="16">
        <v>345323</v>
      </c>
      <c r="AQ64" s="17">
        <v>459748</v>
      </c>
      <c r="AR64" s="17">
        <v>0</v>
      </c>
      <c r="AS64" s="17">
        <v>0</v>
      </c>
      <c r="AT64" s="17">
        <v>0</v>
      </c>
      <c r="AU64" s="17">
        <v>160</v>
      </c>
      <c r="AV64" s="17">
        <v>0</v>
      </c>
      <c r="AW64" s="12">
        <v>805231</v>
      </c>
      <c r="AX64" s="16">
        <v>0</v>
      </c>
      <c r="AY64" s="17">
        <v>0</v>
      </c>
      <c r="AZ64" s="17">
        <v>0</v>
      </c>
      <c r="BA64" s="17">
        <v>0</v>
      </c>
      <c r="BB64" s="17">
        <v>0</v>
      </c>
      <c r="BC64" s="17">
        <v>0</v>
      </c>
      <c r="BD64" s="17">
        <v>0</v>
      </c>
      <c r="BE64" s="12">
        <v>0</v>
      </c>
      <c r="BF64" s="16">
        <v>2102236</v>
      </c>
      <c r="BG64" s="17">
        <v>0</v>
      </c>
      <c r="BH64" s="17">
        <v>150000</v>
      </c>
      <c r="BI64" s="17">
        <v>0</v>
      </c>
      <c r="BJ64" s="17">
        <v>0</v>
      </c>
      <c r="BK64" s="17">
        <v>0</v>
      </c>
      <c r="BL64" s="17">
        <v>0</v>
      </c>
      <c r="BM64" s="12">
        <v>2252236</v>
      </c>
      <c r="BN64" s="16">
        <v>0</v>
      </c>
      <c r="BO64" s="17">
        <v>0</v>
      </c>
      <c r="BP64" s="17">
        <v>0</v>
      </c>
      <c r="BQ64" s="17">
        <v>0</v>
      </c>
      <c r="BR64" s="17">
        <v>0</v>
      </c>
      <c r="BS64" s="17">
        <v>0</v>
      </c>
      <c r="BT64" s="17">
        <v>0</v>
      </c>
      <c r="BU64" s="12">
        <v>0</v>
      </c>
      <c r="BV64" s="16">
        <v>0</v>
      </c>
      <c r="BW64" s="17">
        <v>0</v>
      </c>
      <c r="BX64" s="17">
        <v>0</v>
      </c>
      <c r="BY64" s="17">
        <v>0</v>
      </c>
      <c r="BZ64" s="17">
        <v>0</v>
      </c>
      <c r="CA64" s="17">
        <v>771</v>
      </c>
      <c r="CB64" s="17">
        <v>0</v>
      </c>
      <c r="CC64" s="12">
        <v>771</v>
      </c>
    </row>
    <row r="65" spans="1:81" x14ac:dyDescent="0.3">
      <c r="A65" s="4" t="s">
        <v>53</v>
      </c>
      <c r="B65" s="92">
        <v>1404110</v>
      </c>
      <c r="C65" s="87">
        <v>0</v>
      </c>
      <c r="D65" s="87">
        <v>470483</v>
      </c>
      <c r="E65" s="87">
        <v>0</v>
      </c>
      <c r="F65" s="87">
        <v>0</v>
      </c>
      <c r="G65" s="87">
        <v>199228</v>
      </c>
      <c r="H65" s="87">
        <v>467983</v>
      </c>
      <c r="I65" s="93">
        <v>2541804</v>
      </c>
      <c r="J65" s="16">
        <v>452597</v>
      </c>
      <c r="K65" s="17">
        <v>0</v>
      </c>
      <c r="L65" s="17">
        <v>0</v>
      </c>
      <c r="M65" s="17">
        <v>0</v>
      </c>
      <c r="N65" s="17">
        <v>0</v>
      </c>
      <c r="O65" s="17">
        <v>99000</v>
      </c>
      <c r="P65" s="17">
        <v>0</v>
      </c>
      <c r="Q65" s="12">
        <v>551597</v>
      </c>
      <c r="R65" s="16">
        <v>430186</v>
      </c>
      <c r="S65" s="17">
        <v>0</v>
      </c>
      <c r="T65" s="17">
        <v>79422</v>
      </c>
      <c r="U65" s="17">
        <v>0</v>
      </c>
      <c r="V65" s="17">
        <v>0</v>
      </c>
      <c r="W65" s="17">
        <v>93565</v>
      </c>
      <c r="X65" s="17">
        <v>0</v>
      </c>
      <c r="Y65" s="12">
        <v>603173</v>
      </c>
      <c r="Z65" s="16">
        <v>0</v>
      </c>
      <c r="AA65" s="17">
        <v>0</v>
      </c>
      <c r="AB65" s="17">
        <v>391061</v>
      </c>
      <c r="AC65" s="17">
        <v>0</v>
      </c>
      <c r="AD65" s="17">
        <v>0</v>
      </c>
      <c r="AE65" s="17">
        <v>0</v>
      </c>
      <c r="AF65" s="17">
        <v>347353</v>
      </c>
      <c r="AG65" s="12">
        <v>738414</v>
      </c>
      <c r="AH65" s="16">
        <v>0</v>
      </c>
      <c r="AI65" s="17">
        <v>0</v>
      </c>
      <c r="AJ65" s="17">
        <v>0</v>
      </c>
      <c r="AK65" s="17">
        <v>0</v>
      </c>
      <c r="AL65" s="17">
        <v>0</v>
      </c>
      <c r="AM65" s="17">
        <v>0</v>
      </c>
      <c r="AN65" s="17">
        <v>0</v>
      </c>
      <c r="AO65" s="12">
        <v>0</v>
      </c>
      <c r="AP65" s="16">
        <v>0</v>
      </c>
      <c r="AQ65" s="17">
        <v>0</v>
      </c>
      <c r="AR65" s="17">
        <v>0</v>
      </c>
      <c r="AS65" s="17">
        <v>0</v>
      </c>
      <c r="AT65" s="17">
        <v>0</v>
      </c>
      <c r="AU65" s="17">
        <v>0</v>
      </c>
      <c r="AV65" s="17">
        <v>0</v>
      </c>
      <c r="AW65" s="12">
        <v>0</v>
      </c>
      <c r="AX65" s="16">
        <v>521327</v>
      </c>
      <c r="AY65" s="17">
        <v>0</v>
      </c>
      <c r="AZ65" s="17">
        <v>0</v>
      </c>
      <c r="BA65" s="17">
        <v>0</v>
      </c>
      <c r="BB65" s="17">
        <v>0</v>
      </c>
      <c r="BC65" s="17">
        <v>6663</v>
      </c>
      <c r="BD65" s="17">
        <v>14159</v>
      </c>
      <c r="BE65" s="12">
        <v>542149</v>
      </c>
      <c r="BF65" s="16">
        <v>0</v>
      </c>
      <c r="BG65" s="17">
        <v>0</v>
      </c>
      <c r="BH65" s="17">
        <v>0</v>
      </c>
      <c r="BI65" s="17">
        <v>0</v>
      </c>
      <c r="BJ65" s="17">
        <v>0</v>
      </c>
      <c r="BK65" s="17">
        <v>0</v>
      </c>
      <c r="BL65" s="17">
        <v>0</v>
      </c>
      <c r="BM65" s="12">
        <v>0</v>
      </c>
      <c r="BN65" s="16">
        <v>0</v>
      </c>
      <c r="BO65" s="17">
        <v>0</v>
      </c>
      <c r="BP65" s="17">
        <v>0</v>
      </c>
      <c r="BQ65" s="17">
        <v>0</v>
      </c>
      <c r="BR65" s="17">
        <v>0</v>
      </c>
      <c r="BS65" s="17">
        <v>0</v>
      </c>
      <c r="BT65" s="17">
        <v>106471</v>
      </c>
      <c r="BU65" s="12">
        <v>106471</v>
      </c>
      <c r="BV65" s="16">
        <v>0</v>
      </c>
      <c r="BW65" s="17">
        <v>0</v>
      </c>
      <c r="BX65" s="17">
        <v>0</v>
      </c>
      <c r="BY65" s="17">
        <v>0</v>
      </c>
      <c r="BZ65" s="17">
        <v>0</v>
      </c>
      <c r="CA65" s="17">
        <v>0</v>
      </c>
      <c r="CB65" s="17">
        <v>0</v>
      </c>
      <c r="CC65" s="12">
        <v>0</v>
      </c>
    </row>
    <row r="66" spans="1:81" x14ac:dyDescent="0.3">
      <c r="A66" s="4" t="s">
        <v>54</v>
      </c>
      <c r="B66" s="92">
        <v>1449000</v>
      </c>
      <c r="C66" s="87">
        <v>0</v>
      </c>
      <c r="D66" s="87">
        <v>980000</v>
      </c>
      <c r="E66" s="87">
        <v>0</v>
      </c>
      <c r="F66" s="87">
        <v>0</v>
      </c>
      <c r="G66" s="87">
        <v>6000</v>
      </c>
      <c r="H66" s="87">
        <v>263000</v>
      </c>
      <c r="I66" s="93">
        <v>2698000</v>
      </c>
      <c r="J66" s="16">
        <v>0</v>
      </c>
      <c r="K66" s="17">
        <v>0</v>
      </c>
      <c r="L66" s="17">
        <v>50000</v>
      </c>
      <c r="M66" s="17">
        <v>0</v>
      </c>
      <c r="N66" s="17">
        <v>0</v>
      </c>
      <c r="O66" s="17">
        <v>4000</v>
      </c>
      <c r="P66" s="17">
        <v>0</v>
      </c>
      <c r="Q66" s="12">
        <v>54000</v>
      </c>
      <c r="R66" s="16">
        <v>1408000</v>
      </c>
      <c r="S66" s="17">
        <v>0</v>
      </c>
      <c r="T66" s="17">
        <v>0</v>
      </c>
      <c r="U66" s="17">
        <v>0</v>
      </c>
      <c r="V66" s="17">
        <v>0</v>
      </c>
      <c r="W66" s="17">
        <v>0</v>
      </c>
      <c r="X66" s="17">
        <v>3000</v>
      </c>
      <c r="Y66" s="12">
        <v>1411000</v>
      </c>
      <c r="Z66" s="16">
        <v>4000</v>
      </c>
      <c r="AA66" s="17">
        <v>0</v>
      </c>
      <c r="AB66" s="17">
        <v>930000</v>
      </c>
      <c r="AC66" s="17">
        <v>0</v>
      </c>
      <c r="AD66" s="17">
        <v>0</v>
      </c>
      <c r="AE66" s="17">
        <v>0</v>
      </c>
      <c r="AF66" s="17">
        <v>0</v>
      </c>
      <c r="AG66" s="12">
        <v>934000</v>
      </c>
      <c r="AH66" s="16">
        <v>0</v>
      </c>
      <c r="AI66" s="17">
        <v>0</v>
      </c>
      <c r="AJ66" s="17">
        <v>0</v>
      </c>
      <c r="AK66" s="17">
        <v>0</v>
      </c>
      <c r="AL66" s="17">
        <v>0</v>
      </c>
      <c r="AM66" s="17">
        <v>0</v>
      </c>
      <c r="AN66" s="17">
        <v>0</v>
      </c>
      <c r="AO66" s="12">
        <v>0</v>
      </c>
      <c r="AP66" s="16">
        <v>0</v>
      </c>
      <c r="AQ66" s="17">
        <v>0</v>
      </c>
      <c r="AR66" s="17">
        <v>0</v>
      </c>
      <c r="AS66" s="17">
        <v>0</v>
      </c>
      <c r="AT66" s="17">
        <v>0</v>
      </c>
      <c r="AU66" s="17">
        <v>0</v>
      </c>
      <c r="AV66" s="17">
        <v>0</v>
      </c>
      <c r="AW66" s="12">
        <v>0</v>
      </c>
      <c r="AX66" s="16">
        <v>0</v>
      </c>
      <c r="AY66" s="17">
        <v>0</v>
      </c>
      <c r="AZ66" s="17">
        <v>0</v>
      </c>
      <c r="BA66" s="17">
        <v>0</v>
      </c>
      <c r="BB66" s="17">
        <v>0</v>
      </c>
      <c r="BC66" s="17">
        <v>0</v>
      </c>
      <c r="BD66" s="17">
        <v>0</v>
      </c>
      <c r="BE66" s="12">
        <v>0</v>
      </c>
      <c r="BF66" s="16">
        <v>0</v>
      </c>
      <c r="BG66" s="17">
        <v>0</v>
      </c>
      <c r="BH66" s="17">
        <v>0</v>
      </c>
      <c r="BI66" s="17">
        <v>0</v>
      </c>
      <c r="BJ66" s="17">
        <v>0</v>
      </c>
      <c r="BK66" s="17">
        <v>0</v>
      </c>
      <c r="BL66" s="17">
        <v>0</v>
      </c>
      <c r="BM66" s="12">
        <v>0</v>
      </c>
      <c r="BN66" s="16">
        <v>0</v>
      </c>
      <c r="BO66" s="17">
        <v>0</v>
      </c>
      <c r="BP66" s="17">
        <v>0</v>
      </c>
      <c r="BQ66" s="17">
        <v>0</v>
      </c>
      <c r="BR66" s="17">
        <v>0</v>
      </c>
      <c r="BS66" s="17">
        <v>0</v>
      </c>
      <c r="BT66" s="17">
        <v>0</v>
      </c>
      <c r="BU66" s="12">
        <v>0</v>
      </c>
      <c r="BV66" s="16">
        <v>37000</v>
      </c>
      <c r="BW66" s="17">
        <v>0</v>
      </c>
      <c r="BX66" s="17">
        <v>0</v>
      </c>
      <c r="BY66" s="17">
        <v>0</v>
      </c>
      <c r="BZ66" s="17">
        <v>0</v>
      </c>
      <c r="CA66" s="17">
        <v>2000</v>
      </c>
      <c r="CB66" s="17">
        <v>260000</v>
      </c>
      <c r="CC66" s="12">
        <v>299000</v>
      </c>
    </row>
    <row r="67" spans="1:81" x14ac:dyDescent="0.3">
      <c r="A67" s="4" t="s">
        <v>55</v>
      </c>
      <c r="B67" s="92">
        <v>524319</v>
      </c>
      <c r="C67" s="87">
        <v>267730</v>
      </c>
      <c r="D67" s="87">
        <v>235000</v>
      </c>
      <c r="E67" s="87">
        <v>0</v>
      </c>
      <c r="F67" s="87">
        <v>0</v>
      </c>
      <c r="G67" s="87">
        <v>242092</v>
      </c>
      <c r="H67" s="87">
        <v>23402</v>
      </c>
      <c r="I67" s="93">
        <v>1292543</v>
      </c>
      <c r="J67" s="16">
        <v>196832</v>
      </c>
      <c r="K67" s="17">
        <v>0</v>
      </c>
      <c r="L67" s="17">
        <v>102000</v>
      </c>
      <c r="M67" s="17">
        <v>0</v>
      </c>
      <c r="N67" s="17">
        <v>0</v>
      </c>
      <c r="O67" s="17">
        <v>0</v>
      </c>
      <c r="P67" s="17">
        <v>0</v>
      </c>
      <c r="Q67" s="12">
        <v>298832</v>
      </c>
      <c r="R67" s="16">
        <v>186431</v>
      </c>
      <c r="S67" s="17">
        <v>0</v>
      </c>
      <c r="T67" s="17">
        <v>0</v>
      </c>
      <c r="U67" s="17">
        <v>0</v>
      </c>
      <c r="V67" s="17">
        <v>0</v>
      </c>
      <c r="W67" s="17">
        <v>0</v>
      </c>
      <c r="X67" s="17">
        <v>-195</v>
      </c>
      <c r="Y67" s="12">
        <v>186236</v>
      </c>
      <c r="Z67" s="16">
        <v>36909</v>
      </c>
      <c r="AA67" s="17">
        <v>267730</v>
      </c>
      <c r="AB67" s="17">
        <v>127000</v>
      </c>
      <c r="AC67" s="17">
        <v>0</v>
      </c>
      <c r="AD67" s="17">
        <v>0</v>
      </c>
      <c r="AE67" s="17">
        <v>0</v>
      </c>
      <c r="AF67" s="17">
        <v>0</v>
      </c>
      <c r="AG67" s="12">
        <v>431639</v>
      </c>
      <c r="AH67" s="16">
        <v>55380</v>
      </c>
      <c r="AI67" s="17">
        <v>0</v>
      </c>
      <c r="AJ67" s="17">
        <v>0</v>
      </c>
      <c r="AK67" s="17">
        <v>0</v>
      </c>
      <c r="AL67" s="17">
        <v>0</v>
      </c>
      <c r="AM67" s="17">
        <v>0</v>
      </c>
      <c r="AN67" s="17">
        <v>0</v>
      </c>
      <c r="AO67" s="12">
        <v>55380</v>
      </c>
      <c r="AP67" s="16">
        <v>0</v>
      </c>
      <c r="AQ67" s="17">
        <v>0</v>
      </c>
      <c r="AR67" s="17">
        <v>0</v>
      </c>
      <c r="AS67" s="17">
        <v>0</v>
      </c>
      <c r="AT67" s="17">
        <v>0</v>
      </c>
      <c r="AU67" s="17">
        <v>0</v>
      </c>
      <c r="AV67" s="17">
        <v>0</v>
      </c>
      <c r="AW67" s="12">
        <v>0</v>
      </c>
      <c r="AX67" s="16">
        <v>0</v>
      </c>
      <c r="AY67" s="17">
        <v>0</v>
      </c>
      <c r="AZ67" s="17">
        <v>0</v>
      </c>
      <c r="BA67" s="17">
        <v>0</v>
      </c>
      <c r="BB67" s="17">
        <v>0</v>
      </c>
      <c r="BC67" s="17">
        <v>0</v>
      </c>
      <c r="BD67" s="17">
        <v>0</v>
      </c>
      <c r="BE67" s="12">
        <v>0</v>
      </c>
      <c r="BF67" s="16">
        <v>0</v>
      </c>
      <c r="BG67" s="17">
        <v>0</v>
      </c>
      <c r="BH67" s="17">
        <v>0</v>
      </c>
      <c r="BI67" s="17">
        <v>0</v>
      </c>
      <c r="BJ67" s="17">
        <v>0</v>
      </c>
      <c r="BK67" s="17">
        <v>0</v>
      </c>
      <c r="BL67" s="17">
        <v>0</v>
      </c>
      <c r="BM67" s="12">
        <v>0</v>
      </c>
      <c r="BN67" s="16">
        <v>48767</v>
      </c>
      <c r="BO67" s="17">
        <v>0</v>
      </c>
      <c r="BP67" s="17">
        <v>0</v>
      </c>
      <c r="BQ67" s="17">
        <v>0</v>
      </c>
      <c r="BR67" s="17">
        <v>0</v>
      </c>
      <c r="BS67" s="17">
        <v>0</v>
      </c>
      <c r="BT67" s="17">
        <v>22125</v>
      </c>
      <c r="BU67" s="12">
        <v>70892</v>
      </c>
      <c r="BV67" s="16">
        <v>0</v>
      </c>
      <c r="BW67" s="17">
        <v>0</v>
      </c>
      <c r="BX67" s="17">
        <v>6000</v>
      </c>
      <c r="BY67" s="17">
        <v>0</v>
      </c>
      <c r="BZ67" s="17">
        <v>0</v>
      </c>
      <c r="CA67" s="17">
        <v>242092</v>
      </c>
      <c r="CB67" s="17">
        <v>1472</v>
      </c>
      <c r="CC67" s="12">
        <v>249564</v>
      </c>
    </row>
    <row r="68" spans="1:81" x14ac:dyDescent="0.3">
      <c r="A68" s="4" t="s">
        <v>56</v>
      </c>
      <c r="B68" s="92">
        <v>9617900</v>
      </c>
      <c r="C68" s="87">
        <v>55178</v>
      </c>
      <c r="D68" s="87">
        <v>0</v>
      </c>
      <c r="E68" s="87">
        <v>0</v>
      </c>
      <c r="F68" s="87">
        <v>0</v>
      </c>
      <c r="G68" s="87">
        <v>0</v>
      </c>
      <c r="H68" s="87">
        <v>9560331</v>
      </c>
      <c r="I68" s="93">
        <v>19233409</v>
      </c>
      <c r="J68" s="16">
        <v>7437393</v>
      </c>
      <c r="K68" s="17">
        <v>0</v>
      </c>
      <c r="L68" s="17">
        <v>0</v>
      </c>
      <c r="M68" s="17">
        <v>0</v>
      </c>
      <c r="N68" s="17">
        <v>0</v>
      </c>
      <c r="O68" s="17">
        <v>0</v>
      </c>
      <c r="P68" s="17">
        <v>68182</v>
      </c>
      <c r="Q68" s="12">
        <v>7505575</v>
      </c>
      <c r="R68" s="16">
        <v>599161</v>
      </c>
      <c r="S68" s="17">
        <v>55178</v>
      </c>
      <c r="T68" s="17">
        <v>0</v>
      </c>
      <c r="U68" s="17">
        <v>0</v>
      </c>
      <c r="V68" s="17">
        <v>0</v>
      </c>
      <c r="W68" s="17">
        <v>0</v>
      </c>
      <c r="X68" s="17">
        <v>4541</v>
      </c>
      <c r="Y68" s="12">
        <v>658880</v>
      </c>
      <c r="Z68" s="16">
        <v>43110</v>
      </c>
      <c r="AA68" s="17">
        <v>0</v>
      </c>
      <c r="AB68" s="17">
        <v>0</v>
      </c>
      <c r="AC68" s="17">
        <v>0</v>
      </c>
      <c r="AD68" s="17">
        <v>0</v>
      </c>
      <c r="AE68" s="17">
        <v>0</v>
      </c>
      <c r="AF68" s="17">
        <v>45070</v>
      </c>
      <c r="AG68" s="12">
        <v>88180</v>
      </c>
      <c r="AH68" s="16">
        <v>48266</v>
      </c>
      <c r="AI68" s="17">
        <v>0</v>
      </c>
      <c r="AJ68" s="17">
        <v>0</v>
      </c>
      <c r="AK68" s="17">
        <v>0</v>
      </c>
      <c r="AL68" s="17">
        <v>0</v>
      </c>
      <c r="AM68" s="17">
        <v>0</v>
      </c>
      <c r="AN68" s="17">
        <v>0</v>
      </c>
      <c r="AO68" s="12">
        <v>48266</v>
      </c>
      <c r="AP68" s="16">
        <v>0</v>
      </c>
      <c r="AQ68" s="17">
        <v>0</v>
      </c>
      <c r="AR68" s="17">
        <v>0</v>
      </c>
      <c r="AS68" s="17">
        <v>0</v>
      </c>
      <c r="AT68" s="17">
        <v>0</v>
      </c>
      <c r="AU68" s="17">
        <v>0</v>
      </c>
      <c r="AV68" s="17">
        <v>0</v>
      </c>
      <c r="AW68" s="12">
        <v>0</v>
      </c>
      <c r="AX68" s="16">
        <v>1052189</v>
      </c>
      <c r="AY68" s="17">
        <v>0</v>
      </c>
      <c r="AZ68" s="17">
        <v>0</v>
      </c>
      <c r="BA68" s="17">
        <v>0</v>
      </c>
      <c r="BB68" s="17">
        <v>0</v>
      </c>
      <c r="BC68" s="17">
        <v>0</v>
      </c>
      <c r="BD68" s="17">
        <v>6390766</v>
      </c>
      <c r="BE68" s="12">
        <v>7442955</v>
      </c>
      <c r="BF68" s="16">
        <v>0</v>
      </c>
      <c r="BG68" s="17">
        <v>0</v>
      </c>
      <c r="BH68" s="17">
        <v>0</v>
      </c>
      <c r="BI68" s="17">
        <v>0</v>
      </c>
      <c r="BJ68" s="17">
        <v>0</v>
      </c>
      <c r="BK68" s="17">
        <v>0</v>
      </c>
      <c r="BL68" s="17">
        <v>0</v>
      </c>
      <c r="BM68" s="12">
        <v>0</v>
      </c>
      <c r="BN68" s="16">
        <v>0</v>
      </c>
      <c r="BO68" s="17">
        <v>0</v>
      </c>
      <c r="BP68" s="17">
        <v>0</v>
      </c>
      <c r="BQ68" s="17">
        <v>0</v>
      </c>
      <c r="BR68" s="17">
        <v>0</v>
      </c>
      <c r="BS68" s="17">
        <v>0</v>
      </c>
      <c r="BT68" s="17">
        <v>3051772</v>
      </c>
      <c r="BU68" s="12">
        <v>3051772</v>
      </c>
      <c r="BV68" s="16">
        <v>437781</v>
      </c>
      <c r="BW68" s="17">
        <v>0</v>
      </c>
      <c r="BX68" s="17">
        <v>0</v>
      </c>
      <c r="BY68" s="17">
        <v>0</v>
      </c>
      <c r="BZ68" s="17">
        <v>0</v>
      </c>
      <c r="CA68" s="17">
        <v>0</v>
      </c>
      <c r="CB68" s="17">
        <v>0</v>
      </c>
      <c r="CC68" s="12">
        <v>437781</v>
      </c>
    </row>
    <row r="69" spans="1:81" x14ac:dyDescent="0.3">
      <c r="A69" s="4" t="s">
        <v>57</v>
      </c>
      <c r="B69" s="92">
        <v>525703</v>
      </c>
      <c r="C69" s="87">
        <v>0</v>
      </c>
      <c r="D69" s="87">
        <v>231757</v>
      </c>
      <c r="E69" s="87">
        <v>0</v>
      </c>
      <c r="F69" s="87">
        <v>30000</v>
      </c>
      <c r="G69" s="87">
        <v>6487</v>
      </c>
      <c r="H69" s="87">
        <v>150813</v>
      </c>
      <c r="I69" s="93">
        <v>944760</v>
      </c>
      <c r="J69" s="16">
        <v>144752</v>
      </c>
      <c r="K69" s="17">
        <v>0</v>
      </c>
      <c r="L69" s="17">
        <v>22500</v>
      </c>
      <c r="M69" s="17">
        <v>0</v>
      </c>
      <c r="N69" s="17">
        <v>0</v>
      </c>
      <c r="O69" s="17">
        <v>0</v>
      </c>
      <c r="P69" s="17">
        <v>0</v>
      </c>
      <c r="Q69" s="12">
        <v>167252</v>
      </c>
      <c r="R69" s="16">
        <v>61100</v>
      </c>
      <c r="S69" s="17">
        <v>0</v>
      </c>
      <c r="T69" s="17">
        <v>0</v>
      </c>
      <c r="U69" s="17">
        <v>0</v>
      </c>
      <c r="V69" s="17">
        <v>0</v>
      </c>
      <c r="W69" s="17">
        <v>0</v>
      </c>
      <c r="X69" s="17">
        <v>0</v>
      </c>
      <c r="Y69" s="12">
        <v>61100</v>
      </c>
      <c r="Z69" s="16">
        <v>293939</v>
      </c>
      <c r="AA69" s="17">
        <v>0</v>
      </c>
      <c r="AB69" s="17">
        <v>11016</v>
      </c>
      <c r="AC69" s="17">
        <v>0</v>
      </c>
      <c r="AD69" s="17">
        <v>30000</v>
      </c>
      <c r="AE69" s="17">
        <v>0</v>
      </c>
      <c r="AF69" s="17">
        <v>0</v>
      </c>
      <c r="AG69" s="12">
        <v>334955</v>
      </c>
      <c r="AH69" s="16">
        <v>0</v>
      </c>
      <c r="AI69" s="17">
        <v>0</v>
      </c>
      <c r="AJ69" s="17">
        <v>61266</v>
      </c>
      <c r="AK69" s="17">
        <v>0</v>
      </c>
      <c r="AL69" s="17">
        <v>0</v>
      </c>
      <c r="AM69" s="17">
        <v>0</v>
      </c>
      <c r="AN69" s="17">
        <v>0</v>
      </c>
      <c r="AO69" s="12">
        <v>61266</v>
      </c>
      <c r="AP69" s="16">
        <v>0</v>
      </c>
      <c r="AQ69" s="17">
        <v>0</v>
      </c>
      <c r="AR69" s="17">
        <v>0</v>
      </c>
      <c r="AS69" s="17">
        <v>0</v>
      </c>
      <c r="AT69" s="17">
        <v>0</v>
      </c>
      <c r="AU69" s="17">
        <v>0</v>
      </c>
      <c r="AV69" s="17">
        <v>0</v>
      </c>
      <c r="AW69" s="12">
        <v>0</v>
      </c>
      <c r="AX69" s="16">
        <v>0</v>
      </c>
      <c r="AY69" s="17">
        <v>0</v>
      </c>
      <c r="AZ69" s="17">
        <v>0</v>
      </c>
      <c r="BA69" s="17">
        <v>0</v>
      </c>
      <c r="BB69" s="17">
        <v>0</v>
      </c>
      <c r="BC69" s="17">
        <v>0</v>
      </c>
      <c r="BD69" s="17">
        <v>0</v>
      </c>
      <c r="BE69" s="12">
        <v>0</v>
      </c>
      <c r="BF69" s="16">
        <v>0</v>
      </c>
      <c r="BG69" s="17">
        <v>0</v>
      </c>
      <c r="BH69" s="17">
        <v>58662</v>
      </c>
      <c r="BI69" s="17">
        <v>0</v>
      </c>
      <c r="BJ69" s="17">
        <v>0</v>
      </c>
      <c r="BK69" s="17">
        <v>6487</v>
      </c>
      <c r="BL69" s="17">
        <v>0</v>
      </c>
      <c r="BM69" s="12">
        <v>65149</v>
      </c>
      <c r="BN69" s="16">
        <v>25912</v>
      </c>
      <c r="BO69" s="17">
        <v>0</v>
      </c>
      <c r="BP69" s="17">
        <v>0</v>
      </c>
      <c r="BQ69" s="17">
        <v>0</v>
      </c>
      <c r="BR69" s="17">
        <v>0</v>
      </c>
      <c r="BS69" s="17">
        <v>0</v>
      </c>
      <c r="BT69" s="17">
        <v>0</v>
      </c>
      <c r="BU69" s="12">
        <v>25912</v>
      </c>
      <c r="BV69" s="16">
        <v>0</v>
      </c>
      <c r="BW69" s="17">
        <v>0</v>
      </c>
      <c r="BX69" s="17">
        <v>78313</v>
      </c>
      <c r="BY69" s="17">
        <v>0</v>
      </c>
      <c r="BZ69" s="17">
        <v>0</v>
      </c>
      <c r="CA69" s="17">
        <v>0</v>
      </c>
      <c r="CB69" s="17">
        <v>150813</v>
      </c>
      <c r="CC69" s="12">
        <v>229126</v>
      </c>
    </row>
    <row r="70" spans="1:81" x14ac:dyDescent="0.3">
      <c r="A70" s="4" t="s">
        <v>58</v>
      </c>
      <c r="B70" s="92">
        <v>2000743.2499999998</v>
      </c>
      <c r="C70" s="87">
        <v>3000</v>
      </c>
      <c r="D70" s="87">
        <v>1255083.5366666666</v>
      </c>
      <c r="E70" s="87">
        <v>0</v>
      </c>
      <c r="F70" s="87">
        <v>0</v>
      </c>
      <c r="G70" s="87">
        <v>0</v>
      </c>
      <c r="H70" s="87">
        <v>66278.75</v>
      </c>
      <c r="I70" s="93">
        <v>3325105.5366666666</v>
      </c>
      <c r="J70" s="16">
        <v>141091.01999999999</v>
      </c>
      <c r="K70" s="17">
        <v>0</v>
      </c>
      <c r="L70" s="17">
        <v>0</v>
      </c>
      <c r="M70" s="17">
        <v>0</v>
      </c>
      <c r="N70" s="17">
        <v>0</v>
      </c>
      <c r="O70" s="17">
        <v>0</v>
      </c>
      <c r="P70" s="17">
        <v>0</v>
      </c>
      <c r="Q70" s="12">
        <v>141091.01999999999</v>
      </c>
      <c r="R70" s="16">
        <v>33841.139999999992</v>
      </c>
      <c r="S70" s="17">
        <v>0</v>
      </c>
      <c r="T70" s="17">
        <v>0</v>
      </c>
      <c r="U70" s="17">
        <v>0</v>
      </c>
      <c r="V70" s="17">
        <v>0</v>
      </c>
      <c r="W70" s="17">
        <v>0</v>
      </c>
      <c r="X70" s="17">
        <v>0</v>
      </c>
      <c r="Y70" s="12">
        <v>33841.139999999992</v>
      </c>
      <c r="Z70" s="16">
        <v>1825811.0899999999</v>
      </c>
      <c r="AA70" s="17">
        <v>3000</v>
      </c>
      <c r="AB70" s="17">
        <v>1255083.5366666666</v>
      </c>
      <c r="AC70" s="17">
        <v>0</v>
      </c>
      <c r="AD70" s="17">
        <v>0</v>
      </c>
      <c r="AE70" s="17">
        <v>0</v>
      </c>
      <c r="AF70" s="17">
        <v>66278.75</v>
      </c>
      <c r="AG70" s="12">
        <v>3150173.3766666665</v>
      </c>
      <c r="AH70" s="16">
        <v>0</v>
      </c>
      <c r="AI70" s="17">
        <v>0</v>
      </c>
      <c r="AJ70" s="17">
        <v>0</v>
      </c>
      <c r="AK70" s="17">
        <v>0</v>
      </c>
      <c r="AL70" s="17">
        <v>0</v>
      </c>
      <c r="AM70" s="17">
        <v>0</v>
      </c>
      <c r="AN70" s="17">
        <v>0</v>
      </c>
      <c r="AO70" s="12">
        <v>0</v>
      </c>
      <c r="AP70" s="16">
        <v>0</v>
      </c>
      <c r="AQ70" s="17">
        <v>0</v>
      </c>
      <c r="AR70" s="17">
        <v>0</v>
      </c>
      <c r="AS70" s="17">
        <v>0</v>
      </c>
      <c r="AT70" s="17">
        <v>0</v>
      </c>
      <c r="AU70" s="17">
        <v>0</v>
      </c>
      <c r="AV70" s="17">
        <v>0</v>
      </c>
      <c r="AW70" s="12">
        <v>0</v>
      </c>
      <c r="AX70" s="16">
        <v>0</v>
      </c>
      <c r="AY70" s="17">
        <v>0</v>
      </c>
      <c r="AZ70" s="17">
        <v>0</v>
      </c>
      <c r="BA70" s="17">
        <v>0</v>
      </c>
      <c r="BB70" s="17">
        <v>0</v>
      </c>
      <c r="BC70" s="17">
        <v>0</v>
      </c>
      <c r="BD70" s="17">
        <v>0</v>
      </c>
      <c r="BE70" s="12">
        <v>0</v>
      </c>
      <c r="BF70" s="16">
        <v>0</v>
      </c>
      <c r="BG70" s="17">
        <v>0</v>
      </c>
      <c r="BH70" s="17">
        <v>0</v>
      </c>
      <c r="BI70" s="17">
        <v>0</v>
      </c>
      <c r="BJ70" s="17">
        <v>0</v>
      </c>
      <c r="BK70" s="17">
        <v>0</v>
      </c>
      <c r="BL70" s="17">
        <v>0</v>
      </c>
      <c r="BM70" s="12">
        <v>0</v>
      </c>
      <c r="BN70" s="16">
        <v>0</v>
      </c>
      <c r="BO70" s="17">
        <v>0</v>
      </c>
      <c r="BP70" s="17">
        <v>0</v>
      </c>
      <c r="BQ70" s="17">
        <v>0</v>
      </c>
      <c r="BR70" s="17">
        <v>0</v>
      </c>
      <c r="BS70" s="17">
        <v>0</v>
      </c>
      <c r="BT70" s="17">
        <v>0</v>
      </c>
      <c r="BU70" s="12">
        <v>0</v>
      </c>
      <c r="BV70" s="16">
        <v>0</v>
      </c>
      <c r="BW70" s="17">
        <v>0</v>
      </c>
      <c r="BX70" s="17">
        <v>0</v>
      </c>
      <c r="BY70" s="17">
        <v>0</v>
      </c>
      <c r="BZ70" s="17">
        <v>0</v>
      </c>
      <c r="CA70" s="17">
        <v>0</v>
      </c>
      <c r="CB70" s="17">
        <v>0</v>
      </c>
      <c r="CC70" s="12">
        <v>0</v>
      </c>
    </row>
    <row r="71" spans="1:81" x14ac:dyDescent="0.3">
      <c r="A71" s="4" t="s">
        <v>59</v>
      </c>
      <c r="B71" s="92">
        <v>1844163</v>
      </c>
      <c r="C71" s="87">
        <v>0</v>
      </c>
      <c r="D71" s="87">
        <v>3106442</v>
      </c>
      <c r="E71" s="87">
        <v>0</v>
      </c>
      <c r="F71" s="87">
        <v>0</v>
      </c>
      <c r="G71" s="87">
        <v>219236</v>
      </c>
      <c r="H71" s="87">
        <v>391006</v>
      </c>
      <c r="I71" s="93">
        <v>5560847</v>
      </c>
      <c r="J71" s="16">
        <v>629722</v>
      </c>
      <c r="K71" s="17">
        <v>0</v>
      </c>
      <c r="L71" s="17">
        <v>2468359</v>
      </c>
      <c r="M71" s="17">
        <v>0</v>
      </c>
      <c r="N71" s="17">
        <v>0</v>
      </c>
      <c r="O71" s="17">
        <v>219236</v>
      </c>
      <c r="P71" s="17">
        <v>74225</v>
      </c>
      <c r="Q71" s="12">
        <v>3391542</v>
      </c>
      <c r="R71" s="16">
        <v>250602</v>
      </c>
      <c r="S71" s="17">
        <v>0</v>
      </c>
      <c r="T71" s="17">
        <v>75000</v>
      </c>
      <c r="U71" s="17">
        <v>0</v>
      </c>
      <c r="V71" s="17">
        <v>0</v>
      </c>
      <c r="W71" s="17">
        <v>0</v>
      </c>
      <c r="X71" s="17">
        <v>0</v>
      </c>
      <c r="Y71" s="12">
        <v>325602</v>
      </c>
      <c r="Z71" s="16">
        <v>963839</v>
      </c>
      <c r="AA71" s="17">
        <v>0</v>
      </c>
      <c r="AB71" s="17">
        <v>40633</v>
      </c>
      <c r="AC71" s="17">
        <v>0</v>
      </c>
      <c r="AD71" s="17">
        <v>0</v>
      </c>
      <c r="AE71" s="17">
        <v>0</v>
      </c>
      <c r="AF71" s="17">
        <v>9818</v>
      </c>
      <c r="AG71" s="12">
        <v>1014290</v>
      </c>
      <c r="AH71" s="16">
        <v>0</v>
      </c>
      <c r="AI71" s="17">
        <v>0</v>
      </c>
      <c r="AJ71" s="17">
        <v>62450</v>
      </c>
      <c r="AK71" s="17">
        <v>0</v>
      </c>
      <c r="AL71" s="17">
        <v>0</v>
      </c>
      <c r="AM71" s="17">
        <v>0</v>
      </c>
      <c r="AN71" s="17">
        <v>0</v>
      </c>
      <c r="AO71" s="12">
        <v>62450</v>
      </c>
      <c r="AP71" s="16">
        <v>0</v>
      </c>
      <c r="AQ71" s="17">
        <v>0</v>
      </c>
      <c r="AR71" s="17">
        <v>0</v>
      </c>
      <c r="AS71" s="17">
        <v>0</v>
      </c>
      <c r="AT71" s="17">
        <v>0</v>
      </c>
      <c r="AU71" s="17">
        <v>0</v>
      </c>
      <c r="AV71" s="17">
        <v>0</v>
      </c>
      <c r="AW71" s="12">
        <v>0</v>
      </c>
      <c r="AX71" s="16">
        <v>0</v>
      </c>
      <c r="AY71" s="17">
        <v>0</v>
      </c>
      <c r="AZ71" s="17">
        <v>0</v>
      </c>
      <c r="BA71" s="17">
        <v>0</v>
      </c>
      <c r="BB71" s="17">
        <v>0</v>
      </c>
      <c r="BC71" s="17">
        <v>0</v>
      </c>
      <c r="BD71" s="17">
        <v>0</v>
      </c>
      <c r="BE71" s="12">
        <v>0</v>
      </c>
      <c r="BF71" s="16">
        <v>0</v>
      </c>
      <c r="BG71" s="17">
        <v>0</v>
      </c>
      <c r="BH71" s="17">
        <v>460000</v>
      </c>
      <c r="BI71" s="17">
        <v>0</v>
      </c>
      <c r="BJ71" s="17">
        <v>0</v>
      </c>
      <c r="BK71" s="17">
        <v>0</v>
      </c>
      <c r="BL71" s="17">
        <v>0</v>
      </c>
      <c r="BM71" s="12">
        <v>460000</v>
      </c>
      <c r="BN71" s="16">
        <v>0</v>
      </c>
      <c r="BO71" s="17">
        <v>0</v>
      </c>
      <c r="BP71" s="17">
        <v>0</v>
      </c>
      <c r="BQ71" s="17">
        <v>0</v>
      </c>
      <c r="BR71" s="17">
        <v>0</v>
      </c>
      <c r="BS71" s="17">
        <v>0</v>
      </c>
      <c r="BT71" s="17">
        <v>306963</v>
      </c>
      <c r="BU71" s="12">
        <v>306963</v>
      </c>
      <c r="BV71" s="16">
        <v>0</v>
      </c>
      <c r="BW71" s="17">
        <v>0</v>
      </c>
      <c r="BX71" s="17">
        <v>0</v>
      </c>
      <c r="BY71" s="17">
        <v>0</v>
      </c>
      <c r="BZ71" s="17">
        <v>0</v>
      </c>
      <c r="CA71" s="17">
        <v>0</v>
      </c>
      <c r="CB71" s="17">
        <v>0</v>
      </c>
      <c r="CC71" s="12">
        <v>0</v>
      </c>
    </row>
    <row r="72" spans="1:81" x14ac:dyDescent="0.3">
      <c r="A72" s="4" t="s">
        <v>60</v>
      </c>
      <c r="B72" s="92">
        <v>2500131</v>
      </c>
      <c r="C72" s="87">
        <v>0</v>
      </c>
      <c r="D72" s="87">
        <v>294510</v>
      </c>
      <c r="E72" s="87">
        <v>150000</v>
      </c>
      <c r="F72" s="87">
        <v>35041</v>
      </c>
      <c r="G72" s="87">
        <v>78077</v>
      </c>
      <c r="H72" s="87">
        <v>7042</v>
      </c>
      <c r="I72" s="93">
        <v>3064801</v>
      </c>
      <c r="J72" s="16">
        <v>190029</v>
      </c>
      <c r="K72" s="17">
        <v>0</v>
      </c>
      <c r="L72" s="17">
        <v>0</v>
      </c>
      <c r="M72" s="17">
        <v>0</v>
      </c>
      <c r="N72" s="17">
        <v>0</v>
      </c>
      <c r="O72" s="17">
        <v>0</v>
      </c>
      <c r="P72" s="17">
        <v>0</v>
      </c>
      <c r="Q72" s="12">
        <v>190029</v>
      </c>
      <c r="R72" s="16">
        <v>113744</v>
      </c>
      <c r="S72" s="17">
        <v>0</v>
      </c>
      <c r="T72" s="17">
        <v>0</v>
      </c>
      <c r="U72" s="17">
        <v>0</v>
      </c>
      <c r="V72" s="17">
        <v>0</v>
      </c>
      <c r="W72" s="17">
        <v>0</v>
      </c>
      <c r="X72" s="17">
        <v>0</v>
      </c>
      <c r="Y72" s="12">
        <v>113744</v>
      </c>
      <c r="Z72" s="16">
        <v>70901</v>
      </c>
      <c r="AA72" s="17">
        <v>0</v>
      </c>
      <c r="AB72" s="17">
        <v>0</v>
      </c>
      <c r="AC72" s="17">
        <v>0</v>
      </c>
      <c r="AD72" s="17">
        <v>0</v>
      </c>
      <c r="AE72" s="17">
        <v>62697</v>
      </c>
      <c r="AF72" s="17">
        <v>0</v>
      </c>
      <c r="AG72" s="12">
        <v>133598</v>
      </c>
      <c r="AH72" s="16">
        <v>0</v>
      </c>
      <c r="AI72" s="17">
        <v>0</v>
      </c>
      <c r="AJ72" s="17">
        <v>0</v>
      </c>
      <c r="AK72" s="17">
        <v>0</v>
      </c>
      <c r="AL72" s="17">
        <v>0</v>
      </c>
      <c r="AM72" s="17">
        <v>0</v>
      </c>
      <c r="AN72" s="17">
        <v>0</v>
      </c>
      <c r="AO72" s="12">
        <v>0</v>
      </c>
      <c r="AP72" s="16">
        <v>21333</v>
      </c>
      <c r="AQ72" s="17">
        <v>0</v>
      </c>
      <c r="AR72" s="17">
        <v>0</v>
      </c>
      <c r="AS72" s="17">
        <v>0</v>
      </c>
      <c r="AT72" s="17">
        <v>22840</v>
      </c>
      <c r="AU72" s="17">
        <v>0</v>
      </c>
      <c r="AV72" s="17">
        <v>0</v>
      </c>
      <c r="AW72" s="12">
        <v>44173</v>
      </c>
      <c r="AX72" s="16">
        <v>1803217</v>
      </c>
      <c r="AY72" s="17">
        <v>0</v>
      </c>
      <c r="AZ72" s="17">
        <v>0</v>
      </c>
      <c r="BA72" s="17">
        <v>150000</v>
      </c>
      <c r="BB72" s="17">
        <v>0</v>
      </c>
      <c r="BC72" s="17">
        <v>0</v>
      </c>
      <c r="BD72" s="17">
        <v>3633</v>
      </c>
      <c r="BE72" s="12">
        <v>1956850</v>
      </c>
      <c r="BF72" s="16">
        <v>250905</v>
      </c>
      <c r="BG72" s="17">
        <v>0</v>
      </c>
      <c r="BH72" s="17">
        <v>0</v>
      </c>
      <c r="BI72" s="17">
        <v>0</v>
      </c>
      <c r="BJ72" s="17">
        <v>0</v>
      </c>
      <c r="BK72" s="17">
        <v>0</v>
      </c>
      <c r="BL72" s="17">
        <v>0</v>
      </c>
      <c r="BM72" s="12">
        <v>250905</v>
      </c>
      <c r="BN72" s="16">
        <v>47715</v>
      </c>
      <c r="BO72" s="17">
        <v>0</v>
      </c>
      <c r="BP72" s="17">
        <v>0</v>
      </c>
      <c r="BQ72" s="17">
        <v>0</v>
      </c>
      <c r="BR72" s="17">
        <v>0</v>
      </c>
      <c r="BS72" s="17">
        <v>0</v>
      </c>
      <c r="BT72" s="17">
        <v>0</v>
      </c>
      <c r="BU72" s="12">
        <v>47715</v>
      </c>
      <c r="BV72" s="16">
        <v>2287</v>
      </c>
      <c r="BW72" s="17">
        <v>0</v>
      </c>
      <c r="BX72" s="17">
        <v>294510</v>
      </c>
      <c r="BY72" s="17">
        <v>0</v>
      </c>
      <c r="BZ72" s="17">
        <v>12201</v>
      </c>
      <c r="CA72" s="17">
        <v>15380</v>
      </c>
      <c r="CB72" s="17">
        <v>3409</v>
      </c>
      <c r="CC72" s="12">
        <v>327787</v>
      </c>
    </row>
    <row r="73" spans="1:81" x14ac:dyDescent="0.3">
      <c r="A73" s="4" t="s">
        <v>61</v>
      </c>
      <c r="B73" s="92">
        <v>3178995.65</v>
      </c>
      <c r="C73" s="87">
        <v>0</v>
      </c>
      <c r="D73" s="87">
        <v>80000</v>
      </c>
      <c r="E73" s="87">
        <v>0</v>
      </c>
      <c r="F73" s="87">
        <v>412432</v>
      </c>
      <c r="G73" s="87">
        <v>9693426.8800000008</v>
      </c>
      <c r="H73" s="87">
        <v>1912921.73</v>
      </c>
      <c r="I73" s="93">
        <v>15277776.260000002</v>
      </c>
      <c r="J73" s="16">
        <v>2232702.77</v>
      </c>
      <c r="K73" s="17">
        <v>0</v>
      </c>
      <c r="L73" s="17">
        <v>0</v>
      </c>
      <c r="M73" s="17">
        <v>0</v>
      </c>
      <c r="N73" s="17">
        <v>0</v>
      </c>
      <c r="O73" s="17">
        <v>9599093.3500000015</v>
      </c>
      <c r="P73" s="17">
        <v>5000</v>
      </c>
      <c r="Q73" s="12">
        <v>11836796.120000001</v>
      </c>
      <c r="R73" s="16">
        <v>946292.88</v>
      </c>
      <c r="S73" s="17">
        <v>0</v>
      </c>
      <c r="T73" s="17">
        <v>0</v>
      </c>
      <c r="U73" s="17">
        <v>0</v>
      </c>
      <c r="V73" s="17">
        <v>0</v>
      </c>
      <c r="W73" s="17">
        <v>409.09</v>
      </c>
      <c r="X73" s="17">
        <v>0</v>
      </c>
      <c r="Y73" s="12">
        <v>946701.97</v>
      </c>
      <c r="Z73" s="16">
        <v>0</v>
      </c>
      <c r="AA73" s="17">
        <v>0</v>
      </c>
      <c r="AB73" s="17">
        <v>0</v>
      </c>
      <c r="AC73" s="17">
        <v>0</v>
      </c>
      <c r="AD73" s="17">
        <v>412432</v>
      </c>
      <c r="AE73" s="17">
        <v>0</v>
      </c>
      <c r="AF73" s="17">
        <v>35000</v>
      </c>
      <c r="AG73" s="12">
        <v>447432</v>
      </c>
      <c r="AH73" s="16">
        <v>0</v>
      </c>
      <c r="AI73" s="17">
        <v>0</v>
      </c>
      <c r="AJ73" s="17">
        <v>0</v>
      </c>
      <c r="AK73" s="17">
        <v>0</v>
      </c>
      <c r="AL73" s="17">
        <v>0</v>
      </c>
      <c r="AM73" s="17">
        <v>0</v>
      </c>
      <c r="AN73" s="17">
        <v>0</v>
      </c>
      <c r="AO73" s="12">
        <v>0</v>
      </c>
      <c r="AP73" s="16">
        <v>0</v>
      </c>
      <c r="AQ73" s="17">
        <v>0</v>
      </c>
      <c r="AR73" s="17">
        <v>0</v>
      </c>
      <c r="AS73" s="17">
        <v>0</v>
      </c>
      <c r="AT73" s="17">
        <v>0</v>
      </c>
      <c r="AU73" s="17">
        <v>0</v>
      </c>
      <c r="AV73" s="17">
        <v>0</v>
      </c>
      <c r="AW73" s="12">
        <v>0</v>
      </c>
      <c r="AX73" s="16">
        <v>0</v>
      </c>
      <c r="AY73" s="17">
        <v>0</v>
      </c>
      <c r="AZ73" s="17">
        <v>0</v>
      </c>
      <c r="BA73" s="17">
        <v>0</v>
      </c>
      <c r="BB73" s="17">
        <v>0</v>
      </c>
      <c r="BC73" s="17">
        <v>90828.49</v>
      </c>
      <c r="BD73" s="17">
        <v>857183.35</v>
      </c>
      <c r="BE73" s="12">
        <v>948011.84</v>
      </c>
      <c r="BF73" s="16">
        <v>0</v>
      </c>
      <c r="BG73" s="17">
        <v>0</v>
      </c>
      <c r="BH73" s="17">
        <v>0</v>
      </c>
      <c r="BI73" s="17">
        <v>0</v>
      </c>
      <c r="BJ73" s="17">
        <v>0</v>
      </c>
      <c r="BK73" s="17">
        <v>0</v>
      </c>
      <c r="BL73" s="17">
        <v>0</v>
      </c>
      <c r="BM73" s="12">
        <v>0</v>
      </c>
      <c r="BN73" s="16">
        <v>0</v>
      </c>
      <c r="BO73" s="17">
        <v>0</v>
      </c>
      <c r="BP73" s="17">
        <v>0</v>
      </c>
      <c r="BQ73" s="17">
        <v>0</v>
      </c>
      <c r="BR73" s="17">
        <v>0</v>
      </c>
      <c r="BS73" s="17">
        <v>3095.95</v>
      </c>
      <c r="BT73" s="17">
        <v>1015738.38</v>
      </c>
      <c r="BU73" s="12">
        <v>1018834.33</v>
      </c>
      <c r="BV73" s="16">
        <v>0</v>
      </c>
      <c r="BW73" s="17">
        <v>0</v>
      </c>
      <c r="BX73" s="17">
        <v>80000</v>
      </c>
      <c r="BY73" s="17">
        <v>0</v>
      </c>
      <c r="BZ73" s="17">
        <v>0</v>
      </c>
      <c r="CA73" s="17">
        <v>0</v>
      </c>
      <c r="CB73" s="17">
        <v>0</v>
      </c>
      <c r="CC73" s="12">
        <v>80000</v>
      </c>
    </row>
    <row r="74" spans="1:81" x14ac:dyDescent="0.3">
      <c r="A74" s="4" t="s">
        <v>62</v>
      </c>
      <c r="B74" s="92">
        <v>829828.28</v>
      </c>
      <c r="C74" s="87">
        <v>0</v>
      </c>
      <c r="D74" s="87">
        <v>0</v>
      </c>
      <c r="E74" s="87">
        <v>0</v>
      </c>
      <c r="F74" s="87">
        <v>0</v>
      </c>
      <c r="G74" s="87">
        <v>16460</v>
      </c>
      <c r="H74" s="87">
        <v>62000</v>
      </c>
      <c r="I74" s="93">
        <v>908288.28</v>
      </c>
      <c r="J74" s="16">
        <v>334295.78000000003</v>
      </c>
      <c r="K74" s="17">
        <v>0</v>
      </c>
      <c r="L74" s="17">
        <v>0</v>
      </c>
      <c r="M74" s="17">
        <v>0</v>
      </c>
      <c r="N74" s="17">
        <v>0</v>
      </c>
      <c r="O74" s="17">
        <v>16100</v>
      </c>
      <c r="P74" s="17">
        <v>62000</v>
      </c>
      <c r="Q74" s="12">
        <v>412395.78</v>
      </c>
      <c r="R74" s="16">
        <v>126848.72</v>
      </c>
      <c r="S74" s="17">
        <v>0</v>
      </c>
      <c r="T74" s="17">
        <v>0</v>
      </c>
      <c r="U74" s="17">
        <v>0</v>
      </c>
      <c r="V74" s="17">
        <v>0</v>
      </c>
      <c r="W74" s="17">
        <v>0</v>
      </c>
      <c r="X74" s="17">
        <v>0</v>
      </c>
      <c r="Y74" s="12">
        <v>126848.72</v>
      </c>
      <c r="Z74" s="16">
        <v>8503.91</v>
      </c>
      <c r="AA74" s="17">
        <v>0</v>
      </c>
      <c r="AB74" s="17">
        <v>0</v>
      </c>
      <c r="AC74" s="17">
        <v>0</v>
      </c>
      <c r="AD74" s="17">
        <v>0</v>
      </c>
      <c r="AE74" s="17">
        <v>360</v>
      </c>
      <c r="AF74" s="17">
        <v>0</v>
      </c>
      <c r="AG74" s="12">
        <v>8863.91</v>
      </c>
      <c r="AH74" s="16">
        <v>0</v>
      </c>
      <c r="AI74" s="17">
        <v>0</v>
      </c>
      <c r="AJ74" s="17">
        <v>0</v>
      </c>
      <c r="AK74" s="17">
        <v>0</v>
      </c>
      <c r="AL74" s="17">
        <v>0</v>
      </c>
      <c r="AM74" s="17">
        <v>0</v>
      </c>
      <c r="AN74" s="17">
        <v>0</v>
      </c>
      <c r="AO74" s="12">
        <v>0</v>
      </c>
      <c r="AP74" s="16">
        <v>0</v>
      </c>
      <c r="AQ74" s="17">
        <v>0</v>
      </c>
      <c r="AR74" s="17">
        <v>0</v>
      </c>
      <c r="AS74" s="17">
        <v>0</v>
      </c>
      <c r="AT74" s="17">
        <v>0</v>
      </c>
      <c r="AU74" s="17">
        <v>0</v>
      </c>
      <c r="AV74" s="17">
        <v>0</v>
      </c>
      <c r="AW74" s="12">
        <v>0</v>
      </c>
      <c r="AX74" s="16">
        <v>360179.87</v>
      </c>
      <c r="AY74" s="17">
        <v>0</v>
      </c>
      <c r="AZ74" s="17">
        <v>0</v>
      </c>
      <c r="BA74" s="17">
        <v>0</v>
      </c>
      <c r="BB74" s="17">
        <v>0</v>
      </c>
      <c r="BC74" s="17">
        <v>0</v>
      </c>
      <c r="BD74" s="17">
        <v>0</v>
      </c>
      <c r="BE74" s="12">
        <v>360179.87</v>
      </c>
      <c r="BF74" s="16">
        <v>0</v>
      </c>
      <c r="BG74" s="17">
        <v>0</v>
      </c>
      <c r="BH74" s="17">
        <v>0</v>
      </c>
      <c r="BI74" s="17">
        <v>0</v>
      </c>
      <c r="BJ74" s="17">
        <v>0</v>
      </c>
      <c r="BK74" s="17">
        <v>0</v>
      </c>
      <c r="BL74" s="17">
        <v>0</v>
      </c>
      <c r="BM74" s="12">
        <v>0</v>
      </c>
      <c r="BN74" s="16">
        <v>0</v>
      </c>
      <c r="BO74" s="17">
        <v>0</v>
      </c>
      <c r="BP74" s="17">
        <v>0</v>
      </c>
      <c r="BQ74" s="17">
        <v>0</v>
      </c>
      <c r="BR74" s="17">
        <v>0</v>
      </c>
      <c r="BS74" s="17">
        <v>0</v>
      </c>
      <c r="BT74" s="17">
        <v>0</v>
      </c>
      <c r="BU74" s="12">
        <v>0</v>
      </c>
      <c r="BV74" s="16">
        <v>0</v>
      </c>
      <c r="BW74" s="17">
        <v>0</v>
      </c>
      <c r="BX74" s="17">
        <v>0</v>
      </c>
      <c r="BY74" s="17">
        <v>0</v>
      </c>
      <c r="BZ74" s="17">
        <v>0</v>
      </c>
      <c r="CA74" s="17">
        <v>0</v>
      </c>
      <c r="CB74" s="17">
        <v>0</v>
      </c>
      <c r="CC74" s="12">
        <v>0</v>
      </c>
    </row>
    <row r="75" spans="1:81" x14ac:dyDescent="0.3">
      <c r="A75" s="4" t="s">
        <v>63</v>
      </c>
      <c r="B75" s="92">
        <v>2846666.83</v>
      </c>
      <c r="C75" s="87">
        <v>0</v>
      </c>
      <c r="D75" s="87">
        <v>15626.36</v>
      </c>
      <c r="E75" s="87">
        <v>0</v>
      </c>
      <c r="F75" s="87">
        <v>0</v>
      </c>
      <c r="G75" s="87">
        <v>2261138.06</v>
      </c>
      <c r="H75" s="87">
        <v>39176.639999999999</v>
      </c>
      <c r="I75" s="93">
        <v>5162607.8899999997</v>
      </c>
      <c r="J75" s="16">
        <v>1228960.1000000001</v>
      </c>
      <c r="K75" s="17">
        <v>0</v>
      </c>
      <c r="L75" s="17">
        <v>6500</v>
      </c>
      <c r="M75" s="17">
        <v>0</v>
      </c>
      <c r="N75" s="17">
        <v>0</v>
      </c>
      <c r="O75" s="17">
        <v>2225795.8199999998</v>
      </c>
      <c r="P75" s="17">
        <v>0</v>
      </c>
      <c r="Q75" s="12">
        <v>3461255.92</v>
      </c>
      <c r="R75" s="16">
        <v>317021.71999999997</v>
      </c>
      <c r="S75" s="17">
        <v>0</v>
      </c>
      <c r="T75" s="17">
        <v>0</v>
      </c>
      <c r="U75" s="17">
        <v>0</v>
      </c>
      <c r="V75" s="17">
        <v>0</v>
      </c>
      <c r="W75" s="17">
        <v>33153.24</v>
      </c>
      <c r="X75" s="17">
        <v>0</v>
      </c>
      <c r="Y75" s="12">
        <v>350174.95999999996</v>
      </c>
      <c r="Z75" s="16">
        <v>267334.31</v>
      </c>
      <c r="AA75" s="17">
        <v>0</v>
      </c>
      <c r="AB75" s="17">
        <v>9126.36</v>
      </c>
      <c r="AC75" s="17">
        <v>0</v>
      </c>
      <c r="AD75" s="17">
        <v>0</v>
      </c>
      <c r="AE75" s="17">
        <v>2189</v>
      </c>
      <c r="AF75" s="17">
        <v>39176.639999999999</v>
      </c>
      <c r="AG75" s="12">
        <v>317826.31</v>
      </c>
      <c r="AH75" s="16">
        <v>0</v>
      </c>
      <c r="AI75" s="17">
        <v>0</v>
      </c>
      <c r="AJ75" s="17">
        <v>0</v>
      </c>
      <c r="AK75" s="17">
        <v>0</v>
      </c>
      <c r="AL75" s="17">
        <v>0</v>
      </c>
      <c r="AM75" s="17">
        <v>0</v>
      </c>
      <c r="AN75" s="17">
        <v>0</v>
      </c>
      <c r="AO75" s="12">
        <v>0</v>
      </c>
      <c r="AP75" s="16">
        <v>0</v>
      </c>
      <c r="AQ75" s="17">
        <v>0</v>
      </c>
      <c r="AR75" s="17">
        <v>0</v>
      </c>
      <c r="AS75" s="17">
        <v>0</v>
      </c>
      <c r="AT75" s="17">
        <v>0</v>
      </c>
      <c r="AU75" s="17">
        <v>0</v>
      </c>
      <c r="AV75" s="17">
        <v>0</v>
      </c>
      <c r="AW75" s="12">
        <v>0</v>
      </c>
      <c r="AX75" s="16">
        <v>0</v>
      </c>
      <c r="AY75" s="17">
        <v>0</v>
      </c>
      <c r="AZ75" s="17">
        <v>0</v>
      </c>
      <c r="BA75" s="17">
        <v>0</v>
      </c>
      <c r="BB75" s="17">
        <v>0</v>
      </c>
      <c r="BC75" s="17">
        <v>0</v>
      </c>
      <c r="BD75" s="17">
        <v>0</v>
      </c>
      <c r="BE75" s="12">
        <v>0</v>
      </c>
      <c r="BF75" s="16">
        <v>1033350.7</v>
      </c>
      <c r="BG75" s="17">
        <v>0</v>
      </c>
      <c r="BH75" s="17">
        <v>0</v>
      </c>
      <c r="BI75" s="17">
        <v>0</v>
      </c>
      <c r="BJ75" s="17">
        <v>0</v>
      </c>
      <c r="BK75" s="17">
        <v>0</v>
      </c>
      <c r="BL75" s="17">
        <v>0</v>
      </c>
      <c r="BM75" s="12">
        <v>1033350.7</v>
      </c>
      <c r="BN75" s="16">
        <v>0</v>
      </c>
      <c r="BO75" s="17">
        <v>0</v>
      </c>
      <c r="BP75" s="17">
        <v>0</v>
      </c>
      <c r="BQ75" s="17">
        <v>0</v>
      </c>
      <c r="BR75" s="17">
        <v>0</v>
      </c>
      <c r="BS75" s="17">
        <v>0</v>
      </c>
      <c r="BT75" s="17">
        <v>0</v>
      </c>
      <c r="BU75" s="12">
        <v>0</v>
      </c>
      <c r="BV75" s="16">
        <v>0</v>
      </c>
      <c r="BW75" s="17">
        <v>0</v>
      </c>
      <c r="BX75" s="17">
        <v>0</v>
      </c>
      <c r="BY75" s="17">
        <v>0</v>
      </c>
      <c r="BZ75" s="17">
        <v>0</v>
      </c>
      <c r="CA75" s="17">
        <v>0</v>
      </c>
      <c r="CB75" s="17">
        <v>0</v>
      </c>
      <c r="CC75" s="12">
        <v>0</v>
      </c>
    </row>
    <row r="76" spans="1:81" x14ac:dyDescent="0.3">
      <c r="A76" s="4" t="s">
        <v>64</v>
      </c>
      <c r="B76" s="92">
        <v>1513225.6191635965</v>
      </c>
      <c r="C76" s="87">
        <v>0</v>
      </c>
      <c r="D76" s="87">
        <v>1076500</v>
      </c>
      <c r="E76" s="87">
        <v>0</v>
      </c>
      <c r="F76" s="87">
        <v>960964</v>
      </c>
      <c r="G76" s="87">
        <v>36000</v>
      </c>
      <c r="H76" s="87">
        <v>2051220.247569307</v>
      </c>
      <c r="I76" s="93">
        <v>5637909.8667329038</v>
      </c>
      <c r="J76" s="16">
        <v>296589.90999999997</v>
      </c>
      <c r="K76" s="17">
        <v>0</v>
      </c>
      <c r="L76" s="17">
        <v>556500</v>
      </c>
      <c r="M76" s="17">
        <v>0</v>
      </c>
      <c r="N76" s="17">
        <v>0</v>
      </c>
      <c r="O76" s="17">
        <v>18000</v>
      </c>
      <c r="P76" s="17">
        <v>2022922.18</v>
      </c>
      <c r="Q76" s="12">
        <v>2894012.09</v>
      </c>
      <c r="R76" s="16">
        <v>309663.03999999998</v>
      </c>
      <c r="S76" s="17">
        <v>0</v>
      </c>
      <c r="T76" s="17">
        <v>0</v>
      </c>
      <c r="U76" s="17">
        <v>0</v>
      </c>
      <c r="V76" s="17">
        <v>0</v>
      </c>
      <c r="W76" s="17">
        <v>0</v>
      </c>
      <c r="X76" s="17">
        <v>0</v>
      </c>
      <c r="Y76" s="12">
        <v>309663.03999999998</v>
      </c>
      <c r="Z76" s="16">
        <v>365868.06000000006</v>
      </c>
      <c r="AA76" s="17">
        <v>0</v>
      </c>
      <c r="AB76" s="17">
        <v>0</v>
      </c>
      <c r="AC76" s="17">
        <v>0</v>
      </c>
      <c r="AD76" s="17">
        <v>0</v>
      </c>
      <c r="AE76" s="17">
        <v>0</v>
      </c>
      <c r="AF76" s="17">
        <v>19112.82</v>
      </c>
      <c r="AG76" s="12">
        <v>384980.88000000006</v>
      </c>
      <c r="AH76" s="16">
        <v>19288.62</v>
      </c>
      <c r="AI76" s="17">
        <v>0</v>
      </c>
      <c r="AJ76" s="17">
        <v>0</v>
      </c>
      <c r="AK76" s="17">
        <v>0</v>
      </c>
      <c r="AL76" s="17">
        <v>0</v>
      </c>
      <c r="AM76" s="17">
        <v>0</v>
      </c>
      <c r="AN76" s="17">
        <v>0</v>
      </c>
      <c r="AO76" s="12">
        <v>19288.62</v>
      </c>
      <c r="AP76" s="16">
        <v>35675.65</v>
      </c>
      <c r="AQ76" s="17">
        <v>0</v>
      </c>
      <c r="AR76" s="17">
        <v>0</v>
      </c>
      <c r="AS76" s="17">
        <v>0</v>
      </c>
      <c r="AT76" s="17">
        <v>960964</v>
      </c>
      <c r="AU76" s="17">
        <v>0</v>
      </c>
      <c r="AV76" s="17">
        <v>0</v>
      </c>
      <c r="AW76" s="12">
        <v>996639.65</v>
      </c>
      <c r="AX76" s="16">
        <v>445493.23000000004</v>
      </c>
      <c r="AY76" s="17">
        <v>0</v>
      </c>
      <c r="AZ76" s="17">
        <v>0</v>
      </c>
      <c r="BA76" s="17">
        <v>0</v>
      </c>
      <c r="BB76" s="17">
        <v>0</v>
      </c>
      <c r="BC76" s="17">
        <v>0</v>
      </c>
      <c r="BD76" s="17">
        <v>1302.74</v>
      </c>
      <c r="BE76" s="12">
        <v>446795.97000000003</v>
      </c>
      <c r="BF76" s="16">
        <v>0</v>
      </c>
      <c r="BG76" s="17">
        <v>0</v>
      </c>
      <c r="BH76" s="17">
        <v>0</v>
      </c>
      <c r="BI76" s="17">
        <v>0</v>
      </c>
      <c r="BJ76" s="17">
        <v>0</v>
      </c>
      <c r="BK76" s="17">
        <v>0</v>
      </c>
      <c r="BL76" s="17">
        <v>0</v>
      </c>
      <c r="BM76" s="12">
        <v>0</v>
      </c>
      <c r="BN76" s="16">
        <v>40229.57</v>
      </c>
      <c r="BO76" s="17">
        <v>0</v>
      </c>
      <c r="BP76" s="17">
        <v>0</v>
      </c>
      <c r="BQ76" s="17">
        <v>0</v>
      </c>
      <c r="BR76" s="17">
        <v>0</v>
      </c>
      <c r="BS76" s="17">
        <v>0</v>
      </c>
      <c r="BT76" s="17">
        <v>0</v>
      </c>
      <c r="BU76" s="12">
        <v>40229.57</v>
      </c>
      <c r="BV76" s="16">
        <v>417.53916359635753</v>
      </c>
      <c r="BW76" s="17">
        <v>0</v>
      </c>
      <c r="BX76" s="17">
        <v>520000</v>
      </c>
      <c r="BY76" s="17">
        <v>0</v>
      </c>
      <c r="BZ76" s="17">
        <v>0</v>
      </c>
      <c r="CA76" s="17">
        <v>18000</v>
      </c>
      <c r="CB76" s="17">
        <v>7882.5075693070303</v>
      </c>
      <c r="CC76" s="12">
        <v>546300.04673290334</v>
      </c>
    </row>
    <row r="77" spans="1:81" x14ac:dyDescent="0.3">
      <c r="A77" s="4" t="s">
        <v>65</v>
      </c>
      <c r="B77" s="92">
        <v>207926.91999999998</v>
      </c>
      <c r="C77" s="87">
        <v>0</v>
      </c>
      <c r="D77" s="87">
        <v>706416</v>
      </c>
      <c r="E77" s="87">
        <v>0</v>
      </c>
      <c r="F77" s="87">
        <v>478804</v>
      </c>
      <c r="G77" s="87">
        <v>20351.73</v>
      </c>
      <c r="H77" s="87">
        <v>161608.46</v>
      </c>
      <c r="I77" s="93">
        <v>1575107.11</v>
      </c>
      <c r="J77" s="16">
        <v>78194</v>
      </c>
      <c r="K77" s="17">
        <v>0</v>
      </c>
      <c r="L77" s="17">
        <v>195000</v>
      </c>
      <c r="M77" s="17">
        <v>0</v>
      </c>
      <c r="N77" s="17">
        <v>0</v>
      </c>
      <c r="O77" s="17">
        <v>0</v>
      </c>
      <c r="P77" s="17">
        <v>0</v>
      </c>
      <c r="Q77" s="12">
        <v>273194</v>
      </c>
      <c r="R77" s="16">
        <v>105527</v>
      </c>
      <c r="S77" s="17">
        <v>0</v>
      </c>
      <c r="T77" s="17">
        <v>0</v>
      </c>
      <c r="U77" s="17">
        <v>0</v>
      </c>
      <c r="V77" s="17">
        <v>0</v>
      </c>
      <c r="W77" s="17">
        <v>0</v>
      </c>
      <c r="X77" s="17">
        <v>28844.58</v>
      </c>
      <c r="Y77" s="12">
        <v>134371.58000000002</v>
      </c>
      <c r="Z77" s="16">
        <v>0</v>
      </c>
      <c r="AA77" s="17">
        <v>0</v>
      </c>
      <c r="AB77" s="17">
        <v>310600</v>
      </c>
      <c r="AC77" s="17">
        <v>0</v>
      </c>
      <c r="AD77" s="17">
        <v>0</v>
      </c>
      <c r="AE77" s="17">
        <v>0</v>
      </c>
      <c r="AF77" s="17">
        <v>0</v>
      </c>
      <c r="AG77" s="12">
        <v>310600</v>
      </c>
      <c r="AH77" s="16">
        <v>4168.62</v>
      </c>
      <c r="AI77" s="17">
        <v>0</v>
      </c>
      <c r="AJ77" s="17">
        <v>0</v>
      </c>
      <c r="AK77" s="17">
        <v>0</v>
      </c>
      <c r="AL77" s="17">
        <v>478804</v>
      </c>
      <c r="AM77" s="17">
        <v>0</v>
      </c>
      <c r="AN77" s="17">
        <v>25523.879999999997</v>
      </c>
      <c r="AO77" s="12">
        <v>508496.5</v>
      </c>
      <c r="AP77" s="16">
        <v>0</v>
      </c>
      <c r="AQ77" s="17">
        <v>0</v>
      </c>
      <c r="AR77" s="17">
        <v>0</v>
      </c>
      <c r="AS77" s="17">
        <v>0</v>
      </c>
      <c r="AT77" s="17">
        <v>0</v>
      </c>
      <c r="AU77" s="17">
        <v>0</v>
      </c>
      <c r="AV77" s="17">
        <v>0</v>
      </c>
      <c r="AW77" s="12">
        <v>0</v>
      </c>
      <c r="AX77" s="16">
        <v>16021.31</v>
      </c>
      <c r="AY77" s="17">
        <v>0</v>
      </c>
      <c r="AZ77" s="17">
        <v>0</v>
      </c>
      <c r="BA77" s="17">
        <v>0</v>
      </c>
      <c r="BB77" s="17">
        <v>0</v>
      </c>
      <c r="BC77" s="17">
        <v>0</v>
      </c>
      <c r="BD77" s="17">
        <v>0</v>
      </c>
      <c r="BE77" s="12">
        <v>16021.31</v>
      </c>
      <c r="BF77" s="16">
        <v>0</v>
      </c>
      <c r="BG77" s="17">
        <v>0</v>
      </c>
      <c r="BH77" s="17">
        <v>0</v>
      </c>
      <c r="BI77" s="17">
        <v>0</v>
      </c>
      <c r="BJ77" s="17">
        <v>0</v>
      </c>
      <c r="BK77" s="17">
        <v>0</v>
      </c>
      <c r="BL77" s="17">
        <v>0</v>
      </c>
      <c r="BM77" s="12">
        <v>0</v>
      </c>
      <c r="BN77" s="16">
        <v>0</v>
      </c>
      <c r="BO77" s="17">
        <v>0</v>
      </c>
      <c r="BP77" s="17">
        <v>0</v>
      </c>
      <c r="BQ77" s="17">
        <v>0</v>
      </c>
      <c r="BR77" s="17">
        <v>0</v>
      </c>
      <c r="BS77" s="17">
        <v>0</v>
      </c>
      <c r="BT77" s="17">
        <v>107240</v>
      </c>
      <c r="BU77" s="12">
        <v>107240</v>
      </c>
      <c r="BV77" s="16">
        <v>4015.99</v>
      </c>
      <c r="BW77" s="17">
        <v>0</v>
      </c>
      <c r="BX77" s="17">
        <v>200816</v>
      </c>
      <c r="BY77" s="17">
        <v>0</v>
      </c>
      <c r="BZ77" s="17">
        <v>0</v>
      </c>
      <c r="CA77" s="17">
        <v>20351.73</v>
      </c>
      <c r="CB77" s="17">
        <v>0</v>
      </c>
      <c r="CC77" s="12">
        <v>225183.72</v>
      </c>
    </row>
    <row r="78" spans="1:81" x14ac:dyDescent="0.3">
      <c r="A78" s="4" t="s">
        <v>66</v>
      </c>
      <c r="B78" s="92">
        <v>844099.96</v>
      </c>
      <c r="C78" s="87">
        <v>75000</v>
      </c>
      <c r="D78" s="87">
        <v>308770.05000000005</v>
      </c>
      <c r="E78" s="87">
        <v>0</v>
      </c>
      <c r="F78" s="87">
        <v>0</v>
      </c>
      <c r="G78" s="87">
        <v>0</v>
      </c>
      <c r="H78" s="87">
        <v>205646</v>
      </c>
      <c r="I78" s="93">
        <v>1433516.0100000002</v>
      </c>
      <c r="J78" s="16">
        <v>44188.68</v>
      </c>
      <c r="K78" s="17">
        <v>0</v>
      </c>
      <c r="L78" s="17">
        <v>125714.33</v>
      </c>
      <c r="M78" s="17">
        <v>0</v>
      </c>
      <c r="N78" s="17">
        <v>0</v>
      </c>
      <c r="O78" s="17">
        <v>0</v>
      </c>
      <c r="P78" s="17">
        <v>205646</v>
      </c>
      <c r="Q78" s="12">
        <v>375549.01</v>
      </c>
      <c r="R78" s="16">
        <v>444620.13</v>
      </c>
      <c r="S78" s="17">
        <v>75000</v>
      </c>
      <c r="T78" s="17">
        <v>0</v>
      </c>
      <c r="U78" s="17">
        <v>0</v>
      </c>
      <c r="V78" s="17">
        <v>0</v>
      </c>
      <c r="W78" s="17">
        <v>0</v>
      </c>
      <c r="X78" s="17">
        <v>0</v>
      </c>
      <c r="Y78" s="12">
        <v>519620.13</v>
      </c>
      <c r="Z78" s="16">
        <v>0</v>
      </c>
      <c r="AA78" s="17">
        <v>0</v>
      </c>
      <c r="AB78" s="17">
        <v>0</v>
      </c>
      <c r="AC78" s="17">
        <v>0</v>
      </c>
      <c r="AD78" s="17">
        <v>0</v>
      </c>
      <c r="AE78" s="17">
        <v>0</v>
      </c>
      <c r="AF78" s="17">
        <v>0</v>
      </c>
      <c r="AG78" s="12">
        <v>0</v>
      </c>
      <c r="AH78" s="16">
        <v>352300.19</v>
      </c>
      <c r="AI78" s="17">
        <v>0</v>
      </c>
      <c r="AJ78" s="17">
        <v>70017</v>
      </c>
      <c r="AK78" s="17">
        <v>0</v>
      </c>
      <c r="AL78" s="17">
        <v>0</v>
      </c>
      <c r="AM78" s="17">
        <v>0</v>
      </c>
      <c r="AN78" s="17">
        <v>0</v>
      </c>
      <c r="AO78" s="12">
        <v>422317.19</v>
      </c>
      <c r="AP78" s="16">
        <v>2668.36</v>
      </c>
      <c r="AQ78" s="17">
        <v>0</v>
      </c>
      <c r="AR78" s="17">
        <v>0</v>
      </c>
      <c r="AS78" s="17">
        <v>0</v>
      </c>
      <c r="AT78" s="17">
        <v>0</v>
      </c>
      <c r="AU78" s="17">
        <v>0</v>
      </c>
      <c r="AV78" s="17">
        <v>0</v>
      </c>
      <c r="AW78" s="12">
        <v>2668.36</v>
      </c>
      <c r="AX78" s="16">
        <v>322.60000000000002</v>
      </c>
      <c r="AY78" s="17">
        <v>0</v>
      </c>
      <c r="AZ78" s="17">
        <v>0</v>
      </c>
      <c r="BA78" s="17">
        <v>0</v>
      </c>
      <c r="BB78" s="17">
        <v>0</v>
      </c>
      <c r="BC78" s="17">
        <v>0</v>
      </c>
      <c r="BD78" s="17">
        <v>0</v>
      </c>
      <c r="BE78" s="12">
        <v>322.60000000000002</v>
      </c>
      <c r="BF78" s="16">
        <v>0</v>
      </c>
      <c r="BG78" s="17">
        <v>0</v>
      </c>
      <c r="BH78" s="17">
        <v>0</v>
      </c>
      <c r="BI78" s="17">
        <v>0</v>
      </c>
      <c r="BJ78" s="17">
        <v>0</v>
      </c>
      <c r="BK78" s="17">
        <v>0</v>
      </c>
      <c r="BL78" s="17">
        <v>0</v>
      </c>
      <c r="BM78" s="12">
        <v>0</v>
      </c>
      <c r="BN78" s="16">
        <v>0</v>
      </c>
      <c r="BO78" s="17">
        <v>0</v>
      </c>
      <c r="BP78" s="17">
        <v>0</v>
      </c>
      <c r="BQ78" s="17">
        <v>0</v>
      </c>
      <c r="BR78" s="17">
        <v>0</v>
      </c>
      <c r="BS78" s="17">
        <v>0</v>
      </c>
      <c r="BT78" s="17">
        <v>0</v>
      </c>
      <c r="BU78" s="12">
        <v>0</v>
      </c>
      <c r="BV78" s="16">
        <v>0</v>
      </c>
      <c r="BW78" s="17">
        <v>0</v>
      </c>
      <c r="BX78" s="17">
        <v>113038.72</v>
      </c>
      <c r="BY78" s="17">
        <v>0</v>
      </c>
      <c r="BZ78" s="17">
        <v>0</v>
      </c>
      <c r="CA78" s="17">
        <v>0</v>
      </c>
      <c r="CB78" s="17">
        <v>0</v>
      </c>
      <c r="CC78" s="12">
        <v>113038.72</v>
      </c>
    </row>
    <row r="79" spans="1:81" x14ac:dyDescent="0.3">
      <c r="A79" s="4" t="s">
        <v>67</v>
      </c>
      <c r="B79" s="92">
        <v>4767515.66</v>
      </c>
      <c r="C79" s="87">
        <v>623251</v>
      </c>
      <c r="D79" s="87">
        <v>168725</v>
      </c>
      <c r="E79" s="87">
        <v>0</v>
      </c>
      <c r="F79" s="87">
        <v>2000</v>
      </c>
      <c r="G79" s="87">
        <v>170445</v>
      </c>
      <c r="H79" s="87">
        <v>22245</v>
      </c>
      <c r="I79" s="93">
        <v>5754181.6600000001</v>
      </c>
      <c r="J79" s="16">
        <v>585822.66</v>
      </c>
      <c r="K79" s="17">
        <v>37525</v>
      </c>
      <c r="L79" s="17">
        <v>0</v>
      </c>
      <c r="M79" s="17">
        <v>0</v>
      </c>
      <c r="N79" s="17">
        <v>0</v>
      </c>
      <c r="O79" s="17">
        <v>96000</v>
      </c>
      <c r="P79" s="17">
        <v>0</v>
      </c>
      <c r="Q79" s="12">
        <v>719347.66</v>
      </c>
      <c r="R79" s="16">
        <v>167513</v>
      </c>
      <c r="S79" s="17">
        <v>0</v>
      </c>
      <c r="T79" s="17">
        <v>0</v>
      </c>
      <c r="U79" s="17">
        <v>0</v>
      </c>
      <c r="V79" s="17">
        <v>0</v>
      </c>
      <c r="W79" s="17">
        <v>0</v>
      </c>
      <c r="X79" s="17">
        <v>0</v>
      </c>
      <c r="Y79" s="12">
        <v>167513</v>
      </c>
      <c r="Z79" s="16">
        <v>2647560</v>
      </c>
      <c r="AA79" s="17">
        <v>0</v>
      </c>
      <c r="AB79" s="17">
        <v>0</v>
      </c>
      <c r="AC79" s="17">
        <v>0</v>
      </c>
      <c r="AD79" s="17">
        <v>2000</v>
      </c>
      <c r="AE79" s="17">
        <v>0</v>
      </c>
      <c r="AF79" s="17">
        <v>18638</v>
      </c>
      <c r="AG79" s="12">
        <v>2668198</v>
      </c>
      <c r="AH79" s="16">
        <v>0</v>
      </c>
      <c r="AI79" s="17">
        <v>0</v>
      </c>
      <c r="AJ79" s="17">
        <v>0</v>
      </c>
      <c r="AK79" s="17">
        <v>0</v>
      </c>
      <c r="AL79" s="17">
        <v>0</v>
      </c>
      <c r="AM79" s="17">
        <v>0</v>
      </c>
      <c r="AN79" s="17">
        <v>0</v>
      </c>
      <c r="AO79" s="12">
        <v>0</v>
      </c>
      <c r="AP79" s="16">
        <v>157572</v>
      </c>
      <c r="AQ79" s="17">
        <v>0</v>
      </c>
      <c r="AR79" s="17">
        <v>168725</v>
      </c>
      <c r="AS79" s="17">
        <v>0</v>
      </c>
      <c r="AT79" s="17">
        <v>0</v>
      </c>
      <c r="AU79" s="17">
        <v>36536</v>
      </c>
      <c r="AV79" s="17">
        <v>2931</v>
      </c>
      <c r="AW79" s="12">
        <v>365764</v>
      </c>
      <c r="AX79" s="16">
        <v>1161948</v>
      </c>
      <c r="AY79" s="17">
        <v>0</v>
      </c>
      <c r="AZ79" s="17">
        <v>0</v>
      </c>
      <c r="BA79" s="17">
        <v>0</v>
      </c>
      <c r="BB79" s="17">
        <v>0</v>
      </c>
      <c r="BC79" s="17">
        <v>37000</v>
      </c>
      <c r="BD79" s="17">
        <v>0</v>
      </c>
      <c r="BE79" s="12">
        <v>1198948</v>
      </c>
      <c r="BF79" s="16">
        <v>47100</v>
      </c>
      <c r="BG79" s="17">
        <v>585726</v>
      </c>
      <c r="BH79" s="17">
        <v>0</v>
      </c>
      <c r="BI79" s="17">
        <v>0</v>
      </c>
      <c r="BJ79" s="17">
        <v>0</v>
      </c>
      <c r="BK79" s="17">
        <v>909</v>
      </c>
      <c r="BL79" s="17">
        <v>676</v>
      </c>
      <c r="BM79" s="12">
        <v>634411</v>
      </c>
      <c r="BN79" s="16">
        <v>0</v>
      </c>
      <c r="BO79" s="17">
        <v>0</v>
      </c>
      <c r="BP79" s="17">
        <v>0</v>
      </c>
      <c r="BQ79" s="17">
        <v>0</v>
      </c>
      <c r="BR79" s="17">
        <v>0</v>
      </c>
      <c r="BS79" s="17">
        <v>0</v>
      </c>
      <c r="BT79" s="17">
        <v>0</v>
      </c>
      <c r="BU79" s="12">
        <v>0</v>
      </c>
      <c r="BV79" s="16">
        <v>0</v>
      </c>
      <c r="BW79" s="17">
        <v>0</v>
      </c>
      <c r="BX79" s="17">
        <v>0</v>
      </c>
      <c r="BY79" s="17">
        <v>0</v>
      </c>
      <c r="BZ79" s="17">
        <v>0</v>
      </c>
      <c r="CA79" s="17">
        <v>0</v>
      </c>
      <c r="CB79" s="17">
        <v>0</v>
      </c>
      <c r="CC79" s="12">
        <v>0</v>
      </c>
    </row>
    <row r="80" spans="1:81" x14ac:dyDescent="0.3">
      <c r="A80" s="4" t="s">
        <v>68</v>
      </c>
      <c r="B80" s="92">
        <v>1704690.25</v>
      </c>
      <c r="C80" s="87">
        <v>0</v>
      </c>
      <c r="D80" s="87">
        <v>1230861.6399999999</v>
      </c>
      <c r="E80" s="87">
        <v>0</v>
      </c>
      <c r="F80" s="87">
        <v>208338.72999999998</v>
      </c>
      <c r="G80" s="87">
        <v>918252.82000000007</v>
      </c>
      <c r="H80" s="87">
        <v>849770</v>
      </c>
      <c r="I80" s="93">
        <v>4911913.4400000004</v>
      </c>
      <c r="J80" s="16">
        <v>756418.74</v>
      </c>
      <c r="K80" s="17">
        <v>0</v>
      </c>
      <c r="L80" s="17">
        <v>1173758.99</v>
      </c>
      <c r="M80" s="17">
        <v>0</v>
      </c>
      <c r="N80" s="17">
        <v>10000</v>
      </c>
      <c r="O80" s="17">
        <v>870881.82000000007</v>
      </c>
      <c r="P80" s="17">
        <v>0</v>
      </c>
      <c r="Q80" s="12">
        <v>2811059.55</v>
      </c>
      <c r="R80" s="16">
        <v>481588.20999999996</v>
      </c>
      <c r="S80" s="17">
        <v>0</v>
      </c>
      <c r="T80" s="17">
        <v>0</v>
      </c>
      <c r="U80" s="17">
        <v>0</v>
      </c>
      <c r="V80" s="17">
        <v>0</v>
      </c>
      <c r="W80" s="17">
        <v>0</v>
      </c>
      <c r="X80" s="17">
        <v>0</v>
      </c>
      <c r="Y80" s="12">
        <v>481588.20999999996</v>
      </c>
      <c r="Z80" s="16">
        <v>45250.75</v>
      </c>
      <c r="AA80" s="17">
        <v>0</v>
      </c>
      <c r="AB80" s="17">
        <v>57102.65</v>
      </c>
      <c r="AC80" s="17">
        <v>0</v>
      </c>
      <c r="AD80" s="17">
        <v>0</v>
      </c>
      <c r="AE80" s="17">
        <v>0</v>
      </c>
      <c r="AF80" s="17">
        <v>269917.12</v>
      </c>
      <c r="AG80" s="12">
        <v>372270.52</v>
      </c>
      <c r="AH80" s="16">
        <v>0</v>
      </c>
      <c r="AI80" s="17">
        <v>0</v>
      </c>
      <c r="AJ80" s="17">
        <v>0</v>
      </c>
      <c r="AK80" s="17">
        <v>0</v>
      </c>
      <c r="AL80" s="17">
        <v>70838.73</v>
      </c>
      <c r="AM80" s="17">
        <v>0</v>
      </c>
      <c r="AN80" s="17">
        <v>0</v>
      </c>
      <c r="AO80" s="12">
        <v>70838.73</v>
      </c>
      <c r="AP80" s="16">
        <v>10242.07</v>
      </c>
      <c r="AQ80" s="17">
        <v>0</v>
      </c>
      <c r="AR80" s="17">
        <v>0</v>
      </c>
      <c r="AS80" s="17">
        <v>0</v>
      </c>
      <c r="AT80" s="17">
        <v>127500</v>
      </c>
      <c r="AU80" s="17">
        <v>47371</v>
      </c>
      <c r="AV80" s="17">
        <v>366274.77</v>
      </c>
      <c r="AW80" s="12">
        <v>551387.84000000008</v>
      </c>
      <c r="AX80" s="16">
        <v>383910.4800000001</v>
      </c>
      <c r="AY80" s="17">
        <v>0</v>
      </c>
      <c r="AZ80" s="17">
        <v>0</v>
      </c>
      <c r="BA80" s="17">
        <v>0</v>
      </c>
      <c r="BB80" s="17">
        <v>0</v>
      </c>
      <c r="BC80" s="17">
        <v>0</v>
      </c>
      <c r="BD80" s="17">
        <v>30000</v>
      </c>
      <c r="BE80" s="12">
        <v>413910.4800000001</v>
      </c>
      <c r="BF80" s="16">
        <v>0</v>
      </c>
      <c r="BG80" s="17">
        <v>0</v>
      </c>
      <c r="BH80" s="17">
        <v>0</v>
      </c>
      <c r="BI80" s="17">
        <v>0</v>
      </c>
      <c r="BJ80" s="17">
        <v>0</v>
      </c>
      <c r="BK80" s="17">
        <v>0</v>
      </c>
      <c r="BL80" s="17">
        <v>0</v>
      </c>
      <c r="BM80" s="12">
        <v>0</v>
      </c>
      <c r="BN80" s="16">
        <v>27280</v>
      </c>
      <c r="BO80" s="17">
        <v>0</v>
      </c>
      <c r="BP80" s="17">
        <v>0</v>
      </c>
      <c r="BQ80" s="17">
        <v>0</v>
      </c>
      <c r="BR80" s="17">
        <v>0</v>
      </c>
      <c r="BS80" s="17">
        <v>0</v>
      </c>
      <c r="BT80" s="17">
        <v>183578.11000000002</v>
      </c>
      <c r="BU80" s="12">
        <v>210858.11000000002</v>
      </c>
      <c r="BV80" s="16">
        <v>0</v>
      </c>
      <c r="BW80" s="17">
        <v>0</v>
      </c>
      <c r="BX80" s="17">
        <v>0</v>
      </c>
      <c r="BY80" s="17">
        <v>0</v>
      </c>
      <c r="BZ80" s="17">
        <v>0</v>
      </c>
      <c r="CA80" s="17">
        <v>0</v>
      </c>
      <c r="CB80" s="17">
        <v>0</v>
      </c>
      <c r="CC80" s="12">
        <v>0</v>
      </c>
    </row>
    <row r="81" spans="1:81" x14ac:dyDescent="0.3">
      <c r="A81" s="4" t="s">
        <v>69</v>
      </c>
      <c r="B81" s="92">
        <v>170743</v>
      </c>
      <c r="C81" s="87">
        <v>0</v>
      </c>
      <c r="D81" s="87">
        <v>776800</v>
      </c>
      <c r="E81" s="87">
        <v>0</v>
      </c>
      <c r="F81" s="87">
        <v>21500</v>
      </c>
      <c r="G81" s="87">
        <v>102181</v>
      </c>
      <c r="H81" s="87">
        <v>64342</v>
      </c>
      <c r="I81" s="93">
        <v>1135566</v>
      </c>
      <c r="J81" s="16">
        <v>44966</v>
      </c>
      <c r="K81" s="17">
        <v>0</v>
      </c>
      <c r="L81" s="17">
        <v>0</v>
      </c>
      <c r="M81" s="17">
        <v>0</v>
      </c>
      <c r="N81" s="17">
        <v>0</v>
      </c>
      <c r="O81" s="17">
        <v>4390</v>
      </c>
      <c r="P81" s="17">
        <v>45668</v>
      </c>
      <c r="Q81" s="12">
        <v>95024</v>
      </c>
      <c r="R81" s="16">
        <v>20853</v>
      </c>
      <c r="S81" s="17">
        <v>0</v>
      </c>
      <c r="T81" s="17">
        <v>0</v>
      </c>
      <c r="U81" s="17">
        <v>0</v>
      </c>
      <c r="V81" s="17">
        <v>0</v>
      </c>
      <c r="W81" s="17">
        <v>0</v>
      </c>
      <c r="X81" s="17">
        <v>0</v>
      </c>
      <c r="Y81" s="12">
        <v>20853</v>
      </c>
      <c r="Z81" s="16">
        <v>25465</v>
      </c>
      <c r="AA81" s="17">
        <v>0</v>
      </c>
      <c r="AB81" s="17">
        <v>200000</v>
      </c>
      <c r="AC81" s="17">
        <v>0</v>
      </c>
      <c r="AD81" s="17">
        <v>0</v>
      </c>
      <c r="AE81" s="17">
        <v>26</v>
      </c>
      <c r="AF81" s="17">
        <v>0</v>
      </c>
      <c r="AG81" s="12">
        <v>225491</v>
      </c>
      <c r="AH81" s="16">
        <v>79459</v>
      </c>
      <c r="AI81" s="17">
        <v>0</v>
      </c>
      <c r="AJ81" s="17">
        <v>0</v>
      </c>
      <c r="AK81" s="17">
        <v>0</v>
      </c>
      <c r="AL81" s="17">
        <v>0</v>
      </c>
      <c r="AM81" s="17">
        <v>0</v>
      </c>
      <c r="AN81" s="17">
        <v>0</v>
      </c>
      <c r="AO81" s="12">
        <v>79459</v>
      </c>
      <c r="AP81" s="16">
        <v>0</v>
      </c>
      <c r="AQ81" s="17">
        <v>0</v>
      </c>
      <c r="AR81" s="17">
        <v>0</v>
      </c>
      <c r="AS81" s="17">
        <v>0</v>
      </c>
      <c r="AT81" s="17">
        <v>0</v>
      </c>
      <c r="AU81" s="17">
        <v>0</v>
      </c>
      <c r="AV81" s="17">
        <v>628</v>
      </c>
      <c r="AW81" s="12">
        <v>628</v>
      </c>
      <c r="AX81" s="16">
        <v>0</v>
      </c>
      <c r="AY81" s="17">
        <v>0</v>
      </c>
      <c r="AZ81" s="17">
        <v>0</v>
      </c>
      <c r="BA81" s="17">
        <v>0</v>
      </c>
      <c r="BB81" s="17">
        <v>0</v>
      </c>
      <c r="BC81" s="17">
        <v>0</v>
      </c>
      <c r="BD81" s="17">
        <v>0</v>
      </c>
      <c r="BE81" s="12">
        <v>0</v>
      </c>
      <c r="BF81" s="16">
        <v>0</v>
      </c>
      <c r="BG81" s="17">
        <v>0</v>
      </c>
      <c r="BH81" s="17">
        <v>0</v>
      </c>
      <c r="BI81" s="17">
        <v>0</v>
      </c>
      <c r="BJ81" s="17">
        <v>0</v>
      </c>
      <c r="BK81" s="17">
        <v>13265</v>
      </c>
      <c r="BL81" s="17">
        <v>18046</v>
      </c>
      <c r="BM81" s="12">
        <v>31311</v>
      </c>
      <c r="BN81" s="16">
        <v>0</v>
      </c>
      <c r="BO81" s="17">
        <v>0</v>
      </c>
      <c r="BP81" s="17">
        <v>360000</v>
      </c>
      <c r="BQ81" s="17">
        <v>0</v>
      </c>
      <c r="BR81" s="17">
        <v>0</v>
      </c>
      <c r="BS81" s="17">
        <v>84500</v>
      </c>
      <c r="BT81" s="17">
        <v>0</v>
      </c>
      <c r="BU81" s="12">
        <v>444500</v>
      </c>
      <c r="BV81" s="16">
        <v>0</v>
      </c>
      <c r="BW81" s="17">
        <v>0</v>
      </c>
      <c r="BX81" s="17">
        <v>216800</v>
      </c>
      <c r="BY81" s="17">
        <v>0</v>
      </c>
      <c r="BZ81" s="17">
        <v>21500</v>
      </c>
      <c r="CA81" s="17">
        <v>0</v>
      </c>
      <c r="CB81" s="17">
        <v>0</v>
      </c>
      <c r="CC81" s="12">
        <v>238300</v>
      </c>
    </row>
    <row r="82" spans="1:81" x14ac:dyDescent="0.3">
      <c r="A82" s="4" t="s">
        <v>70</v>
      </c>
      <c r="B82" s="92">
        <v>3711812</v>
      </c>
      <c r="C82" s="87">
        <v>0</v>
      </c>
      <c r="D82" s="87">
        <v>571123</v>
      </c>
      <c r="E82" s="87">
        <v>0</v>
      </c>
      <c r="F82" s="87">
        <v>0</v>
      </c>
      <c r="G82" s="87">
        <v>4832121</v>
      </c>
      <c r="H82" s="87">
        <v>534255</v>
      </c>
      <c r="I82" s="93">
        <v>9649311</v>
      </c>
      <c r="J82" s="16">
        <v>2732385</v>
      </c>
      <c r="K82" s="17">
        <v>0</v>
      </c>
      <c r="L82" s="17">
        <v>455057</v>
      </c>
      <c r="M82" s="17">
        <v>0</v>
      </c>
      <c r="N82" s="17">
        <v>0</v>
      </c>
      <c r="O82" s="17">
        <v>4832121</v>
      </c>
      <c r="P82" s="17">
        <v>56782</v>
      </c>
      <c r="Q82" s="12">
        <v>8076345</v>
      </c>
      <c r="R82" s="16">
        <v>979427</v>
      </c>
      <c r="S82" s="17">
        <v>0</v>
      </c>
      <c r="T82" s="17">
        <v>0</v>
      </c>
      <c r="U82" s="17">
        <v>0</v>
      </c>
      <c r="V82" s="17">
        <v>0</v>
      </c>
      <c r="W82" s="17">
        <v>0</v>
      </c>
      <c r="X82" s="17">
        <v>18055</v>
      </c>
      <c r="Y82" s="12">
        <v>997482</v>
      </c>
      <c r="Z82" s="16">
        <v>0</v>
      </c>
      <c r="AA82" s="17">
        <v>0</v>
      </c>
      <c r="AB82" s="17">
        <v>0</v>
      </c>
      <c r="AC82" s="17">
        <v>0</v>
      </c>
      <c r="AD82" s="17">
        <v>0</v>
      </c>
      <c r="AE82" s="17">
        <v>0</v>
      </c>
      <c r="AF82" s="17">
        <v>0</v>
      </c>
      <c r="AG82" s="12">
        <v>0</v>
      </c>
      <c r="AH82" s="16">
        <v>0</v>
      </c>
      <c r="AI82" s="17">
        <v>0</v>
      </c>
      <c r="AJ82" s="17">
        <v>0</v>
      </c>
      <c r="AK82" s="17">
        <v>0</v>
      </c>
      <c r="AL82" s="17">
        <v>0</v>
      </c>
      <c r="AM82" s="17">
        <v>0</v>
      </c>
      <c r="AN82" s="17">
        <v>0</v>
      </c>
      <c r="AO82" s="12">
        <v>0</v>
      </c>
      <c r="AP82" s="16">
        <v>0</v>
      </c>
      <c r="AQ82" s="17">
        <v>0</v>
      </c>
      <c r="AR82" s="17">
        <v>0</v>
      </c>
      <c r="AS82" s="17">
        <v>0</v>
      </c>
      <c r="AT82" s="17">
        <v>0</v>
      </c>
      <c r="AU82" s="17">
        <v>0</v>
      </c>
      <c r="AV82" s="17">
        <v>0</v>
      </c>
      <c r="AW82" s="12">
        <v>0</v>
      </c>
      <c r="AX82" s="16">
        <v>0</v>
      </c>
      <c r="AY82" s="17">
        <v>0</v>
      </c>
      <c r="AZ82" s="17">
        <v>0</v>
      </c>
      <c r="BA82" s="17">
        <v>0</v>
      </c>
      <c r="BB82" s="17">
        <v>0</v>
      </c>
      <c r="BC82" s="17">
        <v>0</v>
      </c>
      <c r="BD82" s="17">
        <v>0</v>
      </c>
      <c r="BE82" s="12">
        <v>0</v>
      </c>
      <c r="BF82" s="16">
        <v>0</v>
      </c>
      <c r="BG82" s="17">
        <v>0</v>
      </c>
      <c r="BH82" s="17">
        <v>116066</v>
      </c>
      <c r="BI82" s="17">
        <v>0</v>
      </c>
      <c r="BJ82" s="17">
        <v>0</v>
      </c>
      <c r="BK82" s="17">
        <v>0</v>
      </c>
      <c r="BL82" s="17">
        <v>112331</v>
      </c>
      <c r="BM82" s="12">
        <v>228397</v>
      </c>
      <c r="BN82" s="16">
        <v>0</v>
      </c>
      <c r="BO82" s="17">
        <v>0</v>
      </c>
      <c r="BP82" s="17">
        <v>0</v>
      </c>
      <c r="BQ82" s="17">
        <v>0</v>
      </c>
      <c r="BR82" s="17">
        <v>0</v>
      </c>
      <c r="BS82" s="17">
        <v>0</v>
      </c>
      <c r="BT82" s="17">
        <v>347087</v>
      </c>
      <c r="BU82" s="12">
        <v>347087</v>
      </c>
      <c r="BV82" s="16">
        <v>0</v>
      </c>
      <c r="BW82" s="17">
        <v>0</v>
      </c>
      <c r="BX82" s="17">
        <v>0</v>
      </c>
      <c r="BY82" s="17">
        <v>0</v>
      </c>
      <c r="BZ82" s="17">
        <v>0</v>
      </c>
      <c r="CA82" s="17">
        <v>0</v>
      </c>
      <c r="CB82" s="17">
        <v>0</v>
      </c>
      <c r="CC82" s="12">
        <v>0</v>
      </c>
    </row>
    <row r="83" spans="1:81" x14ac:dyDescent="0.3">
      <c r="A83" s="4" t="s">
        <v>71</v>
      </c>
      <c r="B83" s="92">
        <v>7237412.7000000002</v>
      </c>
      <c r="C83" s="87">
        <v>0</v>
      </c>
      <c r="D83" s="87">
        <v>4496317.12</v>
      </c>
      <c r="E83" s="87">
        <v>0</v>
      </c>
      <c r="F83" s="87">
        <v>1181000</v>
      </c>
      <c r="G83" s="87">
        <v>13236961</v>
      </c>
      <c r="H83" s="87">
        <v>466342.71288129641</v>
      </c>
      <c r="I83" s="93">
        <v>26618033.532881297</v>
      </c>
      <c r="J83" s="16">
        <v>5577032</v>
      </c>
      <c r="K83" s="17">
        <v>0</v>
      </c>
      <c r="L83" s="17">
        <v>79920</v>
      </c>
      <c r="M83" s="17">
        <v>0</v>
      </c>
      <c r="N83" s="17">
        <v>0</v>
      </c>
      <c r="O83" s="17">
        <v>13236961</v>
      </c>
      <c r="P83" s="17">
        <v>122282.00999999997</v>
      </c>
      <c r="Q83" s="12">
        <v>19016195.010000002</v>
      </c>
      <c r="R83" s="16">
        <v>1479904</v>
      </c>
      <c r="S83" s="17">
        <v>0</v>
      </c>
      <c r="T83" s="17">
        <v>3454000</v>
      </c>
      <c r="U83" s="17">
        <v>0</v>
      </c>
      <c r="V83" s="17">
        <v>1181000</v>
      </c>
      <c r="W83" s="17">
        <v>0</v>
      </c>
      <c r="X83" s="17">
        <v>241928.47</v>
      </c>
      <c r="Y83" s="12">
        <v>6356832.4699999997</v>
      </c>
      <c r="Z83" s="16">
        <v>0</v>
      </c>
      <c r="AA83" s="17">
        <v>0</v>
      </c>
      <c r="AB83" s="17">
        <v>0</v>
      </c>
      <c r="AC83" s="17">
        <v>0</v>
      </c>
      <c r="AD83" s="17">
        <v>0</v>
      </c>
      <c r="AE83" s="17">
        <v>0</v>
      </c>
      <c r="AF83" s="17">
        <v>0</v>
      </c>
      <c r="AG83" s="12">
        <v>0</v>
      </c>
      <c r="AH83" s="16">
        <v>0</v>
      </c>
      <c r="AI83" s="17">
        <v>0</v>
      </c>
      <c r="AJ83" s="17">
        <v>0</v>
      </c>
      <c r="AK83" s="17">
        <v>0</v>
      </c>
      <c r="AL83" s="17">
        <v>0</v>
      </c>
      <c r="AM83" s="17">
        <v>0</v>
      </c>
      <c r="AN83" s="17">
        <v>0</v>
      </c>
      <c r="AO83" s="12">
        <v>0</v>
      </c>
      <c r="AP83" s="16">
        <v>0</v>
      </c>
      <c r="AQ83" s="17">
        <v>0</v>
      </c>
      <c r="AR83" s="17">
        <v>0</v>
      </c>
      <c r="AS83" s="17">
        <v>0</v>
      </c>
      <c r="AT83" s="17">
        <v>0</v>
      </c>
      <c r="AU83" s="17">
        <v>0</v>
      </c>
      <c r="AV83" s="17">
        <v>0</v>
      </c>
      <c r="AW83" s="12">
        <v>0</v>
      </c>
      <c r="AX83" s="16">
        <v>4439</v>
      </c>
      <c r="AY83" s="17">
        <v>0</v>
      </c>
      <c r="AZ83" s="17">
        <v>0</v>
      </c>
      <c r="BA83" s="17">
        <v>0</v>
      </c>
      <c r="BB83" s="17">
        <v>0</v>
      </c>
      <c r="BC83" s="17">
        <v>0</v>
      </c>
      <c r="BD83" s="17">
        <v>0</v>
      </c>
      <c r="BE83" s="12">
        <v>4439</v>
      </c>
      <c r="BF83" s="16">
        <v>0</v>
      </c>
      <c r="BG83" s="17">
        <v>0</v>
      </c>
      <c r="BH83" s="17">
        <v>0</v>
      </c>
      <c r="BI83" s="17">
        <v>0</v>
      </c>
      <c r="BJ83" s="17">
        <v>0</v>
      </c>
      <c r="BK83" s="17">
        <v>0</v>
      </c>
      <c r="BL83" s="17">
        <v>0</v>
      </c>
      <c r="BM83" s="12">
        <v>0</v>
      </c>
      <c r="BN83" s="16">
        <v>0</v>
      </c>
      <c r="BO83" s="17">
        <v>0</v>
      </c>
      <c r="BP83" s="17">
        <v>0</v>
      </c>
      <c r="BQ83" s="17">
        <v>0</v>
      </c>
      <c r="BR83" s="17">
        <v>0</v>
      </c>
      <c r="BS83" s="17">
        <v>0</v>
      </c>
      <c r="BT83" s="17">
        <v>0</v>
      </c>
      <c r="BU83" s="12">
        <v>0</v>
      </c>
      <c r="BV83" s="16">
        <v>176037.7</v>
      </c>
      <c r="BW83" s="17">
        <v>0</v>
      </c>
      <c r="BX83" s="17">
        <v>962397.12</v>
      </c>
      <c r="BY83" s="17">
        <v>0</v>
      </c>
      <c r="BZ83" s="17">
        <v>0</v>
      </c>
      <c r="CA83" s="17">
        <v>0</v>
      </c>
      <c r="CB83" s="17">
        <v>102132.23288129644</v>
      </c>
      <c r="CC83" s="12">
        <v>1240567.0528812965</v>
      </c>
    </row>
    <row r="84" spans="1:81" x14ac:dyDescent="0.3">
      <c r="A84" s="4" t="s">
        <v>72</v>
      </c>
      <c r="B84" s="92">
        <v>2086731</v>
      </c>
      <c r="C84" s="87">
        <v>75000</v>
      </c>
      <c r="D84" s="87">
        <v>2584479</v>
      </c>
      <c r="E84" s="87">
        <v>0</v>
      </c>
      <c r="F84" s="87">
        <v>0</v>
      </c>
      <c r="G84" s="87">
        <v>910966</v>
      </c>
      <c r="H84" s="87">
        <v>0</v>
      </c>
      <c r="I84" s="93">
        <v>5657176</v>
      </c>
      <c r="J84" s="16">
        <v>1641985</v>
      </c>
      <c r="K84" s="17">
        <v>0</v>
      </c>
      <c r="L84" s="17">
        <v>626404</v>
      </c>
      <c r="M84" s="17">
        <v>0</v>
      </c>
      <c r="N84" s="17">
        <v>0</v>
      </c>
      <c r="O84" s="17">
        <v>910966</v>
      </c>
      <c r="P84" s="17">
        <v>0</v>
      </c>
      <c r="Q84" s="12">
        <v>3179355</v>
      </c>
      <c r="R84" s="16">
        <v>233739</v>
      </c>
      <c r="S84" s="17">
        <v>75000</v>
      </c>
      <c r="T84" s="17">
        <v>9000</v>
      </c>
      <c r="U84" s="17">
        <v>0</v>
      </c>
      <c r="V84" s="17">
        <v>0</v>
      </c>
      <c r="W84" s="17">
        <v>0</v>
      </c>
      <c r="X84" s="17">
        <v>0</v>
      </c>
      <c r="Y84" s="12">
        <v>317739</v>
      </c>
      <c r="Z84" s="16">
        <v>0</v>
      </c>
      <c r="AA84" s="17">
        <v>0</v>
      </c>
      <c r="AB84" s="17">
        <v>150000</v>
      </c>
      <c r="AC84" s="17">
        <v>0</v>
      </c>
      <c r="AD84" s="17">
        <v>0</v>
      </c>
      <c r="AE84" s="17">
        <v>0</v>
      </c>
      <c r="AF84" s="17">
        <v>0</v>
      </c>
      <c r="AG84" s="12">
        <v>150000</v>
      </c>
      <c r="AH84" s="16">
        <v>0</v>
      </c>
      <c r="AI84" s="17">
        <v>0</v>
      </c>
      <c r="AJ84" s="17">
        <v>94743</v>
      </c>
      <c r="AK84" s="17">
        <v>0</v>
      </c>
      <c r="AL84" s="17">
        <v>0</v>
      </c>
      <c r="AM84" s="17">
        <v>0</v>
      </c>
      <c r="AN84" s="17">
        <v>0</v>
      </c>
      <c r="AO84" s="12">
        <v>94743</v>
      </c>
      <c r="AP84" s="16">
        <v>0</v>
      </c>
      <c r="AQ84" s="17">
        <v>0</v>
      </c>
      <c r="AR84" s="17">
        <v>0</v>
      </c>
      <c r="AS84" s="17">
        <v>0</v>
      </c>
      <c r="AT84" s="17">
        <v>0</v>
      </c>
      <c r="AU84" s="17">
        <v>0</v>
      </c>
      <c r="AV84" s="17">
        <v>0</v>
      </c>
      <c r="AW84" s="12">
        <v>0</v>
      </c>
      <c r="AX84" s="16">
        <v>0</v>
      </c>
      <c r="AY84" s="17">
        <v>0</v>
      </c>
      <c r="AZ84" s="17">
        <v>0</v>
      </c>
      <c r="BA84" s="17">
        <v>0</v>
      </c>
      <c r="BB84" s="17">
        <v>0</v>
      </c>
      <c r="BC84" s="17">
        <v>0</v>
      </c>
      <c r="BD84" s="17">
        <v>0</v>
      </c>
      <c r="BE84" s="12">
        <v>0</v>
      </c>
      <c r="BF84" s="16">
        <v>0</v>
      </c>
      <c r="BG84" s="17">
        <v>0</v>
      </c>
      <c r="BH84" s="17">
        <v>100000</v>
      </c>
      <c r="BI84" s="17">
        <v>0</v>
      </c>
      <c r="BJ84" s="17">
        <v>0</v>
      </c>
      <c r="BK84" s="17">
        <v>0</v>
      </c>
      <c r="BL84" s="17">
        <v>0</v>
      </c>
      <c r="BM84" s="12">
        <v>100000</v>
      </c>
      <c r="BN84" s="16">
        <v>211007</v>
      </c>
      <c r="BO84" s="17">
        <v>0</v>
      </c>
      <c r="BP84" s="17">
        <v>1604332</v>
      </c>
      <c r="BQ84" s="17">
        <v>0</v>
      </c>
      <c r="BR84" s="17">
        <v>0</v>
      </c>
      <c r="BS84" s="17">
        <v>0</v>
      </c>
      <c r="BT84" s="17">
        <v>0</v>
      </c>
      <c r="BU84" s="12">
        <v>1815339</v>
      </c>
      <c r="BV84" s="16">
        <v>0</v>
      </c>
      <c r="BW84" s="17">
        <v>0</v>
      </c>
      <c r="BX84" s="17">
        <v>0</v>
      </c>
      <c r="BY84" s="17">
        <v>0</v>
      </c>
      <c r="BZ84" s="17">
        <v>0</v>
      </c>
      <c r="CA84" s="17">
        <v>0</v>
      </c>
      <c r="CB84" s="17">
        <v>0</v>
      </c>
      <c r="CC84" s="12">
        <v>0</v>
      </c>
    </row>
    <row r="85" spans="1:81" x14ac:dyDescent="0.3">
      <c r="A85" s="4" t="s">
        <v>73</v>
      </c>
      <c r="B85" s="92">
        <v>8654647.712713819</v>
      </c>
      <c r="C85" s="87">
        <v>0</v>
      </c>
      <c r="D85" s="87">
        <v>1694683.3070262498</v>
      </c>
      <c r="E85" s="87">
        <v>0</v>
      </c>
      <c r="F85" s="87">
        <v>0</v>
      </c>
      <c r="G85" s="87">
        <v>50150.131617161293</v>
      </c>
      <c r="H85" s="87">
        <v>0</v>
      </c>
      <c r="I85" s="93">
        <v>10399481.15135723</v>
      </c>
      <c r="J85" s="16">
        <v>5110786.5175381713</v>
      </c>
      <c r="K85" s="17">
        <v>0</v>
      </c>
      <c r="L85" s="17">
        <v>1216265.6632429215</v>
      </c>
      <c r="M85" s="17">
        <v>0</v>
      </c>
      <c r="N85" s="17">
        <v>0</v>
      </c>
      <c r="O85" s="17">
        <v>50150.131617161293</v>
      </c>
      <c r="P85" s="17">
        <v>0</v>
      </c>
      <c r="Q85" s="12">
        <v>6377202.3123982539</v>
      </c>
      <c r="R85" s="16">
        <v>2764342.7455550279</v>
      </c>
      <c r="S85" s="17">
        <v>0</v>
      </c>
      <c r="T85" s="17">
        <v>77348.106486112243</v>
      </c>
      <c r="U85" s="17">
        <v>0</v>
      </c>
      <c r="V85" s="17">
        <v>0</v>
      </c>
      <c r="W85" s="17">
        <v>0</v>
      </c>
      <c r="X85" s="17">
        <v>0</v>
      </c>
      <c r="Y85" s="12">
        <v>2841690.8520411402</v>
      </c>
      <c r="Z85" s="16">
        <v>779518.44962061872</v>
      </c>
      <c r="AA85" s="17">
        <v>0</v>
      </c>
      <c r="AB85" s="17">
        <v>0</v>
      </c>
      <c r="AC85" s="17">
        <v>0</v>
      </c>
      <c r="AD85" s="17">
        <v>0</v>
      </c>
      <c r="AE85" s="17">
        <v>0</v>
      </c>
      <c r="AF85" s="17">
        <v>0</v>
      </c>
      <c r="AG85" s="12">
        <v>779518.44962061872</v>
      </c>
      <c r="AH85" s="16">
        <v>0</v>
      </c>
      <c r="AI85" s="17">
        <v>0</v>
      </c>
      <c r="AJ85" s="17">
        <v>0</v>
      </c>
      <c r="AK85" s="17">
        <v>0</v>
      </c>
      <c r="AL85" s="17">
        <v>0</v>
      </c>
      <c r="AM85" s="17">
        <v>0</v>
      </c>
      <c r="AN85" s="17">
        <v>0</v>
      </c>
      <c r="AO85" s="12">
        <v>0</v>
      </c>
      <c r="AP85" s="16">
        <v>0</v>
      </c>
      <c r="AQ85" s="17">
        <v>0</v>
      </c>
      <c r="AR85" s="17">
        <v>0</v>
      </c>
      <c r="AS85" s="17">
        <v>0</v>
      </c>
      <c r="AT85" s="17">
        <v>0</v>
      </c>
      <c r="AU85" s="17">
        <v>0</v>
      </c>
      <c r="AV85" s="17">
        <v>0</v>
      </c>
      <c r="AW85" s="12">
        <v>0</v>
      </c>
      <c r="AX85" s="16">
        <v>0</v>
      </c>
      <c r="AY85" s="17">
        <v>0</v>
      </c>
      <c r="AZ85" s="17">
        <v>0</v>
      </c>
      <c r="BA85" s="17">
        <v>0</v>
      </c>
      <c r="BB85" s="17">
        <v>0</v>
      </c>
      <c r="BC85" s="17">
        <v>0</v>
      </c>
      <c r="BD85" s="17">
        <v>0</v>
      </c>
      <c r="BE85" s="12">
        <v>0</v>
      </c>
      <c r="BF85" s="16">
        <v>0</v>
      </c>
      <c r="BG85" s="17">
        <v>0</v>
      </c>
      <c r="BH85" s="17">
        <v>0</v>
      </c>
      <c r="BI85" s="17">
        <v>0</v>
      </c>
      <c r="BJ85" s="17">
        <v>0</v>
      </c>
      <c r="BK85" s="17">
        <v>0</v>
      </c>
      <c r="BL85" s="17">
        <v>0</v>
      </c>
      <c r="BM85" s="12">
        <v>0</v>
      </c>
      <c r="BN85" s="16">
        <v>0</v>
      </c>
      <c r="BO85" s="17">
        <v>0</v>
      </c>
      <c r="BP85" s="17">
        <v>0</v>
      </c>
      <c r="BQ85" s="17">
        <v>0</v>
      </c>
      <c r="BR85" s="17">
        <v>0</v>
      </c>
      <c r="BS85" s="17">
        <v>0</v>
      </c>
      <c r="BT85" s="17">
        <v>0</v>
      </c>
      <c r="BU85" s="12">
        <v>0</v>
      </c>
      <c r="BV85" s="16">
        <v>0</v>
      </c>
      <c r="BW85" s="17">
        <v>0</v>
      </c>
      <c r="BX85" s="17">
        <v>401069.53729721601</v>
      </c>
      <c r="BY85" s="17">
        <v>0</v>
      </c>
      <c r="BZ85" s="17">
        <v>0</v>
      </c>
      <c r="CA85" s="17">
        <v>0</v>
      </c>
      <c r="CB85" s="17">
        <v>0</v>
      </c>
      <c r="CC85" s="12">
        <v>401069.53729721601</v>
      </c>
    </row>
    <row r="86" spans="1:81" x14ac:dyDescent="0.3">
      <c r="A86" s="4" t="s">
        <v>74</v>
      </c>
      <c r="B86" s="92">
        <v>6134548</v>
      </c>
      <c r="C86" s="87">
        <v>0</v>
      </c>
      <c r="D86" s="87">
        <v>0</v>
      </c>
      <c r="E86" s="87">
        <v>0</v>
      </c>
      <c r="F86" s="87">
        <v>0</v>
      </c>
      <c r="G86" s="87">
        <v>181014</v>
      </c>
      <c r="H86" s="87">
        <v>0</v>
      </c>
      <c r="I86" s="93">
        <v>6315562</v>
      </c>
      <c r="J86" s="16">
        <v>4288719</v>
      </c>
      <c r="K86" s="17">
        <v>0</v>
      </c>
      <c r="L86" s="17">
        <v>0</v>
      </c>
      <c r="M86" s="17">
        <v>0</v>
      </c>
      <c r="N86" s="17">
        <v>0</v>
      </c>
      <c r="O86" s="17">
        <v>181014</v>
      </c>
      <c r="P86" s="17">
        <v>0</v>
      </c>
      <c r="Q86" s="12">
        <v>4469733</v>
      </c>
      <c r="R86" s="16">
        <v>289756</v>
      </c>
      <c r="S86" s="17">
        <v>0</v>
      </c>
      <c r="T86" s="17">
        <v>0</v>
      </c>
      <c r="U86" s="17">
        <v>0</v>
      </c>
      <c r="V86" s="17">
        <v>0</v>
      </c>
      <c r="W86" s="17">
        <v>0</v>
      </c>
      <c r="X86" s="17">
        <v>0</v>
      </c>
      <c r="Y86" s="12">
        <v>289756</v>
      </c>
      <c r="Z86" s="16">
        <v>0</v>
      </c>
      <c r="AA86" s="17">
        <v>0</v>
      </c>
      <c r="AB86" s="17">
        <v>0</v>
      </c>
      <c r="AC86" s="17">
        <v>0</v>
      </c>
      <c r="AD86" s="17">
        <v>0</v>
      </c>
      <c r="AE86" s="17">
        <v>0</v>
      </c>
      <c r="AF86" s="17">
        <v>0</v>
      </c>
      <c r="AG86" s="12">
        <v>0</v>
      </c>
      <c r="AH86" s="16">
        <v>0</v>
      </c>
      <c r="AI86" s="17">
        <v>0</v>
      </c>
      <c r="AJ86" s="17">
        <v>0</v>
      </c>
      <c r="AK86" s="17">
        <v>0</v>
      </c>
      <c r="AL86" s="17">
        <v>0</v>
      </c>
      <c r="AM86" s="17">
        <v>0</v>
      </c>
      <c r="AN86" s="17">
        <v>0</v>
      </c>
      <c r="AO86" s="12">
        <v>0</v>
      </c>
      <c r="AP86" s="16">
        <v>0</v>
      </c>
      <c r="AQ86" s="17">
        <v>0</v>
      </c>
      <c r="AR86" s="17">
        <v>0</v>
      </c>
      <c r="AS86" s="17">
        <v>0</v>
      </c>
      <c r="AT86" s="17">
        <v>0</v>
      </c>
      <c r="AU86" s="17">
        <v>0</v>
      </c>
      <c r="AV86" s="17">
        <v>0</v>
      </c>
      <c r="AW86" s="12">
        <v>0</v>
      </c>
      <c r="AX86" s="16">
        <v>0</v>
      </c>
      <c r="AY86" s="17">
        <v>0</v>
      </c>
      <c r="AZ86" s="17">
        <v>0</v>
      </c>
      <c r="BA86" s="17">
        <v>0</v>
      </c>
      <c r="BB86" s="17">
        <v>0</v>
      </c>
      <c r="BC86" s="17">
        <v>0</v>
      </c>
      <c r="BD86" s="17">
        <v>0</v>
      </c>
      <c r="BE86" s="12">
        <v>0</v>
      </c>
      <c r="BF86" s="16">
        <v>0</v>
      </c>
      <c r="BG86" s="17">
        <v>0</v>
      </c>
      <c r="BH86" s="17">
        <v>0</v>
      </c>
      <c r="BI86" s="17">
        <v>0</v>
      </c>
      <c r="BJ86" s="17">
        <v>0</v>
      </c>
      <c r="BK86" s="17">
        <v>0</v>
      </c>
      <c r="BL86" s="17">
        <v>0</v>
      </c>
      <c r="BM86" s="12">
        <v>0</v>
      </c>
      <c r="BN86" s="16">
        <v>1556073</v>
      </c>
      <c r="BO86" s="17">
        <v>0</v>
      </c>
      <c r="BP86" s="17">
        <v>0</v>
      </c>
      <c r="BQ86" s="17">
        <v>0</v>
      </c>
      <c r="BR86" s="17">
        <v>0</v>
      </c>
      <c r="BS86" s="17">
        <v>0</v>
      </c>
      <c r="BT86" s="17">
        <v>0</v>
      </c>
      <c r="BU86" s="12">
        <v>1556073</v>
      </c>
      <c r="BV86" s="16">
        <v>0</v>
      </c>
      <c r="BW86" s="17">
        <v>0</v>
      </c>
      <c r="BX86" s="17">
        <v>0</v>
      </c>
      <c r="BY86" s="17">
        <v>0</v>
      </c>
      <c r="BZ86" s="17">
        <v>0</v>
      </c>
      <c r="CA86" s="17">
        <v>0</v>
      </c>
      <c r="CB86" s="17">
        <v>0</v>
      </c>
      <c r="CC86" s="12">
        <v>0</v>
      </c>
    </row>
    <row r="87" spans="1:81" x14ac:dyDescent="0.3">
      <c r="A87" s="4" t="s">
        <v>75</v>
      </c>
      <c r="B87" s="92">
        <v>2967458.22</v>
      </c>
      <c r="C87" s="87">
        <v>0</v>
      </c>
      <c r="D87" s="87">
        <v>0</v>
      </c>
      <c r="E87" s="87">
        <v>0</v>
      </c>
      <c r="F87" s="87">
        <v>509588</v>
      </c>
      <c r="G87" s="87">
        <v>174554</v>
      </c>
      <c r="H87" s="87">
        <v>339091.91</v>
      </c>
      <c r="I87" s="93">
        <v>3990692.1300000004</v>
      </c>
      <c r="J87" s="16">
        <v>2247001.1</v>
      </c>
      <c r="K87" s="17">
        <v>0</v>
      </c>
      <c r="L87" s="17">
        <v>0</v>
      </c>
      <c r="M87" s="17">
        <v>0</v>
      </c>
      <c r="N87" s="17">
        <v>0</v>
      </c>
      <c r="O87" s="17">
        <v>165000</v>
      </c>
      <c r="P87" s="17">
        <v>228466.08</v>
      </c>
      <c r="Q87" s="12">
        <v>2640467.1800000002</v>
      </c>
      <c r="R87" s="16">
        <v>720457.12</v>
      </c>
      <c r="S87" s="17">
        <v>0</v>
      </c>
      <c r="T87" s="17">
        <v>0</v>
      </c>
      <c r="U87" s="17">
        <v>0</v>
      </c>
      <c r="V87" s="17">
        <v>509588</v>
      </c>
      <c r="W87" s="17">
        <v>9554</v>
      </c>
      <c r="X87" s="17">
        <v>0</v>
      </c>
      <c r="Y87" s="12">
        <v>1239599.1200000001</v>
      </c>
      <c r="Z87" s="16">
        <v>0</v>
      </c>
      <c r="AA87" s="17">
        <v>0</v>
      </c>
      <c r="AB87" s="17">
        <v>0</v>
      </c>
      <c r="AC87" s="17">
        <v>0</v>
      </c>
      <c r="AD87" s="17">
        <v>0</v>
      </c>
      <c r="AE87" s="17">
        <v>0</v>
      </c>
      <c r="AF87" s="17">
        <v>110625.83</v>
      </c>
      <c r="AG87" s="12">
        <v>110625.83</v>
      </c>
      <c r="AH87" s="16">
        <v>0</v>
      </c>
      <c r="AI87" s="17">
        <v>0</v>
      </c>
      <c r="AJ87" s="17">
        <v>0</v>
      </c>
      <c r="AK87" s="17">
        <v>0</v>
      </c>
      <c r="AL87" s="17">
        <v>0</v>
      </c>
      <c r="AM87" s="17">
        <v>0</v>
      </c>
      <c r="AN87" s="17">
        <v>0</v>
      </c>
      <c r="AO87" s="12">
        <v>0</v>
      </c>
      <c r="AP87" s="16">
        <v>0</v>
      </c>
      <c r="AQ87" s="17">
        <v>0</v>
      </c>
      <c r="AR87" s="17">
        <v>0</v>
      </c>
      <c r="AS87" s="17">
        <v>0</v>
      </c>
      <c r="AT87" s="17">
        <v>0</v>
      </c>
      <c r="AU87" s="17">
        <v>0</v>
      </c>
      <c r="AV87" s="17">
        <v>0</v>
      </c>
      <c r="AW87" s="12">
        <v>0</v>
      </c>
      <c r="AX87" s="16">
        <v>0</v>
      </c>
      <c r="AY87" s="17">
        <v>0</v>
      </c>
      <c r="AZ87" s="17">
        <v>0</v>
      </c>
      <c r="BA87" s="17">
        <v>0</v>
      </c>
      <c r="BB87" s="17">
        <v>0</v>
      </c>
      <c r="BC87" s="17">
        <v>0</v>
      </c>
      <c r="BD87" s="17">
        <v>0</v>
      </c>
      <c r="BE87" s="12">
        <v>0</v>
      </c>
      <c r="BF87" s="16">
        <v>0</v>
      </c>
      <c r="BG87" s="17">
        <v>0</v>
      </c>
      <c r="BH87" s="17">
        <v>0</v>
      </c>
      <c r="BI87" s="17">
        <v>0</v>
      </c>
      <c r="BJ87" s="17">
        <v>0</v>
      </c>
      <c r="BK87" s="17">
        <v>0</v>
      </c>
      <c r="BL87" s="17">
        <v>0</v>
      </c>
      <c r="BM87" s="12">
        <v>0</v>
      </c>
      <c r="BN87" s="16">
        <v>0</v>
      </c>
      <c r="BO87" s="17">
        <v>0</v>
      </c>
      <c r="BP87" s="17">
        <v>0</v>
      </c>
      <c r="BQ87" s="17">
        <v>0</v>
      </c>
      <c r="BR87" s="17">
        <v>0</v>
      </c>
      <c r="BS87" s="17">
        <v>0</v>
      </c>
      <c r="BT87" s="17">
        <v>0</v>
      </c>
      <c r="BU87" s="12">
        <v>0</v>
      </c>
      <c r="BV87" s="16">
        <v>0</v>
      </c>
      <c r="BW87" s="17">
        <v>0</v>
      </c>
      <c r="BX87" s="17">
        <v>0</v>
      </c>
      <c r="BY87" s="17">
        <v>0</v>
      </c>
      <c r="BZ87" s="17">
        <v>0</v>
      </c>
      <c r="CA87" s="17">
        <v>0</v>
      </c>
      <c r="CB87" s="17">
        <v>0</v>
      </c>
      <c r="CC87" s="12">
        <v>0</v>
      </c>
    </row>
    <row r="88" spans="1:81" x14ac:dyDescent="0.3">
      <c r="A88" s="4" t="s">
        <v>76</v>
      </c>
      <c r="B88" s="92">
        <v>395851.43999999994</v>
      </c>
      <c r="C88" s="87">
        <v>2012950</v>
      </c>
      <c r="D88" s="87">
        <v>0</v>
      </c>
      <c r="E88" s="87">
        <v>408795</v>
      </c>
      <c r="F88" s="87">
        <v>0</v>
      </c>
      <c r="G88" s="87">
        <v>0</v>
      </c>
      <c r="H88" s="87">
        <v>18790.189999999999</v>
      </c>
      <c r="I88" s="93">
        <v>2836386.63</v>
      </c>
      <c r="J88" s="16">
        <v>31280.99</v>
      </c>
      <c r="K88" s="17">
        <v>797950</v>
      </c>
      <c r="L88" s="17">
        <v>0</v>
      </c>
      <c r="M88" s="17">
        <v>0</v>
      </c>
      <c r="N88" s="17">
        <v>0</v>
      </c>
      <c r="O88" s="17">
        <v>0</v>
      </c>
      <c r="P88" s="17">
        <v>17086.55</v>
      </c>
      <c r="Q88" s="12">
        <v>846317.54</v>
      </c>
      <c r="R88" s="16">
        <v>67236.37</v>
      </c>
      <c r="S88" s="17">
        <v>0</v>
      </c>
      <c r="T88" s="17">
        <v>0</v>
      </c>
      <c r="U88" s="17">
        <v>0</v>
      </c>
      <c r="V88" s="17">
        <v>0</v>
      </c>
      <c r="W88" s="17">
        <v>0</v>
      </c>
      <c r="X88" s="17">
        <v>1040</v>
      </c>
      <c r="Y88" s="12">
        <v>68276.37</v>
      </c>
      <c r="Z88" s="16">
        <v>218406.11</v>
      </c>
      <c r="AA88" s="17">
        <v>1215000</v>
      </c>
      <c r="AB88" s="17">
        <v>0</v>
      </c>
      <c r="AC88" s="17">
        <v>408795</v>
      </c>
      <c r="AD88" s="17">
        <v>0</v>
      </c>
      <c r="AE88" s="17">
        <v>0</v>
      </c>
      <c r="AF88" s="17">
        <v>0</v>
      </c>
      <c r="AG88" s="12">
        <v>1842201.1099999999</v>
      </c>
      <c r="AH88" s="16">
        <v>0</v>
      </c>
      <c r="AI88" s="17">
        <v>0</v>
      </c>
      <c r="AJ88" s="17">
        <v>0</v>
      </c>
      <c r="AK88" s="17">
        <v>0</v>
      </c>
      <c r="AL88" s="17">
        <v>0</v>
      </c>
      <c r="AM88" s="17">
        <v>0</v>
      </c>
      <c r="AN88" s="17">
        <v>663.64</v>
      </c>
      <c r="AO88" s="12">
        <v>663.64</v>
      </c>
      <c r="AP88" s="16">
        <v>454.55</v>
      </c>
      <c r="AQ88" s="17">
        <v>0</v>
      </c>
      <c r="AR88" s="17">
        <v>0</v>
      </c>
      <c r="AS88" s="17">
        <v>0</v>
      </c>
      <c r="AT88" s="17">
        <v>0</v>
      </c>
      <c r="AU88" s="17">
        <v>0</v>
      </c>
      <c r="AV88" s="17">
        <v>0</v>
      </c>
      <c r="AW88" s="12">
        <v>454.55</v>
      </c>
      <c r="AX88" s="16">
        <v>77853.42</v>
      </c>
      <c r="AY88" s="17">
        <v>0</v>
      </c>
      <c r="AZ88" s="17">
        <v>0</v>
      </c>
      <c r="BA88" s="17">
        <v>0</v>
      </c>
      <c r="BB88" s="17">
        <v>0</v>
      </c>
      <c r="BC88" s="17">
        <v>0</v>
      </c>
      <c r="BD88" s="17">
        <v>0</v>
      </c>
      <c r="BE88" s="12">
        <v>77853.42</v>
      </c>
      <c r="BF88" s="16">
        <v>0</v>
      </c>
      <c r="BG88" s="17">
        <v>0</v>
      </c>
      <c r="BH88" s="17">
        <v>0</v>
      </c>
      <c r="BI88" s="17">
        <v>0</v>
      </c>
      <c r="BJ88" s="17">
        <v>0</v>
      </c>
      <c r="BK88" s="17">
        <v>0</v>
      </c>
      <c r="BL88" s="17">
        <v>0</v>
      </c>
      <c r="BM88" s="12">
        <v>0</v>
      </c>
      <c r="BN88" s="16">
        <v>620</v>
      </c>
      <c r="BO88" s="17">
        <v>0</v>
      </c>
      <c r="BP88" s="17">
        <v>0</v>
      </c>
      <c r="BQ88" s="17">
        <v>0</v>
      </c>
      <c r="BR88" s="17">
        <v>0</v>
      </c>
      <c r="BS88" s="17">
        <v>0</v>
      </c>
      <c r="BT88" s="17">
        <v>0</v>
      </c>
      <c r="BU88" s="12">
        <v>620</v>
      </c>
      <c r="BV88" s="16">
        <v>0</v>
      </c>
      <c r="BW88" s="17">
        <v>0</v>
      </c>
      <c r="BX88" s="17">
        <v>0</v>
      </c>
      <c r="BY88" s="17">
        <v>0</v>
      </c>
      <c r="BZ88" s="17">
        <v>0</v>
      </c>
      <c r="CA88" s="17">
        <v>0</v>
      </c>
      <c r="CB88" s="17">
        <v>0</v>
      </c>
      <c r="CC88" s="12">
        <v>0</v>
      </c>
    </row>
    <row r="89" spans="1:81"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c r="Z89" s="18"/>
      <c r="AA89" s="19"/>
      <c r="AB89" s="19"/>
      <c r="AC89" s="19"/>
      <c r="AD89" s="19"/>
      <c r="AE89" s="19"/>
      <c r="AF89" s="19"/>
      <c r="AG89" s="13"/>
      <c r="AH89" s="18"/>
      <c r="AI89" s="19"/>
      <c r="AJ89" s="19"/>
      <c r="AK89" s="19"/>
      <c r="AL89" s="19"/>
      <c r="AM89" s="19"/>
      <c r="AN89" s="19"/>
      <c r="AO89" s="13"/>
      <c r="AP89" s="18"/>
      <c r="AQ89" s="19"/>
      <c r="AR89" s="19"/>
      <c r="AS89" s="19"/>
      <c r="AT89" s="19"/>
      <c r="AU89" s="19"/>
      <c r="AV89" s="19"/>
      <c r="AW89" s="13"/>
      <c r="AX89" s="18"/>
      <c r="AY89" s="19"/>
      <c r="AZ89" s="19"/>
      <c r="BA89" s="19"/>
      <c r="BB89" s="19"/>
      <c r="BC89" s="19"/>
      <c r="BD89" s="19"/>
      <c r="BE89" s="13"/>
      <c r="BF89" s="18"/>
      <c r="BG89" s="19"/>
      <c r="BH89" s="19"/>
      <c r="BI89" s="19"/>
      <c r="BJ89" s="19"/>
      <c r="BK89" s="19"/>
      <c r="BL89" s="19"/>
      <c r="BM89" s="13"/>
      <c r="BN89" s="18"/>
      <c r="BO89" s="19"/>
      <c r="BP89" s="19"/>
      <c r="BQ89" s="19"/>
      <c r="BR89" s="19"/>
      <c r="BS89" s="19"/>
      <c r="BT89" s="19"/>
      <c r="BU89" s="13"/>
      <c r="BV89" s="18"/>
      <c r="BW89" s="19"/>
      <c r="BX89" s="19"/>
      <c r="BY89" s="19"/>
      <c r="BZ89" s="19"/>
      <c r="CA89" s="19"/>
      <c r="CB89" s="19"/>
      <c r="CC89" s="13"/>
    </row>
    <row r="90" spans="1:81" x14ac:dyDescent="0.3">
      <c r="A90" s="30"/>
      <c r="B90" s="31">
        <f t="shared" ref="B90:AG90" si="0">SUM(B9:B89)</f>
        <v>538678527.60996544</v>
      </c>
      <c r="C90" s="32">
        <f t="shared" si="0"/>
        <v>11933118.84</v>
      </c>
      <c r="D90" s="32">
        <f t="shared" si="0"/>
        <v>100530805.34337249</v>
      </c>
      <c r="E90" s="32">
        <f t="shared" si="0"/>
        <v>7098549.0799999991</v>
      </c>
      <c r="F90" s="32">
        <f t="shared" si="0"/>
        <v>12316402.99</v>
      </c>
      <c r="G90" s="32">
        <f t="shared" si="0"/>
        <v>218290096.41559085</v>
      </c>
      <c r="H90" s="32">
        <f t="shared" si="0"/>
        <v>65446031.800450601</v>
      </c>
      <c r="I90" s="33">
        <f t="shared" si="0"/>
        <v>954293532.07937896</v>
      </c>
      <c r="J90" s="31">
        <f t="shared" si="0"/>
        <v>151100737.82813007</v>
      </c>
      <c r="K90" s="32">
        <f t="shared" si="0"/>
        <v>2747805.26</v>
      </c>
      <c r="L90" s="32">
        <f t="shared" si="0"/>
        <v>52766959.427365735</v>
      </c>
      <c r="M90" s="32">
        <f t="shared" si="0"/>
        <v>170650</v>
      </c>
      <c r="N90" s="32">
        <f t="shared" si="0"/>
        <v>2362462.27</v>
      </c>
      <c r="O90" s="32">
        <f t="shared" si="0"/>
        <v>211600835.12514055</v>
      </c>
      <c r="P90" s="32">
        <f t="shared" si="0"/>
        <v>6121623.5099999998</v>
      </c>
      <c r="Q90" s="33">
        <f t="shared" si="0"/>
        <v>426871073.42063642</v>
      </c>
      <c r="R90" s="31">
        <f t="shared" si="0"/>
        <v>51962982.913494051</v>
      </c>
      <c r="S90" s="32">
        <f t="shared" si="0"/>
        <v>814871</v>
      </c>
      <c r="T90" s="32">
        <f t="shared" si="0"/>
        <v>4946273.5264861118</v>
      </c>
      <c r="U90" s="32">
        <f t="shared" si="0"/>
        <v>11296.21</v>
      </c>
      <c r="V90" s="32">
        <f t="shared" si="0"/>
        <v>1761588</v>
      </c>
      <c r="W90" s="32">
        <f t="shared" si="0"/>
        <v>287758.94894785935</v>
      </c>
      <c r="X90" s="32">
        <f t="shared" si="0"/>
        <v>1295572.49</v>
      </c>
      <c r="Y90" s="33">
        <f t="shared" si="0"/>
        <v>61080343.088928021</v>
      </c>
      <c r="Z90" s="31">
        <f t="shared" si="0"/>
        <v>33417274.181827512</v>
      </c>
      <c r="AA90" s="32">
        <f t="shared" si="0"/>
        <v>2019730</v>
      </c>
      <c r="AB90" s="32">
        <f t="shared" si="0"/>
        <v>17817746.326666664</v>
      </c>
      <c r="AC90" s="32">
        <f t="shared" si="0"/>
        <v>582937.96</v>
      </c>
      <c r="AD90" s="32">
        <f t="shared" si="0"/>
        <v>545502</v>
      </c>
      <c r="AE90" s="32">
        <f t="shared" si="0"/>
        <v>2337183.8010557122</v>
      </c>
      <c r="AF90" s="32">
        <f t="shared" si="0"/>
        <v>4779425.209999999</v>
      </c>
      <c r="AG90" s="33">
        <f t="shared" si="0"/>
        <v>61499799.4795499</v>
      </c>
      <c r="AH90" s="31">
        <f t="shared" ref="AH90:BM90" si="1">SUM(AH9:AH89)</f>
        <v>1060958.1299999999</v>
      </c>
      <c r="AI90" s="32">
        <f t="shared" si="1"/>
        <v>9647</v>
      </c>
      <c r="AJ90" s="32">
        <f t="shared" si="1"/>
        <v>5411047.1400000006</v>
      </c>
      <c r="AK90" s="32">
        <f t="shared" si="1"/>
        <v>0</v>
      </c>
      <c r="AL90" s="32">
        <f t="shared" si="1"/>
        <v>863053.92999999993</v>
      </c>
      <c r="AM90" s="32">
        <f t="shared" si="1"/>
        <v>1957903.4516652529</v>
      </c>
      <c r="AN90" s="32">
        <f t="shared" si="1"/>
        <v>95864.87999999999</v>
      </c>
      <c r="AO90" s="33">
        <f t="shared" si="1"/>
        <v>9398474.5316652544</v>
      </c>
      <c r="AP90" s="31">
        <f t="shared" si="1"/>
        <v>1301246.4200000002</v>
      </c>
      <c r="AQ90" s="32">
        <f t="shared" si="1"/>
        <v>459748</v>
      </c>
      <c r="AR90" s="32">
        <f t="shared" si="1"/>
        <v>647236</v>
      </c>
      <c r="AS90" s="32">
        <f t="shared" si="1"/>
        <v>0</v>
      </c>
      <c r="AT90" s="32">
        <f t="shared" si="1"/>
        <v>2218262</v>
      </c>
      <c r="AU90" s="32">
        <f t="shared" si="1"/>
        <v>88487</v>
      </c>
      <c r="AV90" s="32">
        <f t="shared" si="1"/>
        <v>1382001.65</v>
      </c>
      <c r="AW90" s="33">
        <f t="shared" si="1"/>
        <v>6096981.0700000003</v>
      </c>
      <c r="AX90" s="31">
        <f t="shared" si="1"/>
        <v>10997704.794179626</v>
      </c>
      <c r="AY90" s="32">
        <f t="shared" si="1"/>
        <v>0</v>
      </c>
      <c r="AZ90" s="32">
        <f t="shared" si="1"/>
        <v>37635.199999999997</v>
      </c>
      <c r="BA90" s="32">
        <f t="shared" si="1"/>
        <v>150000</v>
      </c>
      <c r="BB90" s="32">
        <f t="shared" si="1"/>
        <v>0</v>
      </c>
      <c r="BC90" s="32">
        <f t="shared" si="1"/>
        <v>73612.490000000005</v>
      </c>
      <c r="BD90" s="32">
        <f t="shared" si="1"/>
        <v>8832324.0800000001</v>
      </c>
      <c r="BE90" s="33">
        <f t="shared" si="1"/>
        <v>20091276.564179629</v>
      </c>
      <c r="BF90" s="31">
        <f t="shared" si="1"/>
        <v>8921184.6600000001</v>
      </c>
      <c r="BG90" s="32">
        <f t="shared" si="1"/>
        <v>3832854</v>
      </c>
      <c r="BH90" s="32">
        <f t="shared" si="1"/>
        <v>5388550.3700000001</v>
      </c>
      <c r="BI90" s="32">
        <f t="shared" si="1"/>
        <v>5697949</v>
      </c>
      <c r="BJ90" s="32">
        <f t="shared" si="1"/>
        <v>2264618.66</v>
      </c>
      <c r="BK90" s="32">
        <f t="shared" si="1"/>
        <v>410144.18</v>
      </c>
      <c r="BL90" s="32">
        <f t="shared" si="1"/>
        <v>3416454.92</v>
      </c>
      <c r="BM90" s="33">
        <f t="shared" si="1"/>
        <v>29931755.789999999</v>
      </c>
      <c r="BN90" s="31">
        <f t="shared" ref="BN90:BW90" si="2">SUM(BN9:BN89)</f>
        <v>276857983.20317048</v>
      </c>
      <c r="BO90" s="32">
        <f t="shared" si="2"/>
        <v>0</v>
      </c>
      <c r="BP90" s="32">
        <f t="shared" si="2"/>
        <v>3577306.7722234102</v>
      </c>
      <c r="BQ90" s="32">
        <f t="shared" si="2"/>
        <v>0</v>
      </c>
      <c r="BR90" s="32">
        <f t="shared" si="2"/>
        <v>0</v>
      </c>
      <c r="BS90" s="32">
        <f t="shared" si="2"/>
        <v>864311.41688492359</v>
      </c>
      <c r="BT90" s="32">
        <f t="shared" si="2"/>
        <v>37570821.619999997</v>
      </c>
      <c r="BU90" s="33">
        <f t="shared" si="2"/>
        <v>318870423.01227874</v>
      </c>
      <c r="BV90" s="31">
        <f t="shared" si="2"/>
        <v>3058455.4791635964</v>
      </c>
      <c r="BW90" s="32">
        <f t="shared" si="2"/>
        <v>2048463.58</v>
      </c>
      <c r="BX90" s="32">
        <f t="shared" ref="BX90:BY90" si="3">SUM(BX9:BX89)</f>
        <v>9938050.5806305464</v>
      </c>
      <c r="BY90" s="32">
        <f t="shared" si="3"/>
        <v>485715.91</v>
      </c>
      <c r="BZ90" s="32">
        <f>SUM(BZ9:BZ89)</f>
        <v>2300916.13</v>
      </c>
      <c r="CA90" s="32">
        <f>SUM(CA9:CA89)</f>
        <v>669860.00189655181</v>
      </c>
      <c r="CB90" s="32">
        <f>SUM(CB9:CB89)</f>
        <v>1951943.4404506034</v>
      </c>
      <c r="CC90" s="33">
        <f>SUM(CC9:CC89)</f>
        <v>20453405.12214129</v>
      </c>
    </row>
    <row r="91" spans="1:8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Y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25" width="12.7265625" style="9"/>
    <col min="26" max="16384" width="12.7265625" style="6"/>
  </cols>
  <sheetData>
    <row r="1" spans="1:25" x14ac:dyDescent="0.3">
      <c r="A1" s="1" t="s">
        <v>315</v>
      </c>
      <c r="B1" s="7"/>
      <c r="C1" s="7"/>
      <c r="D1" s="7"/>
      <c r="E1" s="7"/>
      <c r="F1" s="7"/>
      <c r="G1" s="7"/>
      <c r="H1" s="7"/>
      <c r="I1" s="7"/>
      <c r="J1" s="7"/>
      <c r="K1" s="7"/>
      <c r="L1" s="7"/>
      <c r="M1" s="7"/>
      <c r="N1" s="7"/>
      <c r="O1" s="7"/>
      <c r="P1" s="7"/>
      <c r="Q1" s="7"/>
      <c r="R1" s="7"/>
      <c r="S1" s="7"/>
      <c r="T1" s="7"/>
      <c r="U1" s="7"/>
      <c r="V1" s="7"/>
      <c r="W1" s="7"/>
      <c r="X1" s="7"/>
      <c r="Y1" s="7"/>
    </row>
    <row r="2" spans="1:25" ht="15.5" x14ac:dyDescent="0.35">
      <c r="A2" s="2" t="s">
        <v>103</v>
      </c>
      <c r="B2" s="8"/>
      <c r="C2" s="8"/>
      <c r="D2" s="8"/>
      <c r="E2" s="8"/>
      <c r="F2" s="8"/>
      <c r="G2" s="8"/>
      <c r="H2" s="8"/>
      <c r="I2" s="8"/>
      <c r="J2" s="8"/>
      <c r="K2" s="8"/>
      <c r="L2" s="8"/>
      <c r="M2" s="8"/>
      <c r="N2" s="8"/>
      <c r="O2" s="8"/>
      <c r="P2" s="8"/>
      <c r="Q2" s="8"/>
      <c r="R2" s="8"/>
      <c r="S2" s="8"/>
      <c r="T2" s="8"/>
      <c r="U2" s="8"/>
      <c r="V2" s="8"/>
      <c r="W2" s="8"/>
      <c r="X2" s="8"/>
      <c r="Y2" s="8"/>
    </row>
    <row r="3" spans="1:25" x14ac:dyDescent="0.3">
      <c r="A3" s="28" t="str">
        <f>'Total Exp'!A3</f>
        <v>2021-22</v>
      </c>
    </row>
    <row r="4" spans="1:25" ht="15.5" x14ac:dyDescent="0.35">
      <c r="A4" s="82" t="s">
        <v>125</v>
      </c>
      <c r="B4" s="83"/>
      <c r="C4" s="83"/>
      <c r="D4" s="83"/>
      <c r="E4" s="83"/>
      <c r="F4" s="83"/>
      <c r="G4" s="83"/>
      <c r="H4" s="83"/>
      <c r="I4" s="84"/>
      <c r="J4" s="83"/>
      <c r="K4" s="83"/>
      <c r="L4" s="83"/>
      <c r="M4" s="83"/>
      <c r="N4" s="83"/>
      <c r="O4" s="83"/>
      <c r="P4" s="83"/>
      <c r="Q4" s="84"/>
      <c r="R4" s="83"/>
      <c r="S4" s="83"/>
      <c r="T4" s="83"/>
      <c r="U4" s="83"/>
      <c r="V4" s="83"/>
      <c r="W4" s="83"/>
      <c r="X4" s="83"/>
      <c r="Y4" s="84" t="s">
        <v>284</v>
      </c>
    </row>
    <row r="5" spans="1:25" s="60" customFormat="1" ht="13" x14ac:dyDescent="0.3">
      <c r="A5" s="49"/>
      <c r="B5" s="65" t="s">
        <v>234</v>
      </c>
      <c r="C5" s="62"/>
      <c r="D5" s="62"/>
      <c r="E5" s="62"/>
      <c r="F5" s="62"/>
      <c r="G5" s="62"/>
      <c r="H5" s="62"/>
      <c r="I5" s="63"/>
      <c r="J5" s="64" t="s">
        <v>231</v>
      </c>
      <c r="K5" s="65"/>
      <c r="L5" s="65"/>
      <c r="M5" s="65"/>
      <c r="N5" s="65"/>
      <c r="O5" s="65"/>
      <c r="P5" s="65"/>
      <c r="Q5" s="66"/>
      <c r="R5" s="65" t="s">
        <v>232</v>
      </c>
      <c r="S5" s="65"/>
      <c r="T5" s="65"/>
      <c r="U5" s="65"/>
      <c r="V5" s="65"/>
      <c r="W5" s="65"/>
      <c r="X5" s="65"/>
      <c r="Y5" s="66"/>
    </row>
    <row r="6" spans="1:25" s="60" customFormat="1" ht="13" x14ac:dyDescent="0.3">
      <c r="A6" s="49"/>
      <c r="B6" s="50" t="str">
        <f>$A$4&amp;" Total"</f>
        <v>Local Roads &amp; Bridges Total</v>
      </c>
      <c r="C6" s="51"/>
      <c r="D6" s="51"/>
      <c r="E6" s="51"/>
      <c r="F6" s="51"/>
      <c r="G6" s="51"/>
      <c r="H6" s="51"/>
      <c r="I6" s="52"/>
      <c r="J6" s="50" t="s">
        <v>233</v>
      </c>
      <c r="K6" s="51"/>
      <c r="L6" s="51"/>
      <c r="M6" s="51"/>
      <c r="N6" s="51"/>
      <c r="O6" s="51"/>
      <c r="P6" s="51"/>
      <c r="Q6" s="52"/>
      <c r="R6" s="55" t="s">
        <v>140</v>
      </c>
      <c r="S6" s="51"/>
      <c r="T6" s="51"/>
      <c r="U6" s="51"/>
      <c r="V6" s="51"/>
      <c r="W6" s="51"/>
      <c r="X6" s="51"/>
      <c r="Y6" s="52"/>
    </row>
    <row r="7" spans="1:25"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row>
    <row r="8" spans="1:25"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row>
    <row r="9" spans="1:25" x14ac:dyDescent="0.3">
      <c r="A9" s="3"/>
      <c r="B9" s="89"/>
      <c r="C9" s="90"/>
      <c r="D9" s="90"/>
      <c r="E9" s="90"/>
      <c r="F9" s="90"/>
      <c r="G9" s="90"/>
      <c r="H9" s="90"/>
      <c r="I9" s="91"/>
      <c r="J9" s="14"/>
      <c r="K9" s="15"/>
      <c r="L9" s="15"/>
      <c r="M9" s="15"/>
      <c r="N9" s="15"/>
      <c r="O9" s="15"/>
      <c r="P9" s="15"/>
      <c r="Q9" s="11"/>
      <c r="R9" s="14"/>
      <c r="S9" s="15"/>
      <c r="T9" s="15"/>
      <c r="U9" s="15"/>
      <c r="V9" s="15"/>
      <c r="W9" s="15"/>
      <c r="X9" s="15"/>
      <c r="Y9" s="11"/>
    </row>
    <row r="10" spans="1:25" x14ac:dyDescent="0.3">
      <c r="A10" s="4" t="s">
        <v>0</v>
      </c>
      <c r="B10" s="92">
        <v>39340.92</v>
      </c>
      <c r="C10" s="87">
        <v>1862</v>
      </c>
      <c r="D10" s="87">
        <v>2159136.09</v>
      </c>
      <c r="E10" s="87">
        <v>0</v>
      </c>
      <c r="F10" s="87">
        <v>777955</v>
      </c>
      <c r="G10" s="87">
        <v>40338.15</v>
      </c>
      <c r="H10" s="87">
        <v>79202.2</v>
      </c>
      <c r="I10" s="93">
        <v>3097834.36</v>
      </c>
      <c r="J10" s="16">
        <v>39340.92</v>
      </c>
      <c r="K10" s="17">
        <v>1862</v>
      </c>
      <c r="L10" s="17">
        <v>2159136.09</v>
      </c>
      <c r="M10" s="17">
        <v>0</v>
      </c>
      <c r="N10" s="17">
        <v>777955</v>
      </c>
      <c r="O10" s="17">
        <v>40338.15</v>
      </c>
      <c r="P10" s="17">
        <v>79202.2</v>
      </c>
      <c r="Q10" s="12">
        <v>3097834.36</v>
      </c>
      <c r="R10" s="16">
        <v>0</v>
      </c>
      <c r="S10" s="17">
        <v>0</v>
      </c>
      <c r="T10" s="17">
        <v>0</v>
      </c>
      <c r="U10" s="17">
        <v>0</v>
      </c>
      <c r="V10" s="17">
        <v>0</v>
      </c>
      <c r="W10" s="17">
        <v>0</v>
      </c>
      <c r="X10" s="17">
        <v>0</v>
      </c>
      <c r="Y10" s="12">
        <v>0</v>
      </c>
    </row>
    <row r="11" spans="1:25" x14ac:dyDescent="0.3">
      <c r="A11" s="4" t="s">
        <v>1</v>
      </c>
      <c r="B11" s="92">
        <v>8325</v>
      </c>
      <c r="C11" s="87">
        <v>0</v>
      </c>
      <c r="D11" s="87">
        <v>434310</v>
      </c>
      <c r="E11" s="87">
        <v>1318857</v>
      </c>
      <c r="F11" s="87">
        <v>3938899</v>
      </c>
      <c r="G11" s="87">
        <v>0</v>
      </c>
      <c r="H11" s="87">
        <v>0</v>
      </c>
      <c r="I11" s="93">
        <v>5700391</v>
      </c>
      <c r="J11" s="16">
        <v>8325</v>
      </c>
      <c r="K11" s="17">
        <v>0</v>
      </c>
      <c r="L11" s="17">
        <v>434310</v>
      </c>
      <c r="M11" s="17">
        <v>1318857</v>
      </c>
      <c r="N11" s="17">
        <v>3938899</v>
      </c>
      <c r="O11" s="17">
        <v>0</v>
      </c>
      <c r="P11" s="17">
        <v>0</v>
      </c>
      <c r="Q11" s="12">
        <v>5700391</v>
      </c>
      <c r="R11" s="16">
        <v>0</v>
      </c>
      <c r="S11" s="17">
        <v>0</v>
      </c>
      <c r="T11" s="17">
        <v>0</v>
      </c>
      <c r="U11" s="17">
        <v>0</v>
      </c>
      <c r="V11" s="17">
        <v>0</v>
      </c>
      <c r="W11" s="17">
        <v>0</v>
      </c>
      <c r="X11" s="17">
        <v>0</v>
      </c>
      <c r="Y11" s="12">
        <v>0</v>
      </c>
    </row>
    <row r="12" spans="1:25" x14ac:dyDescent="0.3">
      <c r="A12" s="4" t="s">
        <v>2</v>
      </c>
      <c r="B12" s="92">
        <v>381714.6</v>
      </c>
      <c r="C12" s="87">
        <v>0</v>
      </c>
      <c r="D12" s="87">
        <v>1071753.94</v>
      </c>
      <c r="E12" s="87">
        <v>5336918.9800000004</v>
      </c>
      <c r="F12" s="87">
        <v>0</v>
      </c>
      <c r="G12" s="87">
        <v>160000</v>
      </c>
      <c r="H12" s="87">
        <v>67927.759999999995</v>
      </c>
      <c r="I12" s="93">
        <v>7018315.2799999993</v>
      </c>
      <c r="J12" s="16">
        <v>3000</v>
      </c>
      <c r="K12" s="17">
        <v>0</v>
      </c>
      <c r="L12" s="17">
        <v>1071753.94</v>
      </c>
      <c r="M12" s="17">
        <v>5336918.9800000004</v>
      </c>
      <c r="N12" s="17">
        <v>0</v>
      </c>
      <c r="O12" s="17">
        <v>160000</v>
      </c>
      <c r="P12" s="17">
        <v>36224.06</v>
      </c>
      <c r="Q12" s="12">
        <v>6607896.9799999995</v>
      </c>
      <c r="R12" s="16">
        <v>378714.6</v>
      </c>
      <c r="S12" s="17">
        <v>0</v>
      </c>
      <c r="T12" s="17">
        <v>0</v>
      </c>
      <c r="U12" s="17">
        <v>0</v>
      </c>
      <c r="V12" s="17">
        <v>0</v>
      </c>
      <c r="W12" s="17">
        <v>0</v>
      </c>
      <c r="X12" s="17">
        <v>31703.7</v>
      </c>
      <c r="Y12" s="12">
        <v>410418.3</v>
      </c>
    </row>
    <row r="13" spans="1:25" x14ac:dyDescent="0.3">
      <c r="A13" s="4" t="s">
        <v>3</v>
      </c>
      <c r="B13" s="92">
        <v>251000</v>
      </c>
      <c r="C13" s="87">
        <v>0</v>
      </c>
      <c r="D13" s="87">
        <v>2086000</v>
      </c>
      <c r="E13" s="87">
        <v>0</v>
      </c>
      <c r="F13" s="87">
        <v>469000</v>
      </c>
      <c r="G13" s="87">
        <v>126000</v>
      </c>
      <c r="H13" s="87">
        <v>120000</v>
      </c>
      <c r="I13" s="93">
        <v>3052000</v>
      </c>
      <c r="J13" s="16">
        <v>251000</v>
      </c>
      <c r="K13" s="17">
        <v>0</v>
      </c>
      <c r="L13" s="17">
        <v>2086000</v>
      </c>
      <c r="M13" s="17">
        <v>0</v>
      </c>
      <c r="N13" s="17">
        <v>469000</v>
      </c>
      <c r="O13" s="17">
        <v>124000</v>
      </c>
      <c r="P13" s="17">
        <v>113000</v>
      </c>
      <c r="Q13" s="12">
        <v>3043000</v>
      </c>
      <c r="R13" s="16">
        <v>0</v>
      </c>
      <c r="S13" s="17">
        <v>0</v>
      </c>
      <c r="T13" s="17">
        <v>0</v>
      </c>
      <c r="U13" s="17">
        <v>0</v>
      </c>
      <c r="V13" s="17">
        <v>0</v>
      </c>
      <c r="W13" s="17">
        <v>2000</v>
      </c>
      <c r="X13" s="17">
        <v>7000</v>
      </c>
      <c r="Y13" s="12">
        <v>9000</v>
      </c>
    </row>
    <row r="14" spans="1:25" x14ac:dyDescent="0.3">
      <c r="A14" s="4" t="s">
        <v>4</v>
      </c>
      <c r="B14" s="92">
        <v>0</v>
      </c>
      <c r="C14" s="87">
        <v>0</v>
      </c>
      <c r="D14" s="87">
        <v>0</v>
      </c>
      <c r="E14" s="87">
        <v>0</v>
      </c>
      <c r="F14" s="87">
        <v>923666</v>
      </c>
      <c r="G14" s="87">
        <v>0</v>
      </c>
      <c r="H14" s="87">
        <v>33053</v>
      </c>
      <c r="I14" s="93">
        <v>956719</v>
      </c>
      <c r="J14" s="16">
        <v>0</v>
      </c>
      <c r="K14" s="17">
        <v>0</v>
      </c>
      <c r="L14" s="17">
        <v>0</v>
      </c>
      <c r="M14" s="17">
        <v>0</v>
      </c>
      <c r="N14" s="17">
        <v>923666</v>
      </c>
      <c r="O14" s="17">
        <v>0</v>
      </c>
      <c r="P14" s="17">
        <v>33053</v>
      </c>
      <c r="Q14" s="12">
        <v>956719</v>
      </c>
      <c r="R14" s="16">
        <v>0</v>
      </c>
      <c r="S14" s="17">
        <v>0</v>
      </c>
      <c r="T14" s="17">
        <v>0</v>
      </c>
      <c r="U14" s="17">
        <v>0</v>
      </c>
      <c r="V14" s="17">
        <v>0</v>
      </c>
      <c r="W14" s="17">
        <v>0</v>
      </c>
      <c r="X14" s="17">
        <v>0</v>
      </c>
      <c r="Y14" s="12">
        <v>0</v>
      </c>
    </row>
    <row r="15" spans="1:25" x14ac:dyDescent="0.3">
      <c r="A15" s="4" t="s">
        <v>5</v>
      </c>
      <c r="B15" s="92">
        <v>309788</v>
      </c>
      <c r="C15" s="87">
        <v>375061</v>
      </c>
      <c r="D15" s="87">
        <v>206887</v>
      </c>
      <c r="E15" s="87">
        <v>747000</v>
      </c>
      <c r="F15" s="87">
        <v>1410899</v>
      </c>
      <c r="G15" s="87">
        <v>0</v>
      </c>
      <c r="H15" s="87">
        <v>5394652.96</v>
      </c>
      <c r="I15" s="93">
        <v>8444287.9600000009</v>
      </c>
      <c r="J15" s="16">
        <v>309788</v>
      </c>
      <c r="K15" s="17">
        <v>375061</v>
      </c>
      <c r="L15" s="17">
        <v>206887</v>
      </c>
      <c r="M15" s="17">
        <v>747000</v>
      </c>
      <c r="N15" s="17">
        <v>1410899</v>
      </c>
      <c r="O15" s="17">
        <v>0</v>
      </c>
      <c r="P15" s="17">
        <v>5382997</v>
      </c>
      <c r="Q15" s="12">
        <v>8432632</v>
      </c>
      <c r="R15" s="16">
        <v>0</v>
      </c>
      <c r="S15" s="17">
        <v>0</v>
      </c>
      <c r="T15" s="17">
        <v>0</v>
      </c>
      <c r="U15" s="17">
        <v>0</v>
      </c>
      <c r="V15" s="17">
        <v>0</v>
      </c>
      <c r="W15" s="17">
        <v>0</v>
      </c>
      <c r="X15" s="17">
        <v>11655.96</v>
      </c>
      <c r="Y15" s="12">
        <v>11655.96</v>
      </c>
    </row>
    <row r="16" spans="1:25" x14ac:dyDescent="0.3">
      <c r="A16" s="4" t="s">
        <v>6</v>
      </c>
      <c r="B16" s="92">
        <v>0</v>
      </c>
      <c r="C16" s="87">
        <v>0</v>
      </c>
      <c r="D16" s="87">
        <v>0</v>
      </c>
      <c r="E16" s="87">
        <v>370932</v>
      </c>
      <c r="F16" s="87">
        <v>0</v>
      </c>
      <c r="G16" s="87">
        <v>30230.01</v>
      </c>
      <c r="H16" s="87">
        <v>0</v>
      </c>
      <c r="I16" s="93">
        <v>401162.01</v>
      </c>
      <c r="J16" s="16">
        <v>0</v>
      </c>
      <c r="K16" s="17">
        <v>0</v>
      </c>
      <c r="L16" s="17">
        <v>0</v>
      </c>
      <c r="M16" s="17">
        <v>370932</v>
      </c>
      <c r="N16" s="17">
        <v>0</v>
      </c>
      <c r="O16" s="17">
        <v>30230.01</v>
      </c>
      <c r="P16" s="17">
        <v>0</v>
      </c>
      <c r="Q16" s="12">
        <v>401162.01</v>
      </c>
      <c r="R16" s="16">
        <v>0</v>
      </c>
      <c r="S16" s="17">
        <v>0</v>
      </c>
      <c r="T16" s="17">
        <v>0</v>
      </c>
      <c r="U16" s="17">
        <v>0</v>
      </c>
      <c r="V16" s="17">
        <v>0</v>
      </c>
      <c r="W16" s="17">
        <v>0</v>
      </c>
      <c r="X16" s="17">
        <v>0</v>
      </c>
      <c r="Y16" s="12">
        <v>0</v>
      </c>
    </row>
    <row r="17" spans="1:25" x14ac:dyDescent="0.3">
      <c r="A17" s="4" t="s">
        <v>7</v>
      </c>
      <c r="B17" s="92">
        <v>12000</v>
      </c>
      <c r="C17" s="87">
        <v>0</v>
      </c>
      <c r="D17" s="87">
        <v>355667</v>
      </c>
      <c r="E17" s="87">
        <v>0</v>
      </c>
      <c r="F17" s="87">
        <v>618372</v>
      </c>
      <c r="G17" s="87">
        <v>0</v>
      </c>
      <c r="H17" s="87">
        <v>0</v>
      </c>
      <c r="I17" s="93">
        <v>986039</v>
      </c>
      <c r="J17" s="16">
        <v>0</v>
      </c>
      <c r="K17" s="17">
        <v>0</v>
      </c>
      <c r="L17" s="17">
        <v>355667</v>
      </c>
      <c r="M17" s="17">
        <v>0</v>
      </c>
      <c r="N17" s="17">
        <v>618372</v>
      </c>
      <c r="O17" s="17">
        <v>0</v>
      </c>
      <c r="P17" s="17">
        <v>0</v>
      </c>
      <c r="Q17" s="12">
        <v>974039</v>
      </c>
      <c r="R17" s="16">
        <v>12000</v>
      </c>
      <c r="S17" s="17">
        <v>0</v>
      </c>
      <c r="T17" s="17">
        <v>0</v>
      </c>
      <c r="U17" s="17">
        <v>0</v>
      </c>
      <c r="V17" s="17">
        <v>0</v>
      </c>
      <c r="W17" s="17">
        <v>0</v>
      </c>
      <c r="X17" s="17">
        <v>0</v>
      </c>
      <c r="Y17" s="12">
        <v>12000</v>
      </c>
    </row>
    <row r="18" spans="1:25" x14ac:dyDescent="0.3">
      <c r="A18" s="4" t="s">
        <v>8</v>
      </c>
      <c r="B18" s="92">
        <v>0</v>
      </c>
      <c r="C18" s="87">
        <v>0</v>
      </c>
      <c r="D18" s="87">
        <v>0</v>
      </c>
      <c r="E18" s="87">
        <v>2198513</v>
      </c>
      <c r="F18" s="87">
        <v>0</v>
      </c>
      <c r="G18" s="87">
        <v>-211</v>
      </c>
      <c r="H18" s="87">
        <v>0</v>
      </c>
      <c r="I18" s="93">
        <v>2198302</v>
      </c>
      <c r="J18" s="16">
        <v>0</v>
      </c>
      <c r="K18" s="17">
        <v>0</v>
      </c>
      <c r="L18" s="17">
        <v>0</v>
      </c>
      <c r="M18" s="17">
        <v>2198513</v>
      </c>
      <c r="N18" s="17">
        <v>0</v>
      </c>
      <c r="O18" s="17">
        <v>-211</v>
      </c>
      <c r="P18" s="17">
        <v>0</v>
      </c>
      <c r="Q18" s="12">
        <v>2198302</v>
      </c>
      <c r="R18" s="16">
        <v>0</v>
      </c>
      <c r="S18" s="17">
        <v>0</v>
      </c>
      <c r="T18" s="17">
        <v>0</v>
      </c>
      <c r="U18" s="17">
        <v>0</v>
      </c>
      <c r="V18" s="17">
        <v>0</v>
      </c>
      <c r="W18" s="17">
        <v>0</v>
      </c>
      <c r="X18" s="17">
        <v>0</v>
      </c>
      <c r="Y18" s="12">
        <v>0</v>
      </c>
    </row>
    <row r="19" spans="1:25" x14ac:dyDescent="0.3">
      <c r="A19" s="4" t="s">
        <v>9</v>
      </c>
      <c r="B19" s="92">
        <v>476991</v>
      </c>
      <c r="C19" s="87">
        <v>0</v>
      </c>
      <c r="D19" s="87">
        <v>45000</v>
      </c>
      <c r="E19" s="87">
        <v>1132620</v>
      </c>
      <c r="F19" s="87">
        <v>1678984</v>
      </c>
      <c r="G19" s="87">
        <v>215370</v>
      </c>
      <c r="H19" s="87">
        <v>95392</v>
      </c>
      <c r="I19" s="93">
        <v>3644357</v>
      </c>
      <c r="J19" s="16">
        <v>0</v>
      </c>
      <c r="K19" s="17">
        <v>0</v>
      </c>
      <c r="L19" s="17">
        <v>45000</v>
      </c>
      <c r="M19" s="17">
        <v>1132620</v>
      </c>
      <c r="N19" s="17">
        <v>1678984</v>
      </c>
      <c r="O19" s="17">
        <v>215370</v>
      </c>
      <c r="P19" s="17">
        <v>1560</v>
      </c>
      <c r="Q19" s="12">
        <v>3073534</v>
      </c>
      <c r="R19" s="16">
        <v>476991</v>
      </c>
      <c r="S19" s="17">
        <v>0</v>
      </c>
      <c r="T19" s="17">
        <v>0</v>
      </c>
      <c r="U19" s="17">
        <v>0</v>
      </c>
      <c r="V19" s="17">
        <v>0</v>
      </c>
      <c r="W19" s="17">
        <v>0</v>
      </c>
      <c r="X19" s="17">
        <v>93832</v>
      </c>
      <c r="Y19" s="12">
        <v>570823</v>
      </c>
    </row>
    <row r="20" spans="1:25" x14ac:dyDescent="0.3">
      <c r="A20" s="4" t="s">
        <v>10</v>
      </c>
      <c r="B20" s="92">
        <v>4539</v>
      </c>
      <c r="C20" s="87">
        <v>0</v>
      </c>
      <c r="D20" s="87">
        <v>4088751</v>
      </c>
      <c r="E20" s="87">
        <v>1606951</v>
      </c>
      <c r="F20" s="87">
        <v>5623747</v>
      </c>
      <c r="G20" s="87">
        <v>263674</v>
      </c>
      <c r="H20" s="87">
        <v>1500</v>
      </c>
      <c r="I20" s="93">
        <v>11589162</v>
      </c>
      <c r="J20" s="16">
        <v>0</v>
      </c>
      <c r="K20" s="17">
        <v>0</v>
      </c>
      <c r="L20" s="17">
        <v>0</v>
      </c>
      <c r="M20" s="17">
        <v>0</v>
      </c>
      <c r="N20" s="17">
        <v>0</v>
      </c>
      <c r="O20" s="17">
        <v>219159</v>
      </c>
      <c r="P20" s="17">
        <v>-54333</v>
      </c>
      <c r="Q20" s="12">
        <v>164826</v>
      </c>
      <c r="R20" s="16">
        <v>4539</v>
      </c>
      <c r="S20" s="17">
        <v>0</v>
      </c>
      <c r="T20" s="17">
        <v>4088751</v>
      </c>
      <c r="U20" s="17">
        <v>1606951</v>
      </c>
      <c r="V20" s="17">
        <v>5623747</v>
      </c>
      <c r="W20" s="17">
        <v>44515</v>
      </c>
      <c r="X20" s="17">
        <v>55833</v>
      </c>
      <c r="Y20" s="12">
        <v>11424336</v>
      </c>
    </row>
    <row r="21" spans="1:25" x14ac:dyDescent="0.3">
      <c r="A21" s="4" t="s">
        <v>11</v>
      </c>
      <c r="B21" s="92">
        <v>271417.82</v>
      </c>
      <c r="C21" s="87">
        <v>0</v>
      </c>
      <c r="D21" s="87">
        <v>-66364.600000000006</v>
      </c>
      <c r="E21" s="87">
        <v>0</v>
      </c>
      <c r="F21" s="87">
        <v>7506272</v>
      </c>
      <c r="G21" s="87">
        <v>0</v>
      </c>
      <c r="H21" s="87">
        <v>0</v>
      </c>
      <c r="I21" s="93">
        <v>7711325.2199999997</v>
      </c>
      <c r="J21" s="16">
        <v>271417.82</v>
      </c>
      <c r="K21" s="17">
        <v>0</v>
      </c>
      <c r="L21" s="17">
        <v>-66364.600000000006</v>
      </c>
      <c r="M21" s="17">
        <v>0</v>
      </c>
      <c r="N21" s="17">
        <v>7506272</v>
      </c>
      <c r="O21" s="17">
        <v>0</v>
      </c>
      <c r="P21" s="17">
        <v>0</v>
      </c>
      <c r="Q21" s="12">
        <v>7711325.2199999997</v>
      </c>
      <c r="R21" s="16">
        <v>0</v>
      </c>
      <c r="S21" s="17">
        <v>0</v>
      </c>
      <c r="T21" s="17">
        <v>0</v>
      </c>
      <c r="U21" s="17">
        <v>0</v>
      </c>
      <c r="V21" s="17">
        <v>0</v>
      </c>
      <c r="W21" s="17">
        <v>0</v>
      </c>
      <c r="X21" s="17">
        <v>0</v>
      </c>
      <c r="Y21" s="12">
        <v>0</v>
      </c>
    </row>
    <row r="22" spans="1:25" x14ac:dyDescent="0.3">
      <c r="A22" s="4" t="s">
        <v>12</v>
      </c>
      <c r="B22" s="92">
        <v>53202.75</v>
      </c>
      <c r="C22" s="87">
        <v>0</v>
      </c>
      <c r="D22" s="87">
        <v>590406.07000000007</v>
      </c>
      <c r="E22" s="87">
        <v>1691139</v>
      </c>
      <c r="F22" s="87">
        <v>8300000</v>
      </c>
      <c r="G22" s="87">
        <v>123547.85</v>
      </c>
      <c r="H22" s="87">
        <v>86718.85</v>
      </c>
      <c r="I22" s="93">
        <v>10845014.52</v>
      </c>
      <c r="J22" s="16">
        <v>398.45</v>
      </c>
      <c r="K22" s="17">
        <v>0</v>
      </c>
      <c r="L22" s="17">
        <v>590406.07000000007</v>
      </c>
      <c r="M22" s="17">
        <v>1691139</v>
      </c>
      <c r="N22" s="17">
        <v>8300000</v>
      </c>
      <c r="O22" s="17">
        <v>123547.85</v>
      </c>
      <c r="P22" s="17">
        <v>46718.85</v>
      </c>
      <c r="Q22" s="12">
        <v>10752210.219999999</v>
      </c>
      <c r="R22" s="16">
        <v>52804.3</v>
      </c>
      <c r="S22" s="17">
        <v>0</v>
      </c>
      <c r="T22" s="17">
        <v>0</v>
      </c>
      <c r="U22" s="17">
        <v>0</v>
      </c>
      <c r="V22" s="17">
        <v>0</v>
      </c>
      <c r="W22" s="17">
        <v>0</v>
      </c>
      <c r="X22" s="17">
        <v>40000</v>
      </c>
      <c r="Y22" s="12">
        <v>92804.3</v>
      </c>
    </row>
    <row r="23" spans="1:25" x14ac:dyDescent="0.3">
      <c r="A23" s="4" t="s">
        <v>13</v>
      </c>
      <c r="B23" s="92">
        <v>47828.17</v>
      </c>
      <c r="C23" s="87">
        <v>0</v>
      </c>
      <c r="D23" s="87">
        <v>21565798.710000001</v>
      </c>
      <c r="E23" s="87">
        <v>0</v>
      </c>
      <c r="F23" s="87">
        <v>0</v>
      </c>
      <c r="G23" s="87">
        <v>0</v>
      </c>
      <c r="H23" s="87">
        <v>0</v>
      </c>
      <c r="I23" s="93">
        <v>21613626.880000003</v>
      </c>
      <c r="J23" s="16">
        <v>47828.17</v>
      </c>
      <c r="K23" s="17">
        <v>0</v>
      </c>
      <c r="L23" s="17">
        <v>21548604.100000001</v>
      </c>
      <c r="M23" s="17">
        <v>0</v>
      </c>
      <c r="N23" s="17">
        <v>0</v>
      </c>
      <c r="O23" s="17">
        <v>0</v>
      </c>
      <c r="P23" s="17">
        <v>0</v>
      </c>
      <c r="Q23" s="12">
        <v>21596432.270000003</v>
      </c>
      <c r="R23" s="16">
        <v>0</v>
      </c>
      <c r="S23" s="17">
        <v>0</v>
      </c>
      <c r="T23" s="17">
        <v>17194.61</v>
      </c>
      <c r="U23" s="17">
        <v>0</v>
      </c>
      <c r="V23" s="17">
        <v>0</v>
      </c>
      <c r="W23" s="17">
        <v>0</v>
      </c>
      <c r="X23" s="17">
        <v>0</v>
      </c>
      <c r="Y23" s="12">
        <v>17194.61</v>
      </c>
    </row>
    <row r="24" spans="1:25" x14ac:dyDescent="0.3">
      <c r="A24" s="4" t="s">
        <v>14</v>
      </c>
      <c r="B24" s="92">
        <v>0</v>
      </c>
      <c r="C24" s="87">
        <v>0</v>
      </c>
      <c r="D24" s="87">
        <v>381188</v>
      </c>
      <c r="E24" s="87">
        <v>789546</v>
      </c>
      <c r="F24" s="87">
        <v>0</v>
      </c>
      <c r="G24" s="87">
        <v>0</v>
      </c>
      <c r="H24" s="87">
        <v>0</v>
      </c>
      <c r="I24" s="93">
        <v>1170734</v>
      </c>
      <c r="J24" s="16">
        <v>0</v>
      </c>
      <c r="K24" s="17">
        <v>0</v>
      </c>
      <c r="L24" s="17">
        <v>381188</v>
      </c>
      <c r="M24" s="17">
        <v>789546</v>
      </c>
      <c r="N24" s="17">
        <v>0</v>
      </c>
      <c r="O24" s="17">
        <v>0</v>
      </c>
      <c r="P24" s="17">
        <v>0</v>
      </c>
      <c r="Q24" s="12">
        <v>1170734</v>
      </c>
      <c r="R24" s="16">
        <v>0</v>
      </c>
      <c r="S24" s="17">
        <v>0</v>
      </c>
      <c r="T24" s="17">
        <v>0</v>
      </c>
      <c r="U24" s="17">
        <v>0</v>
      </c>
      <c r="V24" s="17">
        <v>0</v>
      </c>
      <c r="W24" s="17">
        <v>0</v>
      </c>
      <c r="X24" s="17">
        <v>0</v>
      </c>
      <c r="Y24" s="12">
        <v>0</v>
      </c>
    </row>
    <row r="25" spans="1:25" x14ac:dyDescent="0.3">
      <c r="A25" s="4" t="s">
        <v>15</v>
      </c>
      <c r="B25" s="92">
        <v>204986</v>
      </c>
      <c r="C25" s="87">
        <v>0</v>
      </c>
      <c r="D25" s="87">
        <v>534000</v>
      </c>
      <c r="E25" s="87">
        <v>6960000</v>
      </c>
      <c r="F25" s="87">
        <v>0</v>
      </c>
      <c r="G25" s="87">
        <v>852187</v>
      </c>
      <c r="H25" s="87">
        <v>0</v>
      </c>
      <c r="I25" s="93">
        <v>8551173</v>
      </c>
      <c r="J25" s="16">
        <v>0</v>
      </c>
      <c r="K25" s="17">
        <v>0</v>
      </c>
      <c r="L25" s="17">
        <v>534000</v>
      </c>
      <c r="M25" s="17">
        <v>6960000</v>
      </c>
      <c r="N25" s="17">
        <v>0</v>
      </c>
      <c r="O25" s="17">
        <v>845466</v>
      </c>
      <c r="P25" s="17">
        <v>0</v>
      </c>
      <c r="Q25" s="12">
        <v>8339466</v>
      </c>
      <c r="R25" s="16">
        <v>204986</v>
      </c>
      <c r="S25" s="17">
        <v>0</v>
      </c>
      <c r="T25" s="17">
        <v>0</v>
      </c>
      <c r="U25" s="17">
        <v>0</v>
      </c>
      <c r="V25" s="17">
        <v>0</v>
      </c>
      <c r="W25" s="17">
        <v>6721</v>
      </c>
      <c r="X25" s="17">
        <v>0</v>
      </c>
      <c r="Y25" s="12">
        <v>211707</v>
      </c>
    </row>
    <row r="26" spans="1:25" x14ac:dyDescent="0.3">
      <c r="A26" s="4" t="s">
        <v>16</v>
      </c>
      <c r="B26" s="92">
        <v>10518.4</v>
      </c>
      <c r="C26" s="87">
        <v>0</v>
      </c>
      <c r="D26" s="87">
        <v>159350.16</v>
      </c>
      <c r="E26" s="87">
        <v>2285557</v>
      </c>
      <c r="F26" s="87">
        <v>604868.5</v>
      </c>
      <c r="G26" s="87">
        <v>71000</v>
      </c>
      <c r="H26" s="87">
        <v>287084.38</v>
      </c>
      <c r="I26" s="93">
        <v>3418378.44</v>
      </c>
      <c r="J26" s="16">
        <v>10470.4</v>
      </c>
      <c r="K26" s="17">
        <v>0</v>
      </c>
      <c r="L26" s="17">
        <v>159350.16</v>
      </c>
      <c r="M26" s="17">
        <v>2285557</v>
      </c>
      <c r="N26" s="17">
        <v>604868.5</v>
      </c>
      <c r="O26" s="17">
        <v>71000</v>
      </c>
      <c r="P26" s="17">
        <v>0</v>
      </c>
      <c r="Q26" s="12">
        <v>3131246.06</v>
      </c>
      <c r="R26" s="16">
        <v>48</v>
      </c>
      <c r="S26" s="17">
        <v>0</v>
      </c>
      <c r="T26" s="17">
        <v>0</v>
      </c>
      <c r="U26" s="17">
        <v>0</v>
      </c>
      <c r="V26" s="17">
        <v>0</v>
      </c>
      <c r="W26" s="17">
        <v>0</v>
      </c>
      <c r="X26" s="17">
        <v>287084.38</v>
      </c>
      <c r="Y26" s="12">
        <v>287132.38</v>
      </c>
    </row>
    <row r="27" spans="1:25" x14ac:dyDescent="0.3">
      <c r="A27" s="4" t="s">
        <v>17</v>
      </c>
      <c r="B27" s="92">
        <v>172372.88</v>
      </c>
      <c r="C27" s="87">
        <v>0</v>
      </c>
      <c r="D27" s="87">
        <v>829573.63999999966</v>
      </c>
      <c r="E27" s="87">
        <v>2376517</v>
      </c>
      <c r="F27" s="87">
        <v>0</v>
      </c>
      <c r="G27" s="87">
        <v>46278</v>
      </c>
      <c r="H27" s="87">
        <v>0</v>
      </c>
      <c r="I27" s="93">
        <v>3424741.5199999996</v>
      </c>
      <c r="J27" s="16">
        <v>172372.88</v>
      </c>
      <c r="K27" s="17">
        <v>0</v>
      </c>
      <c r="L27" s="17">
        <v>829573.63999999966</v>
      </c>
      <c r="M27" s="17">
        <v>2376517</v>
      </c>
      <c r="N27" s="17">
        <v>0</v>
      </c>
      <c r="O27" s="17">
        <v>46278</v>
      </c>
      <c r="P27" s="17">
        <v>0</v>
      </c>
      <c r="Q27" s="12">
        <v>3424741.5199999996</v>
      </c>
      <c r="R27" s="16">
        <v>0</v>
      </c>
      <c r="S27" s="17">
        <v>0</v>
      </c>
      <c r="T27" s="17">
        <v>0</v>
      </c>
      <c r="U27" s="17">
        <v>0</v>
      </c>
      <c r="V27" s="17">
        <v>0</v>
      </c>
      <c r="W27" s="17">
        <v>0</v>
      </c>
      <c r="X27" s="17">
        <v>0</v>
      </c>
      <c r="Y27" s="12">
        <v>0</v>
      </c>
    </row>
    <row r="28" spans="1:25" x14ac:dyDescent="0.3">
      <c r="A28" s="4" t="s">
        <v>18</v>
      </c>
      <c r="B28" s="92">
        <v>26936</v>
      </c>
      <c r="C28" s="87">
        <v>55912</v>
      </c>
      <c r="D28" s="87">
        <v>2007807</v>
      </c>
      <c r="E28" s="87">
        <v>3507002</v>
      </c>
      <c r="F28" s="87">
        <v>3168647</v>
      </c>
      <c r="G28" s="87">
        <v>948599</v>
      </c>
      <c r="H28" s="87">
        <v>6705</v>
      </c>
      <c r="I28" s="93">
        <v>9721608</v>
      </c>
      <c r="J28" s="16">
        <v>26936</v>
      </c>
      <c r="K28" s="17">
        <v>55912</v>
      </c>
      <c r="L28" s="17">
        <v>2007807</v>
      </c>
      <c r="M28" s="17">
        <v>3507002</v>
      </c>
      <c r="N28" s="17">
        <v>3168647</v>
      </c>
      <c r="O28" s="17">
        <v>934380</v>
      </c>
      <c r="P28" s="17">
        <v>0</v>
      </c>
      <c r="Q28" s="12">
        <v>9700684</v>
      </c>
      <c r="R28" s="16">
        <v>0</v>
      </c>
      <c r="S28" s="17">
        <v>0</v>
      </c>
      <c r="T28" s="17">
        <v>0</v>
      </c>
      <c r="U28" s="17">
        <v>0</v>
      </c>
      <c r="V28" s="17">
        <v>0</v>
      </c>
      <c r="W28" s="17">
        <v>14219</v>
      </c>
      <c r="X28" s="17">
        <v>6705</v>
      </c>
      <c r="Y28" s="12">
        <v>20924</v>
      </c>
    </row>
    <row r="29" spans="1:25" x14ac:dyDescent="0.3">
      <c r="A29" s="4" t="s">
        <v>19</v>
      </c>
      <c r="B29" s="92">
        <v>5192.7700000000004</v>
      </c>
      <c r="C29" s="87">
        <v>0</v>
      </c>
      <c r="D29" s="87">
        <v>0</v>
      </c>
      <c r="E29" s="87">
        <v>769000</v>
      </c>
      <c r="F29" s="87">
        <v>2225000</v>
      </c>
      <c r="G29" s="87">
        <v>0</v>
      </c>
      <c r="H29" s="87">
        <v>0</v>
      </c>
      <c r="I29" s="93">
        <v>2999192.77</v>
      </c>
      <c r="J29" s="16">
        <v>5192.7700000000004</v>
      </c>
      <c r="K29" s="17">
        <v>0</v>
      </c>
      <c r="L29" s="17">
        <v>0</v>
      </c>
      <c r="M29" s="17">
        <v>769000</v>
      </c>
      <c r="N29" s="17">
        <v>2225000</v>
      </c>
      <c r="O29" s="17">
        <v>0</v>
      </c>
      <c r="P29" s="17">
        <v>0</v>
      </c>
      <c r="Q29" s="12">
        <v>2999192.77</v>
      </c>
      <c r="R29" s="16">
        <v>0</v>
      </c>
      <c r="S29" s="17">
        <v>0</v>
      </c>
      <c r="T29" s="17">
        <v>0</v>
      </c>
      <c r="U29" s="17">
        <v>0</v>
      </c>
      <c r="V29" s="17">
        <v>0</v>
      </c>
      <c r="W29" s="17">
        <v>0</v>
      </c>
      <c r="X29" s="17">
        <v>0</v>
      </c>
      <c r="Y29" s="12">
        <v>0</v>
      </c>
    </row>
    <row r="30" spans="1:25" x14ac:dyDescent="0.3">
      <c r="A30" s="4" t="s">
        <v>20</v>
      </c>
      <c r="B30" s="92">
        <v>0</v>
      </c>
      <c r="C30" s="87">
        <v>0</v>
      </c>
      <c r="D30" s="87">
        <v>0</v>
      </c>
      <c r="E30" s="87">
        <v>1356667</v>
      </c>
      <c r="F30" s="87">
        <v>0</v>
      </c>
      <c r="G30" s="87">
        <v>62034</v>
      </c>
      <c r="H30" s="87">
        <v>0</v>
      </c>
      <c r="I30" s="93">
        <v>1418701</v>
      </c>
      <c r="J30" s="16">
        <v>0</v>
      </c>
      <c r="K30" s="17">
        <v>0</v>
      </c>
      <c r="L30" s="17">
        <v>0</v>
      </c>
      <c r="M30" s="17">
        <v>1356667</v>
      </c>
      <c r="N30" s="17">
        <v>0</v>
      </c>
      <c r="O30" s="17">
        <v>62034</v>
      </c>
      <c r="P30" s="17">
        <v>0</v>
      </c>
      <c r="Q30" s="12">
        <v>1418701</v>
      </c>
      <c r="R30" s="16">
        <v>0</v>
      </c>
      <c r="S30" s="17">
        <v>0</v>
      </c>
      <c r="T30" s="17">
        <v>0</v>
      </c>
      <c r="U30" s="17">
        <v>0</v>
      </c>
      <c r="V30" s="17">
        <v>0</v>
      </c>
      <c r="W30" s="17">
        <v>0</v>
      </c>
      <c r="X30" s="17">
        <v>0</v>
      </c>
      <c r="Y30" s="12">
        <v>0</v>
      </c>
    </row>
    <row r="31" spans="1:25" x14ac:dyDescent="0.3">
      <c r="A31" s="4" t="s">
        <v>21</v>
      </c>
      <c r="B31" s="92">
        <v>704132.24</v>
      </c>
      <c r="C31" s="87">
        <v>0</v>
      </c>
      <c r="D31" s="87">
        <v>0</v>
      </c>
      <c r="E31" s="87">
        <v>423694</v>
      </c>
      <c r="F31" s="87">
        <v>2198321</v>
      </c>
      <c r="G31" s="87">
        <v>0</v>
      </c>
      <c r="H31" s="87">
        <v>30380</v>
      </c>
      <c r="I31" s="93">
        <v>3356527.24</v>
      </c>
      <c r="J31" s="16">
        <v>427882.23999999999</v>
      </c>
      <c r="K31" s="17">
        <v>0</v>
      </c>
      <c r="L31" s="17">
        <v>0</v>
      </c>
      <c r="M31" s="17">
        <v>423694</v>
      </c>
      <c r="N31" s="17">
        <v>2198321</v>
      </c>
      <c r="O31" s="17">
        <v>0</v>
      </c>
      <c r="P31" s="17">
        <v>0</v>
      </c>
      <c r="Q31" s="12">
        <v>3049897.24</v>
      </c>
      <c r="R31" s="16">
        <v>276250</v>
      </c>
      <c r="S31" s="17">
        <v>0</v>
      </c>
      <c r="T31" s="17">
        <v>0</v>
      </c>
      <c r="U31" s="17">
        <v>0</v>
      </c>
      <c r="V31" s="17">
        <v>0</v>
      </c>
      <c r="W31" s="17">
        <v>0</v>
      </c>
      <c r="X31" s="17">
        <v>30380</v>
      </c>
      <c r="Y31" s="12">
        <v>306630</v>
      </c>
    </row>
    <row r="32" spans="1:25" x14ac:dyDescent="0.3">
      <c r="A32" s="4" t="s">
        <v>22</v>
      </c>
      <c r="B32" s="92">
        <v>0</v>
      </c>
      <c r="C32" s="87">
        <v>0</v>
      </c>
      <c r="D32" s="87">
        <v>176635</v>
      </c>
      <c r="E32" s="87">
        <v>2216652</v>
      </c>
      <c r="F32" s="87">
        <v>0</v>
      </c>
      <c r="G32" s="87">
        <v>0</v>
      </c>
      <c r="H32" s="87">
        <v>0</v>
      </c>
      <c r="I32" s="93">
        <v>2393287</v>
      </c>
      <c r="J32" s="16">
        <v>0</v>
      </c>
      <c r="K32" s="17">
        <v>0</v>
      </c>
      <c r="L32" s="17">
        <v>176635</v>
      </c>
      <c r="M32" s="17">
        <v>2216652</v>
      </c>
      <c r="N32" s="17">
        <v>0</v>
      </c>
      <c r="O32" s="17">
        <v>0</v>
      </c>
      <c r="P32" s="17">
        <v>0</v>
      </c>
      <c r="Q32" s="12">
        <v>2393287</v>
      </c>
      <c r="R32" s="16">
        <v>0</v>
      </c>
      <c r="S32" s="17">
        <v>0</v>
      </c>
      <c r="T32" s="17">
        <v>0</v>
      </c>
      <c r="U32" s="17">
        <v>0</v>
      </c>
      <c r="V32" s="17">
        <v>0</v>
      </c>
      <c r="W32" s="17">
        <v>0</v>
      </c>
      <c r="X32" s="17">
        <v>0</v>
      </c>
      <c r="Y32" s="12">
        <v>0</v>
      </c>
    </row>
    <row r="33" spans="1:25" x14ac:dyDescent="0.3">
      <c r="A33" s="4" t="s">
        <v>23</v>
      </c>
      <c r="B33" s="92">
        <v>143506.10219050723</v>
      </c>
      <c r="C33" s="87">
        <v>0</v>
      </c>
      <c r="D33" s="87">
        <v>0</v>
      </c>
      <c r="E33" s="87">
        <v>1456645</v>
      </c>
      <c r="F33" s="87">
        <v>2145920.61</v>
      </c>
      <c r="G33" s="87">
        <v>0</v>
      </c>
      <c r="H33" s="87">
        <v>0</v>
      </c>
      <c r="I33" s="93">
        <v>3746071.712190507</v>
      </c>
      <c r="J33" s="16">
        <v>143506.10219050723</v>
      </c>
      <c r="K33" s="17">
        <v>0</v>
      </c>
      <c r="L33" s="17">
        <v>0</v>
      </c>
      <c r="M33" s="17">
        <v>1456645</v>
      </c>
      <c r="N33" s="17">
        <v>2145920.61</v>
      </c>
      <c r="O33" s="17">
        <v>0</v>
      </c>
      <c r="P33" s="17">
        <v>0</v>
      </c>
      <c r="Q33" s="12">
        <v>3746071.712190507</v>
      </c>
      <c r="R33" s="16">
        <v>0</v>
      </c>
      <c r="S33" s="17">
        <v>0</v>
      </c>
      <c r="T33" s="17">
        <v>0</v>
      </c>
      <c r="U33" s="17">
        <v>0</v>
      </c>
      <c r="V33" s="17">
        <v>0</v>
      </c>
      <c r="W33" s="17">
        <v>0</v>
      </c>
      <c r="X33" s="17">
        <v>0</v>
      </c>
      <c r="Y33" s="12">
        <v>0</v>
      </c>
    </row>
    <row r="34" spans="1:25" ht="13.15" customHeight="1" x14ac:dyDescent="0.3">
      <c r="A34" s="4" t="s">
        <v>24</v>
      </c>
      <c r="B34" s="92">
        <v>960684.58000000007</v>
      </c>
      <c r="C34" s="87">
        <v>0</v>
      </c>
      <c r="D34" s="87">
        <v>1772932</v>
      </c>
      <c r="E34" s="87">
        <v>2245916</v>
      </c>
      <c r="F34" s="87">
        <v>1852070</v>
      </c>
      <c r="G34" s="87">
        <v>11099173.09</v>
      </c>
      <c r="H34" s="87">
        <v>4867.8</v>
      </c>
      <c r="I34" s="93">
        <v>17935643.470000003</v>
      </c>
      <c r="J34" s="16">
        <v>960684.58000000007</v>
      </c>
      <c r="K34" s="17">
        <v>0</v>
      </c>
      <c r="L34" s="17">
        <v>1772932</v>
      </c>
      <c r="M34" s="17">
        <v>2245916</v>
      </c>
      <c r="N34" s="17">
        <v>1852070</v>
      </c>
      <c r="O34" s="17">
        <v>11099173.09</v>
      </c>
      <c r="P34" s="17">
        <v>4867.8</v>
      </c>
      <c r="Q34" s="12">
        <v>17935643.470000003</v>
      </c>
      <c r="R34" s="16">
        <v>0</v>
      </c>
      <c r="S34" s="17">
        <v>0</v>
      </c>
      <c r="T34" s="17">
        <v>0</v>
      </c>
      <c r="U34" s="17">
        <v>0</v>
      </c>
      <c r="V34" s="17">
        <v>0</v>
      </c>
      <c r="W34" s="17">
        <v>0</v>
      </c>
      <c r="X34" s="17">
        <v>0</v>
      </c>
      <c r="Y34" s="12">
        <v>0</v>
      </c>
    </row>
    <row r="35" spans="1:25" x14ac:dyDescent="0.3">
      <c r="A35" s="4" t="s">
        <v>25</v>
      </c>
      <c r="B35" s="92">
        <v>0</v>
      </c>
      <c r="C35" s="87">
        <v>0</v>
      </c>
      <c r="D35" s="87">
        <v>0</v>
      </c>
      <c r="E35" s="87">
        <v>0</v>
      </c>
      <c r="F35" s="87">
        <v>0</v>
      </c>
      <c r="G35" s="87">
        <v>0</v>
      </c>
      <c r="H35" s="87">
        <v>0</v>
      </c>
      <c r="I35" s="93">
        <v>0</v>
      </c>
      <c r="J35" s="16">
        <v>0</v>
      </c>
      <c r="K35" s="17">
        <v>0</v>
      </c>
      <c r="L35" s="17">
        <v>0</v>
      </c>
      <c r="M35" s="17">
        <v>0</v>
      </c>
      <c r="N35" s="17">
        <v>0</v>
      </c>
      <c r="O35" s="17">
        <v>0</v>
      </c>
      <c r="P35" s="17">
        <v>0</v>
      </c>
      <c r="Q35" s="12">
        <v>0</v>
      </c>
      <c r="R35" s="16">
        <v>0</v>
      </c>
      <c r="S35" s="17">
        <v>0</v>
      </c>
      <c r="T35" s="17">
        <v>0</v>
      </c>
      <c r="U35" s="17">
        <v>0</v>
      </c>
      <c r="V35" s="17">
        <v>0</v>
      </c>
      <c r="W35" s="17">
        <v>0</v>
      </c>
      <c r="X35" s="17">
        <v>0</v>
      </c>
      <c r="Y35" s="12">
        <v>0</v>
      </c>
    </row>
    <row r="36" spans="1:25" x14ac:dyDescent="0.3">
      <c r="A36" s="4" t="s">
        <v>26</v>
      </c>
      <c r="B36" s="92">
        <v>224288.83000000002</v>
      </c>
      <c r="C36" s="87">
        <v>3875</v>
      </c>
      <c r="D36" s="87">
        <v>801794.47</v>
      </c>
      <c r="E36" s="87">
        <v>0</v>
      </c>
      <c r="F36" s="87">
        <v>0</v>
      </c>
      <c r="G36" s="87">
        <v>0</v>
      </c>
      <c r="H36" s="87">
        <v>2227.2800000000002</v>
      </c>
      <c r="I36" s="93">
        <v>1032185.58</v>
      </c>
      <c r="J36" s="16">
        <v>43202.569999999992</v>
      </c>
      <c r="K36" s="17">
        <v>3875</v>
      </c>
      <c r="L36" s="17">
        <v>801794.47</v>
      </c>
      <c r="M36" s="17">
        <v>0</v>
      </c>
      <c r="N36" s="17">
        <v>0</v>
      </c>
      <c r="O36" s="17">
        <v>0</v>
      </c>
      <c r="P36" s="17">
        <v>2227.2800000000002</v>
      </c>
      <c r="Q36" s="12">
        <v>851099.32</v>
      </c>
      <c r="R36" s="16">
        <v>181086.26</v>
      </c>
      <c r="S36" s="17">
        <v>0</v>
      </c>
      <c r="T36" s="17">
        <v>0</v>
      </c>
      <c r="U36" s="17">
        <v>0</v>
      </c>
      <c r="V36" s="17">
        <v>0</v>
      </c>
      <c r="W36" s="17">
        <v>0</v>
      </c>
      <c r="X36" s="17">
        <v>0</v>
      </c>
      <c r="Y36" s="12">
        <v>181086.26</v>
      </c>
    </row>
    <row r="37" spans="1:25" x14ac:dyDescent="0.3">
      <c r="A37" s="4" t="s">
        <v>27</v>
      </c>
      <c r="B37" s="92">
        <v>48406</v>
      </c>
      <c r="C37" s="87">
        <v>0</v>
      </c>
      <c r="D37" s="87">
        <v>1389950</v>
      </c>
      <c r="E37" s="87">
        <v>2033495</v>
      </c>
      <c r="F37" s="87">
        <v>1341954</v>
      </c>
      <c r="G37" s="87">
        <v>407219</v>
      </c>
      <c r="H37" s="87">
        <v>0</v>
      </c>
      <c r="I37" s="93">
        <v>5221024</v>
      </c>
      <c r="J37" s="16">
        <v>0</v>
      </c>
      <c r="K37" s="17">
        <v>0</v>
      </c>
      <c r="L37" s="17">
        <v>1389950</v>
      </c>
      <c r="M37" s="17">
        <v>2033495</v>
      </c>
      <c r="N37" s="17">
        <v>1341954</v>
      </c>
      <c r="O37" s="17">
        <v>407219</v>
      </c>
      <c r="P37" s="17">
        <v>0</v>
      </c>
      <c r="Q37" s="12">
        <v>5172618</v>
      </c>
      <c r="R37" s="16">
        <v>48406</v>
      </c>
      <c r="S37" s="17">
        <v>0</v>
      </c>
      <c r="T37" s="17">
        <v>0</v>
      </c>
      <c r="U37" s="17">
        <v>0</v>
      </c>
      <c r="V37" s="17">
        <v>0</v>
      </c>
      <c r="W37" s="17">
        <v>0</v>
      </c>
      <c r="X37" s="17">
        <v>0</v>
      </c>
      <c r="Y37" s="12">
        <v>48406</v>
      </c>
    </row>
    <row r="38" spans="1:25" x14ac:dyDescent="0.3">
      <c r="A38" s="4" t="s">
        <v>28</v>
      </c>
      <c r="B38" s="92">
        <v>45435</v>
      </c>
      <c r="C38" s="87">
        <v>43000</v>
      </c>
      <c r="D38" s="87">
        <v>1515000</v>
      </c>
      <c r="E38" s="87">
        <v>971000</v>
      </c>
      <c r="F38" s="87">
        <v>0</v>
      </c>
      <c r="G38" s="87">
        <v>98929</v>
      </c>
      <c r="H38" s="87">
        <v>6004</v>
      </c>
      <c r="I38" s="93">
        <v>2679368</v>
      </c>
      <c r="J38" s="16">
        <v>45435</v>
      </c>
      <c r="K38" s="17">
        <v>43000</v>
      </c>
      <c r="L38" s="17">
        <v>1515000</v>
      </c>
      <c r="M38" s="17">
        <v>971000</v>
      </c>
      <c r="N38" s="17">
        <v>0</v>
      </c>
      <c r="O38" s="17">
        <v>98929</v>
      </c>
      <c r="P38" s="17">
        <v>6004</v>
      </c>
      <c r="Q38" s="12">
        <v>2679368</v>
      </c>
      <c r="R38" s="16">
        <v>0</v>
      </c>
      <c r="S38" s="17">
        <v>0</v>
      </c>
      <c r="T38" s="17">
        <v>0</v>
      </c>
      <c r="U38" s="17">
        <v>0</v>
      </c>
      <c r="V38" s="17">
        <v>0</v>
      </c>
      <c r="W38" s="17">
        <v>0</v>
      </c>
      <c r="X38" s="17">
        <v>0</v>
      </c>
      <c r="Y38" s="12">
        <v>0</v>
      </c>
    </row>
    <row r="39" spans="1:25" x14ac:dyDescent="0.3">
      <c r="A39" s="4" t="s">
        <v>29</v>
      </c>
      <c r="B39" s="92">
        <v>197033.18</v>
      </c>
      <c r="C39" s="87">
        <v>0</v>
      </c>
      <c r="D39" s="87">
        <v>2828726.68</v>
      </c>
      <c r="E39" s="87">
        <v>1104824.93</v>
      </c>
      <c r="F39" s="87">
        <v>439460.39</v>
      </c>
      <c r="G39" s="87">
        <v>0</v>
      </c>
      <c r="H39" s="87">
        <v>1683851</v>
      </c>
      <c r="I39" s="93">
        <v>6253896.1799999997</v>
      </c>
      <c r="J39" s="16">
        <v>197033.18</v>
      </c>
      <c r="K39" s="17">
        <v>0</v>
      </c>
      <c r="L39" s="17">
        <v>2828726.68</v>
      </c>
      <c r="M39" s="17">
        <v>1080799</v>
      </c>
      <c r="N39" s="17">
        <v>439460.39</v>
      </c>
      <c r="O39" s="17">
        <v>0</v>
      </c>
      <c r="P39" s="17">
        <v>0</v>
      </c>
      <c r="Q39" s="12">
        <v>4546019.25</v>
      </c>
      <c r="R39" s="16">
        <v>0</v>
      </c>
      <c r="S39" s="17">
        <v>0</v>
      </c>
      <c r="T39" s="17">
        <v>0</v>
      </c>
      <c r="U39" s="17">
        <v>24025.93</v>
      </c>
      <c r="V39" s="17">
        <v>0</v>
      </c>
      <c r="W39" s="17">
        <v>0</v>
      </c>
      <c r="X39" s="17">
        <v>1683851</v>
      </c>
      <c r="Y39" s="12">
        <v>1707876.93</v>
      </c>
    </row>
    <row r="40" spans="1:25" x14ac:dyDescent="0.3">
      <c r="A40" s="4" t="s">
        <v>30</v>
      </c>
      <c r="B40" s="92">
        <v>0</v>
      </c>
      <c r="C40" s="87">
        <v>0</v>
      </c>
      <c r="D40" s="87">
        <v>0</v>
      </c>
      <c r="E40" s="87">
        <v>0</v>
      </c>
      <c r="F40" s="87">
        <v>2550255</v>
      </c>
      <c r="G40" s="87">
        <v>0</v>
      </c>
      <c r="H40" s="87">
        <v>0</v>
      </c>
      <c r="I40" s="93">
        <v>2550255</v>
      </c>
      <c r="J40" s="16">
        <v>0</v>
      </c>
      <c r="K40" s="17">
        <v>0</v>
      </c>
      <c r="L40" s="17">
        <v>0</v>
      </c>
      <c r="M40" s="17">
        <v>0</v>
      </c>
      <c r="N40" s="17">
        <v>2550255</v>
      </c>
      <c r="O40" s="17">
        <v>0</v>
      </c>
      <c r="P40" s="17">
        <v>0</v>
      </c>
      <c r="Q40" s="12">
        <v>2550255</v>
      </c>
      <c r="R40" s="16">
        <v>0</v>
      </c>
      <c r="S40" s="17">
        <v>0</v>
      </c>
      <c r="T40" s="17">
        <v>0</v>
      </c>
      <c r="U40" s="17">
        <v>0</v>
      </c>
      <c r="V40" s="17">
        <v>0</v>
      </c>
      <c r="W40" s="17">
        <v>0</v>
      </c>
      <c r="X40" s="17">
        <v>0</v>
      </c>
      <c r="Y40" s="12">
        <v>0</v>
      </c>
    </row>
    <row r="41" spans="1:25" x14ac:dyDescent="0.3">
      <c r="A41" s="4" t="s">
        <v>31</v>
      </c>
      <c r="B41" s="92">
        <v>86495.06</v>
      </c>
      <c r="C41" s="87">
        <v>0</v>
      </c>
      <c r="D41" s="87">
        <v>631518.13</v>
      </c>
      <c r="E41" s="87">
        <v>1428396</v>
      </c>
      <c r="F41" s="87">
        <v>823896</v>
      </c>
      <c r="G41" s="87">
        <v>76280.240000000005</v>
      </c>
      <c r="H41" s="87">
        <v>4667</v>
      </c>
      <c r="I41" s="93">
        <v>3051252.43</v>
      </c>
      <c r="J41" s="16">
        <v>0</v>
      </c>
      <c r="K41" s="17">
        <v>0</v>
      </c>
      <c r="L41" s="17">
        <v>624281</v>
      </c>
      <c r="M41" s="17">
        <v>1428396</v>
      </c>
      <c r="N41" s="17">
        <v>823896</v>
      </c>
      <c r="O41" s="17">
        <v>76280.240000000005</v>
      </c>
      <c r="P41" s="17">
        <v>4667</v>
      </c>
      <c r="Q41" s="12">
        <v>2957520.24</v>
      </c>
      <c r="R41" s="16">
        <v>86495.06</v>
      </c>
      <c r="S41" s="17">
        <v>0</v>
      </c>
      <c r="T41" s="17">
        <v>7237.13</v>
      </c>
      <c r="U41" s="17">
        <v>0</v>
      </c>
      <c r="V41" s="17">
        <v>0</v>
      </c>
      <c r="W41" s="17">
        <v>0</v>
      </c>
      <c r="X41" s="17">
        <v>0</v>
      </c>
      <c r="Y41" s="12">
        <v>93732.19</v>
      </c>
    </row>
    <row r="42" spans="1:25" x14ac:dyDescent="0.3">
      <c r="A42" s="4" t="s">
        <v>32</v>
      </c>
      <c r="B42" s="92">
        <v>722194.15</v>
      </c>
      <c r="C42" s="87">
        <v>0</v>
      </c>
      <c r="D42" s="87">
        <v>0</v>
      </c>
      <c r="E42" s="87">
        <v>181851.33679450001</v>
      </c>
      <c r="F42" s="87">
        <v>1285665.5</v>
      </c>
      <c r="G42" s="87">
        <v>0</v>
      </c>
      <c r="H42" s="87">
        <v>0</v>
      </c>
      <c r="I42" s="93">
        <v>2189710.9867945001</v>
      </c>
      <c r="J42" s="16">
        <v>722194.15</v>
      </c>
      <c r="K42" s="17">
        <v>0</v>
      </c>
      <c r="L42" s="17">
        <v>0</v>
      </c>
      <c r="M42" s="17">
        <v>181851.33679450001</v>
      </c>
      <c r="N42" s="17">
        <v>1285665.5</v>
      </c>
      <c r="O42" s="17">
        <v>0</v>
      </c>
      <c r="P42" s="17">
        <v>0</v>
      </c>
      <c r="Q42" s="12">
        <v>2189710.9867945001</v>
      </c>
      <c r="R42" s="16">
        <v>0</v>
      </c>
      <c r="S42" s="17">
        <v>0</v>
      </c>
      <c r="T42" s="17">
        <v>0</v>
      </c>
      <c r="U42" s="17">
        <v>0</v>
      </c>
      <c r="V42" s="17">
        <v>0</v>
      </c>
      <c r="W42" s="17">
        <v>0</v>
      </c>
      <c r="X42" s="17">
        <v>0</v>
      </c>
      <c r="Y42" s="12">
        <v>0</v>
      </c>
    </row>
    <row r="43" spans="1:25" x14ac:dyDescent="0.3">
      <c r="A43" s="4" t="s">
        <v>33</v>
      </c>
      <c r="B43" s="92">
        <v>90669</v>
      </c>
      <c r="C43" s="87">
        <v>0</v>
      </c>
      <c r="D43" s="87">
        <v>1707529</v>
      </c>
      <c r="E43" s="87">
        <v>1068549</v>
      </c>
      <c r="F43" s="87">
        <v>0</v>
      </c>
      <c r="G43" s="87">
        <v>109683</v>
      </c>
      <c r="H43" s="87">
        <v>8187</v>
      </c>
      <c r="I43" s="93">
        <v>2984617</v>
      </c>
      <c r="J43" s="16">
        <v>23914</v>
      </c>
      <c r="K43" s="17">
        <v>0</v>
      </c>
      <c r="L43" s="17">
        <v>1702427</v>
      </c>
      <c r="M43" s="17">
        <v>1068549</v>
      </c>
      <c r="N43" s="17">
        <v>0</v>
      </c>
      <c r="O43" s="17">
        <v>72693</v>
      </c>
      <c r="P43" s="17">
        <v>8172</v>
      </c>
      <c r="Q43" s="12">
        <v>2875755</v>
      </c>
      <c r="R43" s="16">
        <v>66755</v>
      </c>
      <c r="S43" s="17">
        <v>0</v>
      </c>
      <c r="T43" s="17">
        <v>5102</v>
      </c>
      <c r="U43" s="17">
        <v>0</v>
      </c>
      <c r="V43" s="17">
        <v>0</v>
      </c>
      <c r="W43" s="17">
        <v>36990</v>
      </c>
      <c r="X43" s="17">
        <v>15</v>
      </c>
      <c r="Y43" s="12">
        <v>108862</v>
      </c>
    </row>
    <row r="44" spans="1:25" x14ac:dyDescent="0.3">
      <c r="A44" s="4" t="s">
        <v>34</v>
      </c>
      <c r="B44" s="92">
        <v>537323.67000000004</v>
      </c>
      <c r="C44" s="87">
        <v>0</v>
      </c>
      <c r="D44" s="87">
        <v>0</v>
      </c>
      <c r="E44" s="87">
        <v>817981</v>
      </c>
      <c r="F44" s="87">
        <v>0</v>
      </c>
      <c r="G44" s="87">
        <v>197898</v>
      </c>
      <c r="H44" s="87">
        <v>0</v>
      </c>
      <c r="I44" s="93">
        <v>1553202.67</v>
      </c>
      <c r="J44" s="16">
        <v>537323.67000000004</v>
      </c>
      <c r="K44" s="17">
        <v>0</v>
      </c>
      <c r="L44" s="17">
        <v>0</v>
      </c>
      <c r="M44" s="17">
        <v>817981</v>
      </c>
      <c r="N44" s="17">
        <v>0</v>
      </c>
      <c r="O44" s="17">
        <v>197898</v>
      </c>
      <c r="P44" s="17">
        <v>0</v>
      </c>
      <c r="Q44" s="12">
        <v>1553202.67</v>
      </c>
      <c r="R44" s="16">
        <v>0</v>
      </c>
      <c r="S44" s="17">
        <v>0</v>
      </c>
      <c r="T44" s="17">
        <v>0</v>
      </c>
      <c r="U44" s="17">
        <v>0</v>
      </c>
      <c r="V44" s="17">
        <v>0</v>
      </c>
      <c r="W44" s="17">
        <v>0</v>
      </c>
      <c r="X44" s="17">
        <v>0</v>
      </c>
      <c r="Y44" s="12">
        <v>0</v>
      </c>
    </row>
    <row r="45" spans="1:25" x14ac:dyDescent="0.3">
      <c r="A45" s="4" t="s">
        <v>35</v>
      </c>
      <c r="B45" s="92">
        <v>-390</v>
      </c>
      <c r="C45" s="87">
        <v>0</v>
      </c>
      <c r="D45" s="87">
        <v>0</v>
      </c>
      <c r="E45" s="87">
        <v>0</v>
      </c>
      <c r="F45" s="87">
        <v>277500</v>
      </c>
      <c r="G45" s="87">
        <v>306973.16000000003</v>
      </c>
      <c r="H45" s="87">
        <v>0</v>
      </c>
      <c r="I45" s="93">
        <v>584083.16</v>
      </c>
      <c r="J45" s="16">
        <v>-390</v>
      </c>
      <c r="K45" s="17">
        <v>0</v>
      </c>
      <c r="L45" s="17">
        <v>0</v>
      </c>
      <c r="M45" s="17">
        <v>0</v>
      </c>
      <c r="N45" s="17">
        <v>277500</v>
      </c>
      <c r="O45" s="17">
        <v>306973.16000000003</v>
      </c>
      <c r="P45" s="17">
        <v>0</v>
      </c>
      <c r="Q45" s="12">
        <v>584083.16</v>
      </c>
      <c r="R45" s="16">
        <v>0</v>
      </c>
      <c r="S45" s="17">
        <v>0</v>
      </c>
      <c r="T45" s="17">
        <v>0</v>
      </c>
      <c r="U45" s="17">
        <v>0</v>
      </c>
      <c r="V45" s="17">
        <v>0</v>
      </c>
      <c r="W45" s="17">
        <v>0</v>
      </c>
      <c r="X45" s="17">
        <v>0</v>
      </c>
      <c r="Y45" s="12">
        <v>0</v>
      </c>
    </row>
    <row r="46" spans="1:25" x14ac:dyDescent="0.3">
      <c r="A46" s="4" t="s">
        <v>36</v>
      </c>
      <c r="B46" s="92">
        <v>254718.75</v>
      </c>
      <c r="C46" s="87">
        <v>0</v>
      </c>
      <c r="D46" s="87">
        <v>802505.69</v>
      </c>
      <c r="E46" s="87">
        <v>0</v>
      </c>
      <c r="F46" s="87">
        <v>1880085</v>
      </c>
      <c r="G46" s="87">
        <v>1090.92</v>
      </c>
      <c r="H46" s="87">
        <v>5500</v>
      </c>
      <c r="I46" s="93">
        <v>2943900.36</v>
      </c>
      <c r="J46" s="16">
        <v>0</v>
      </c>
      <c r="K46" s="17">
        <v>0</v>
      </c>
      <c r="L46" s="17">
        <v>802505.69</v>
      </c>
      <c r="M46" s="17">
        <v>0</v>
      </c>
      <c r="N46" s="17">
        <v>1880085</v>
      </c>
      <c r="O46" s="17">
        <v>1090.92</v>
      </c>
      <c r="P46" s="17">
        <v>5500</v>
      </c>
      <c r="Q46" s="12">
        <v>2689181.61</v>
      </c>
      <c r="R46" s="16">
        <v>254718.75</v>
      </c>
      <c r="S46" s="17">
        <v>0</v>
      </c>
      <c r="T46" s="17">
        <v>0</v>
      </c>
      <c r="U46" s="17">
        <v>0</v>
      </c>
      <c r="V46" s="17">
        <v>0</v>
      </c>
      <c r="W46" s="17">
        <v>0</v>
      </c>
      <c r="X46" s="17">
        <v>0</v>
      </c>
      <c r="Y46" s="12">
        <v>254718.75</v>
      </c>
    </row>
    <row r="47" spans="1:25" x14ac:dyDescent="0.3">
      <c r="A47" s="4" t="s">
        <v>37</v>
      </c>
      <c r="B47" s="92">
        <v>66322.05</v>
      </c>
      <c r="C47" s="87">
        <v>0</v>
      </c>
      <c r="D47" s="87">
        <v>616622.28</v>
      </c>
      <c r="E47" s="87">
        <v>2387726</v>
      </c>
      <c r="F47" s="87">
        <v>0</v>
      </c>
      <c r="G47" s="87">
        <v>121338</v>
      </c>
      <c r="H47" s="87">
        <v>0</v>
      </c>
      <c r="I47" s="93">
        <v>3192008.33</v>
      </c>
      <c r="J47" s="16">
        <v>56310.15</v>
      </c>
      <c r="K47" s="17">
        <v>0</v>
      </c>
      <c r="L47" s="17">
        <v>616622.28</v>
      </c>
      <c r="M47" s="17">
        <v>2387726</v>
      </c>
      <c r="N47" s="17">
        <v>0</v>
      </c>
      <c r="O47" s="17">
        <v>121338</v>
      </c>
      <c r="P47" s="17">
        <v>0</v>
      </c>
      <c r="Q47" s="12">
        <v>3181996.43</v>
      </c>
      <c r="R47" s="16">
        <v>10011.9</v>
      </c>
      <c r="S47" s="17">
        <v>0</v>
      </c>
      <c r="T47" s="17">
        <v>0</v>
      </c>
      <c r="U47" s="17">
        <v>0</v>
      </c>
      <c r="V47" s="17">
        <v>0</v>
      </c>
      <c r="W47" s="17">
        <v>0</v>
      </c>
      <c r="X47" s="17">
        <v>0</v>
      </c>
      <c r="Y47" s="12">
        <v>10011.9</v>
      </c>
    </row>
    <row r="48" spans="1:25" x14ac:dyDescent="0.3">
      <c r="A48" s="4" t="s">
        <v>38</v>
      </c>
      <c r="B48" s="92">
        <v>440404.77999999997</v>
      </c>
      <c r="C48" s="87">
        <v>0</v>
      </c>
      <c r="D48" s="87">
        <v>2371377.8279999997</v>
      </c>
      <c r="E48" s="87">
        <v>0</v>
      </c>
      <c r="F48" s="87">
        <v>0</v>
      </c>
      <c r="G48" s="87">
        <v>8056.2250000000004</v>
      </c>
      <c r="H48" s="87">
        <v>3485834.9859999996</v>
      </c>
      <c r="I48" s="93">
        <v>6305673.8189999992</v>
      </c>
      <c r="J48" s="16">
        <v>436519.47</v>
      </c>
      <c r="K48" s="17">
        <v>0</v>
      </c>
      <c r="L48" s="17">
        <v>2371377.8279999997</v>
      </c>
      <c r="M48" s="17">
        <v>0</v>
      </c>
      <c r="N48" s="17">
        <v>0</v>
      </c>
      <c r="O48" s="17">
        <v>8056.2250000000004</v>
      </c>
      <c r="P48" s="17">
        <v>3485834.9859999996</v>
      </c>
      <c r="Q48" s="12">
        <v>6301788.5089999996</v>
      </c>
      <c r="R48" s="16">
        <v>3885.31</v>
      </c>
      <c r="S48" s="17">
        <v>0</v>
      </c>
      <c r="T48" s="17">
        <v>0</v>
      </c>
      <c r="U48" s="17">
        <v>0</v>
      </c>
      <c r="V48" s="17">
        <v>0</v>
      </c>
      <c r="W48" s="17">
        <v>0</v>
      </c>
      <c r="X48" s="17">
        <v>0</v>
      </c>
      <c r="Y48" s="12">
        <v>3885.31</v>
      </c>
    </row>
    <row r="49" spans="1:25" x14ac:dyDescent="0.3">
      <c r="A49" s="4" t="s">
        <v>39</v>
      </c>
      <c r="B49" s="92">
        <v>593357.83193089638</v>
      </c>
      <c r="C49" s="87">
        <v>0</v>
      </c>
      <c r="D49" s="87">
        <v>0</v>
      </c>
      <c r="E49" s="87">
        <v>0</v>
      </c>
      <c r="F49" s="87">
        <v>0</v>
      </c>
      <c r="G49" s="87">
        <v>52365.264485293752</v>
      </c>
      <c r="H49" s="87">
        <v>1476039.0259926366</v>
      </c>
      <c r="I49" s="93">
        <v>2121762.1224088268</v>
      </c>
      <c r="J49" s="16">
        <v>590922.12303918728</v>
      </c>
      <c r="K49" s="17">
        <v>0</v>
      </c>
      <c r="L49" s="17">
        <v>0</v>
      </c>
      <c r="M49" s="17">
        <v>0</v>
      </c>
      <c r="N49" s="17">
        <v>0</v>
      </c>
      <c r="O49" s="17">
        <v>0</v>
      </c>
      <c r="P49" s="17">
        <v>212944.85255833025</v>
      </c>
      <c r="Q49" s="12">
        <v>803866.97559751756</v>
      </c>
      <c r="R49" s="16">
        <v>2435.7088917091305</v>
      </c>
      <c r="S49" s="17">
        <v>0</v>
      </c>
      <c r="T49" s="17">
        <v>0</v>
      </c>
      <c r="U49" s="17">
        <v>0</v>
      </c>
      <c r="V49" s="17">
        <v>0</v>
      </c>
      <c r="W49" s="17">
        <v>52365.264485293752</v>
      </c>
      <c r="X49" s="17">
        <v>1263094.1734343064</v>
      </c>
      <c r="Y49" s="12">
        <v>1317895.1468113093</v>
      </c>
    </row>
    <row r="50" spans="1:25" x14ac:dyDescent="0.3">
      <c r="A50" s="4" t="s">
        <v>40</v>
      </c>
      <c r="B50" s="92">
        <v>11662</v>
      </c>
      <c r="C50" s="87">
        <v>0</v>
      </c>
      <c r="D50" s="87">
        <v>47933</v>
      </c>
      <c r="E50" s="87">
        <v>590314</v>
      </c>
      <c r="F50" s="87">
        <v>0</v>
      </c>
      <c r="G50" s="87">
        <v>9100</v>
      </c>
      <c r="H50" s="87">
        <v>0</v>
      </c>
      <c r="I50" s="93">
        <v>659009</v>
      </c>
      <c r="J50" s="16">
        <v>5564</v>
      </c>
      <c r="K50" s="17">
        <v>0</v>
      </c>
      <c r="L50" s="17">
        <v>47933</v>
      </c>
      <c r="M50" s="17">
        <v>590314</v>
      </c>
      <c r="N50" s="17">
        <v>0</v>
      </c>
      <c r="O50" s="17">
        <v>9100</v>
      </c>
      <c r="P50" s="17">
        <v>0</v>
      </c>
      <c r="Q50" s="12">
        <v>652911</v>
      </c>
      <c r="R50" s="16">
        <v>6098</v>
      </c>
      <c r="S50" s="17">
        <v>0</v>
      </c>
      <c r="T50" s="17">
        <v>0</v>
      </c>
      <c r="U50" s="17">
        <v>0</v>
      </c>
      <c r="V50" s="17">
        <v>0</v>
      </c>
      <c r="W50" s="17">
        <v>0</v>
      </c>
      <c r="X50" s="17">
        <v>0</v>
      </c>
      <c r="Y50" s="12">
        <v>6098</v>
      </c>
    </row>
    <row r="51" spans="1:25" x14ac:dyDescent="0.3">
      <c r="A51" s="4" t="s">
        <v>41</v>
      </c>
      <c r="B51" s="92">
        <v>406825</v>
      </c>
      <c r="C51" s="87">
        <v>0</v>
      </c>
      <c r="D51" s="87">
        <v>-808982</v>
      </c>
      <c r="E51" s="87">
        <v>0</v>
      </c>
      <c r="F51" s="87">
        <v>657104</v>
      </c>
      <c r="G51" s="87">
        <v>70014</v>
      </c>
      <c r="H51" s="87">
        <v>29169</v>
      </c>
      <c r="I51" s="93">
        <v>354130</v>
      </c>
      <c r="J51" s="16">
        <v>291380</v>
      </c>
      <c r="K51" s="17">
        <v>0</v>
      </c>
      <c r="L51" s="17">
        <v>-808982</v>
      </c>
      <c r="M51" s="17">
        <v>0</v>
      </c>
      <c r="N51" s="17">
        <v>657104</v>
      </c>
      <c r="O51" s="17">
        <v>70014</v>
      </c>
      <c r="P51" s="17">
        <v>29169</v>
      </c>
      <c r="Q51" s="12">
        <v>238685</v>
      </c>
      <c r="R51" s="16">
        <v>115445</v>
      </c>
      <c r="S51" s="17">
        <v>0</v>
      </c>
      <c r="T51" s="17">
        <v>0</v>
      </c>
      <c r="U51" s="17">
        <v>0</v>
      </c>
      <c r="V51" s="17">
        <v>0</v>
      </c>
      <c r="W51" s="17">
        <v>0</v>
      </c>
      <c r="X51" s="17">
        <v>0</v>
      </c>
      <c r="Y51" s="12">
        <v>115445</v>
      </c>
    </row>
    <row r="52" spans="1:25" x14ac:dyDescent="0.3">
      <c r="A52" s="4" t="s">
        <v>42</v>
      </c>
      <c r="B52" s="92">
        <v>0</v>
      </c>
      <c r="C52" s="87">
        <v>0</v>
      </c>
      <c r="D52" s="87">
        <v>0</v>
      </c>
      <c r="E52" s="87">
        <v>0</v>
      </c>
      <c r="F52" s="87">
        <v>248845</v>
      </c>
      <c r="G52" s="87">
        <v>0</v>
      </c>
      <c r="H52" s="87">
        <v>0</v>
      </c>
      <c r="I52" s="93">
        <v>248845</v>
      </c>
      <c r="J52" s="16">
        <v>0</v>
      </c>
      <c r="K52" s="17">
        <v>0</v>
      </c>
      <c r="L52" s="17">
        <v>0</v>
      </c>
      <c r="M52" s="17">
        <v>0</v>
      </c>
      <c r="N52" s="17">
        <v>248845</v>
      </c>
      <c r="O52" s="17">
        <v>0</v>
      </c>
      <c r="P52" s="17">
        <v>0</v>
      </c>
      <c r="Q52" s="12">
        <v>248845</v>
      </c>
      <c r="R52" s="16">
        <v>0</v>
      </c>
      <c r="S52" s="17">
        <v>0</v>
      </c>
      <c r="T52" s="17">
        <v>0</v>
      </c>
      <c r="U52" s="17">
        <v>0</v>
      </c>
      <c r="V52" s="17">
        <v>0</v>
      </c>
      <c r="W52" s="17">
        <v>0</v>
      </c>
      <c r="X52" s="17">
        <v>0</v>
      </c>
      <c r="Y52" s="12">
        <v>0</v>
      </c>
    </row>
    <row r="53" spans="1:25" x14ac:dyDescent="0.3">
      <c r="A53" s="4" t="s">
        <v>43</v>
      </c>
      <c r="B53" s="92">
        <v>204000</v>
      </c>
      <c r="C53" s="87">
        <v>2970000</v>
      </c>
      <c r="D53" s="87">
        <v>3068000</v>
      </c>
      <c r="E53" s="87">
        <v>469000</v>
      </c>
      <c r="F53" s="87">
        <v>0</v>
      </c>
      <c r="G53" s="87">
        <v>50000</v>
      </c>
      <c r="H53" s="87">
        <v>108000</v>
      </c>
      <c r="I53" s="93">
        <v>6869000</v>
      </c>
      <c r="J53" s="16">
        <v>204000</v>
      </c>
      <c r="K53" s="17">
        <v>2970000</v>
      </c>
      <c r="L53" s="17">
        <v>3068000</v>
      </c>
      <c r="M53" s="17">
        <v>469000</v>
      </c>
      <c r="N53" s="17">
        <v>0</v>
      </c>
      <c r="O53" s="17">
        <v>50000</v>
      </c>
      <c r="P53" s="17">
        <v>108000</v>
      </c>
      <c r="Q53" s="12">
        <v>6869000</v>
      </c>
      <c r="R53" s="16">
        <v>0</v>
      </c>
      <c r="S53" s="17">
        <v>0</v>
      </c>
      <c r="T53" s="17">
        <v>0</v>
      </c>
      <c r="U53" s="17">
        <v>0</v>
      </c>
      <c r="V53" s="17">
        <v>0</v>
      </c>
      <c r="W53" s="17">
        <v>0</v>
      </c>
      <c r="X53" s="17">
        <v>0</v>
      </c>
      <c r="Y53" s="12">
        <v>0</v>
      </c>
    </row>
    <row r="54" spans="1:25" x14ac:dyDescent="0.3">
      <c r="A54" s="4" t="s">
        <v>262</v>
      </c>
      <c r="B54" s="92">
        <v>8214098.1100000003</v>
      </c>
      <c r="C54" s="87">
        <v>0</v>
      </c>
      <c r="D54" s="87">
        <v>11000</v>
      </c>
      <c r="E54" s="87">
        <v>2567910.5499999998</v>
      </c>
      <c r="F54" s="87">
        <v>0</v>
      </c>
      <c r="G54" s="87">
        <v>0</v>
      </c>
      <c r="H54" s="87">
        <v>0</v>
      </c>
      <c r="I54" s="93">
        <v>10793008.66</v>
      </c>
      <c r="J54" s="16">
        <v>8214098.1100000003</v>
      </c>
      <c r="K54" s="17">
        <v>0</v>
      </c>
      <c r="L54" s="17">
        <v>11000</v>
      </c>
      <c r="M54" s="17">
        <v>2567910.5499999998</v>
      </c>
      <c r="N54" s="17">
        <v>0</v>
      </c>
      <c r="O54" s="17">
        <v>0</v>
      </c>
      <c r="P54" s="17">
        <v>0</v>
      </c>
      <c r="Q54" s="12">
        <v>10793008.66</v>
      </c>
      <c r="R54" s="16">
        <v>0</v>
      </c>
      <c r="S54" s="17">
        <v>0</v>
      </c>
      <c r="T54" s="17">
        <v>0</v>
      </c>
      <c r="U54" s="17">
        <v>0</v>
      </c>
      <c r="V54" s="17">
        <v>0</v>
      </c>
      <c r="W54" s="17">
        <v>0</v>
      </c>
      <c r="X54" s="17">
        <v>0</v>
      </c>
      <c r="Y54" s="12">
        <v>0</v>
      </c>
    </row>
    <row r="55" spans="1:25" x14ac:dyDescent="0.3">
      <c r="A55" s="174" t="s">
        <v>326</v>
      </c>
      <c r="B55" s="92">
        <v>285568.47000000003</v>
      </c>
      <c r="C55" s="87">
        <v>0</v>
      </c>
      <c r="D55" s="87">
        <v>137738.41</v>
      </c>
      <c r="E55" s="87">
        <v>608791</v>
      </c>
      <c r="F55" s="87">
        <v>3246631.24</v>
      </c>
      <c r="G55" s="87">
        <v>0</v>
      </c>
      <c r="H55" s="87">
        <v>0</v>
      </c>
      <c r="I55" s="93">
        <v>4278729.12</v>
      </c>
      <c r="J55" s="16">
        <v>285568.47000000003</v>
      </c>
      <c r="K55" s="17">
        <v>0</v>
      </c>
      <c r="L55" s="17">
        <v>137738.41</v>
      </c>
      <c r="M55" s="17">
        <v>608791</v>
      </c>
      <c r="N55" s="17">
        <v>3246631.24</v>
      </c>
      <c r="O55" s="17">
        <v>0</v>
      </c>
      <c r="P55" s="17">
        <v>0</v>
      </c>
      <c r="Q55" s="12">
        <v>4278729.12</v>
      </c>
      <c r="R55" s="16">
        <v>0</v>
      </c>
      <c r="S55" s="17">
        <v>0</v>
      </c>
      <c r="T55" s="17">
        <v>0</v>
      </c>
      <c r="U55" s="17">
        <v>0</v>
      </c>
      <c r="V55" s="17">
        <v>0</v>
      </c>
      <c r="W55" s="17">
        <v>0</v>
      </c>
      <c r="X55" s="17">
        <v>0</v>
      </c>
      <c r="Y55" s="12">
        <v>0</v>
      </c>
    </row>
    <row r="56" spans="1:25" x14ac:dyDescent="0.3">
      <c r="A56" s="4" t="s">
        <v>44</v>
      </c>
      <c r="B56" s="92">
        <v>100000</v>
      </c>
      <c r="C56" s="87">
        <v>0</v>
      </c>
      <c r="D56" s="87">
        <v>795000</v>
      </c>
      <c r="E56" s="87">
        <v>2978000</v>
      </c>
      <c r="F56" s="87">
        <v>1137000</v>
      </c>
      <c r="G56" s="87">
        <v>121000</v>
      </c>
      <c r="H56" s="87">
        <v>0</v>
      </c>
      <c r="I56" s="93">
        <v>5131000</v>
      </c>
      <c r="J56" s="16">
        <v>100000</v>
      </c>
      <c r="K56" s="17">
        <v>0</v>
      </c>
      <c r="L56" s="17">
        <v>795000</v>
      </c>
      <c r="M56" s="17">
        <v>2978000</v>
      </c>
      <c r="N56" s="17">
        <v>1137000</v>
      </c>
      <c r="O56" s="17">
        <v>121000</v>
      </c>
      <c r="P56" s="17">
        <v>0</v>
      </c>
      <c r="Q56" s="12">
        <v>5131000</v>
      </c>
      <c r="R56" s="16">
        <v>0</v>
      </c>
      <c r="S56" s="17">
        <v>0</v>
      </c>
      <c r="T56" s="17">
        <v>0</v>
      </c>
      <c r="U56" s="17">
        <v>0</v>
      </c>
      <c r="V56" s="17">
        <v>0</v>
      </c>
      <c r="W56" s="17">
        <v>0</v>
      </c>
      <c r="X56" s="17">
        <v>0</v>
      </c>
      <c r="Y56" s="12">
        <v>0</v>
      </c>
    </row>
    <row r="57" spans="1:25" x14ac:dyDescent="0.3">
      <c r="A57" s="4" t="s">
        <v>45</v>
      </c>
      <c r="B57" s="92">
        <v>2274127.54</v>
      </c>
      <c r="C57" s="87">
        <v>0</v>
      </c>
      <c r="D57" s="87">
        <v>196483.62</v>
      </c>
      <c r="E57" s="87">
        <v>1174256</v>
      </c>
      <c r="F57" s="87">
        <v>1329668</v>
      </c>
      <c r="G57" s="87">
        <v>275037.19</v>
      </c>
      <c r="H57" s="87">
        <v>0</v>
      </c>
      <c r="I57" s="93">
        <v>5249572.3499999996</v>
      </c>
      <c r="J57" s="16">
        <v>1958467.44</v>
      </c>
      <c r="K57" s="17">
        <v>0</v>
      </c>
      <c r="L57" s="17">
        <v>94670.78</v>
      </c>
      <c r="M57" s="17">
        <v>1174256</v>
      </c>
      <c r="N57" s="17">
        <v>1329668</v>
      </c>
      <c r="O57" s="17">
        <v>268592.67</v>
      </c>
      <c r="P57" s="17">
        <v>0</v>
      </c>
      <c r="Q57" s="12">
        <v>4825654.8899999997</v>
      </c>
      <c r="R57" s="16">
        <v>315660.09999999998</v>
      </c>
      <c r="S57" s="17">
        <v>0</v>
      </c>
      <c r="T57" s="17">
        <v>101812.84</v>
      </c>
      <c r="U57" s="17">
        <v>0</v>
      </c>
      <c r="V57" s="17">
        <v>0</v>
      </c>
      <c r="W57" s="17">
        <v>6444.52</v>
      </c>
      <c r="X57" s="17">
        <v>0</v>
      </c>
      <c r="Y57" s="12">
        <v>423917.45999999996</v>
      </c>
    </row>
    <row r="58" spans="1:25" x14ac:dyDescent="0.3">
      <c r="A58" s="4" t="s">
        <v>46</v>
      </c>
      <c r="B58" s="92">
        <v>68484</v>
      </c>
      <c r="C58" s="87">
        <v>0</v>
      </c>
      <c r="D58" s="87">
        <v>676667</v>
      </c>
      <c r="E58" s="87">
        <v>2547133</v>
      </c>
      <c r="F58" s="87">
        <v>569476</v>
      </c>
      <c r="G58" s="87">
        <v>0</v>
      </c>
      <c r="H58" s="87">
        <v>-15000</v>
      </c>
      <c r="I58" s="93">
        <v>3846760</v>
      </c>
      <c r="J58" s="16">
        <v>68484</v>
      </c>
      <c r="K58" s="17">
        <v>0</v>
      </c>
      <c r="L58" s="17">
        <v>676667</v>
      </c>
      <c r="M58" s="17">
        <v>2547133</v>
      </c>
      <c r="N58" s="17">
        <v>569476</v>
      </c>
      <c r="O58" s="17">
        <v>0</v>
      </c>
      <c r="P58" s="17">
        <v>-15000</v>
      </c>
      <c r="Q58" s="12">
        <v>3846760</v>
      </c>
      <c r="R58" s="16">
        <v>0</v>
      </c>
      <c r="S58" s="17">
        <v>0</v>
      </c>
      <c r="T58" s="17">
        <v>0</v>
      </c>
      <c r="U58" s="17">
        <v>0</v>
      </c>
      <c r="V58" s="17">
        <v>0</v>
      </c>
      <c r="W58" s="17">
        <v>0</v>
      </c>
      <c r="X58" s="17">
        <v>0</v>
      </c>
      <c r="Y58" s="12">
        <v>0</v>
      </c>
    </row>
    <row r="59" spans="1:25" x14ac:dyDescent="0.3">
      <c r="A59" s="4" t="s">
        <v>47</v>
      </c>
      <c r="B59" s="92">
        <v>0</v>
      </c>
      <c r="C59" s="87">
        <v>0</v>
      </c>
      <c r="D59" s="87">
        <v>22000</v>
      </c>
      <c r="E59" s="87">
        <v>1115000</v>
      </c>
      <c r="F59" s="87">
        <v>4900000</v>
      </c>
      <c r="G59" s="87">
        <v>0</v>
      </c>
      <c r="H59" s="87">
        <v>0</v>
      </c>
      <c r="I59" s="93">
        <v>6037000</v>
      </c>
      <c r="J59" s="16">
        <v>0</v>
      </c>
      <c r="K59" s="17">
        <v>0</v>
      </c>
      <c r="L59" s="17">
        <v>22000</v>
      </c>
      <c r="M59" s="17">
        <v>1115000</v>
      </c>
      <c r="N59" s="17">
        <v>4900000</v>
      </c>
      <c r="O59" s="17">
        <v>0</v>
      </c>
      <c r="P59" s="17">
        <v>0</v>
      </c>
      <c r="Q59" s="12">
        <v>6037000</v>
      </c>
      <c r="R59" s="16">
        <v>0</v>
      </c>
      <c r="S59" s="17">
        <v>0</v>
      </c>
      <c r="T59" s="17">
        <v>0</v>
      </c>
      <c r="U59" s="17">
        <v>0</v>
      </c>
      <c r="V59" s="17">
        <v>0</v>
      </c>
      <c r="W59" s="17">
        <v>0</v>
      </c>
      <c r="X59" s="17">
        <v>0</v>
      </c>
      <c r="Y59" s="12">
        <v>0</v>
      </c>
    </row>
    <row r="60" spans="1:25" x14ac:dyDescent="0.3">
      <c r="A60" s="4" t="s">
        <v>48</v>
      </c>
      <c r="B60" s="92">
        <v>670275.56000000006</v>
      </c>
      <c r="C60" s="87">
        <v>0</v>
      </c>
      <c r="D60" s="87">
        <v>0</v>
      </c>
      <c r="E60" s="87">
        <v>2333837.0099999998</v>
      </c>
      <c r="F60" s="87">
        <v>0</v>
      </c>
      <c r="G60" s="87">
        <v>557.04</v>
      </c>
      <c r="H60" s="87">
        <v>6488.6900000000005</v>
      </c>
      <c r="I60" s="93">
        <v>3011158.3</v>
      </c>
      <c r="J60" s="16">
        <v>670275.56000000006</v>
      </c>
      <c r="K60" s="17">
        <v>0</v>
      </c>
      <c r="L60" s="17">
        <v>0</v>
      </c>
      <c r="M60" s="17">
        <v>2333837.0099999998</v>
      </c>
      <c r="N60" s="17">
        <v>0</v>
      </c>
      <c r="O60" s="17">
        <v>557.04</v>
      </c>
      <c r="P60" s="17">
        <v>6488.6900000000005</v>
      </c>
      <c r="Q60" s="12">
        <v>3011158.3</v>
      </c>
      <c r="R60" s="16">
        <v>0</v>
      </c>
      <c r="S60" s="17">
        <v>0</v>
      </c>
      <c r="T60" s="17">
        <v>0</v>
      </c>
      <c r="U60" s="17">
        <v>0</v>
      </c>
      <c r="V60" s="17">
        <v>0</v>
      </c>
      <c r="W60" s="17">
        <v>0</v>
      </c>
      <c r="X60" s="17">
        <v>0</v>
      </c>
      <c r="Y60" s="12">
        <v>0</v>
      </c>
    </row>
    <row r="61" spans="1:25" x14ac:dyDescent="0.3">
      <c r="A61" s="4" t="s">
        <v>49</v>
      </c>
      <c r="B61" s="92">
        <v>31693.4</v>
      </c>
      <c r="C61" s="87">
        <v>0</v>
      </c>
      <c r="D61" s="87">
        <v>278847.14</v>
      </c>
      <c r="E61" s="87">
        <v>7589</v>
      </c>
      <c r="F61" s="87">
        <v>1726300</v>
      </c>
      <c r="G61" s="87">
        <v>0</v>
      </c>
      <c r="H61" s="87">
        <v>0</v>
      </c>
      <c r="I61" s="93">
        <v>2044429.54</v>
      </c>
      <c r="J61" s="16">
        <v>0</v>
      </c>
      <c r="K61" s="17">
        <v>0</v>
      </c>
      <c r="L61" s="17">
        <v>278847.14</v>
      </c>
      <c r="M61" s="17">
        <v>7589</v>
      </c>
      <c r="N61" s="17">
        <v>17097</v>
      </c>
      <c r="O61" s="17">
        <v>0</v>
      </c>
      <c r="P61" s="17">
        <v>0</v>
      </c>
      <c r="Q61" s="12">
        <v>303533.14</v>
      </c>
      <c r="R61" s="16">
        <v>31693.4</v>
      </c>
      <c r="S61" s="17">
        <v>0</v>
      </c>
      <c r="T61" s="17">
        <v>0</v>
      </c>
      <c r="U61" s="17">
        <v>0</v>
      </c>
      <c r="V61" s="17">
        <v>1709203</v>
      </c>
      <c r="W61" s="17">
        <v>0</v>
      </c>
      <c r="X61" s="17">
        <v>0</v>
      </c>
      <c r="Y61" s="12">
        <v>1740896.4</v>
      </c>
    </row>
    <row r="62" spans="1:25" x14ac:dyDescent="0.3">
      <c r="A62" s="4" t="s">
        <v>50</v>
      </c>
      <c r="B62" s="92">
        <v>0</v>
      </c>
      <c r="C62" s="87">
        <v>0</v>
      </c>
      <c r="D62" s="87">
        <v>0</v>
      </c>
      <c r="E62" s="87">
        <v>1609639</v>
      </c>
      <c r="F62" s="87">
        <v>182880</v>
      </c>
      <c r="G62" s="87">
        <v>0</v>
      </c>
      <c r="H62" s="87">
        <v>104549.66</v>
      </c>
      <c r="I62" s="93">
        <v>1897068.66</v>
      </c>
      <c r="J62" s="16">
        <v>0</v>
      </c>
      <c r="K62" s="17">
        <v>0</v>
      </c>
      <c r="L62" s="17">
        <v>0</v>
      </c>
      <c r="M62" s="17">
        <v>1609639</v>
      </c>
      <c r="N62" s="17">
        <v>182880</v>
      </c>
      <c r="O62" s="17">
        <v>0</v>
      </c>
      <c r="P62" s="17">
        <v>104549.66</v>
      </c>
      <c r="Q62" s="12">
        <v>1897068.66</v>
      </c>
      <c r="R62" s="16">
        <v>0</v>
      </c>
      <c r="S62" s="17">
        <v>0</v>
      </c>
      <c r="T62" s="17">
        <v>0</v>
      </c>
      <c r="U62" s="17">
        <v>0</v>
      </c>
      <c r="V62" s="17">
        <v>0</v>
      </c>
      <c r="W62" s="17">
        <v>0</v>
      </c>
      <c r="X62" s="17">
        <v>0</v>
      </c>
      <c r="Y62" s="12">
        <v>0</v>
      </c>
    </row>
    <row r="63" spans="1:25" x14ac:dyDescent="0.3">
      <c r="A63" s="4" t="s">
        <v>51</v>
      </c>
      <c r="B63" s="92">
        <v>102502</v>
      </c>
      <c r="C63" s="87">
        <v>0</v>
      </c>
      <c r="D63" s="87">
        <v>24399</v>
      </c>
      <c r="E63" s="87">
        <v>1048823</v>
      </c>
      <c r="F63" s="87">
        <v>61048</v>
      </c>
      <c r="G63" s="87">
        <v>745600</v>
      </c>
      <c r="H63" s="87">
        <v>0</v>
      </c>
      <c r="I63" s="93">
        <v>1982372</v>
      </c>
      <c r="J63" s="16">
        <v>0</v>
      </c>
      <c r="K63" s="17">
        <v>0</v>
      </c>
      <c r="L63" s="17">
        <v>24399</v>
      </c>
      <c r="M63" s="17">
        <v>1048823</v>
      </c>
      <c r="N63" s="17">
        <v>61048</v>
      </c>
      <c r="O63" s="17">
        <v>745600</v>
      </c>
      <c r="P63" s="17">
        <v>0</v>
      </c>
      <c r="Q63" s="12">
        <v>1879870</v>
      </c>
      <c r="R63" s="16">
        <v>102502</v>
      </c>
      <c r="S63" s="17">
        <v>0</v>
      </c>
      <c r="T63" s="17">
        <v>0</v>
      </c>
      <c r="U63" s="17">
        <v>0</v>
      </c>
      <c r="V63" s="17">
        <v>0</v>
      </c>
      <c r="W63" s="17">
        <v>0</v>
      </c>
      <c r="X63" s="17">
        <v>0</v>
      </c>
      <c r="Y63" s="12">
        <v>102502</v>
      </c>
    </row>
    <row r="64" spans="1:25" x14ac:dyDescent="0.3">
      <c r="A64" s="4" t="s">
        <v>52</v>
      </c>
      <c r="B64" s="92">
        <v>595247</v>
      </c>
      <c r="C64" s="87">
        <v>255414</v>
      </c>
      <c r="D64" s="87">
        <v>1065000</v>
      </c>
      <c r="E64" s="87">
        <v>2717903</v>
      </c>
      <c r="F64" s="87">
        <v>1566808</v>
      </c>
      <c r="G64" s="87">
        <v>142120</v>
      </c>
      <c r="H64" s="87">
        <v>0</v>
      </c>
      <c r="I64" s="93">
        <v>6342492</v>
      </c>
      <c r="J64" s="16">
        <v>595247</v>
      </c>
      <c r="K64" s="17">
        <v>255414</v>
      </c>
      <c r="L64" s="17">
        <v>1065000</v>
      </c>
      <c r="M64" s="17">
        <v>2717903</v>
      </c>
      <c r="N64" s="17">
        <v>1566808</v>
      </c>
      <c r="O64" s="17">
        <v>142120</v>
      </c>
      <c r="P64" s="17">
        <v>0</v>
      </c>
      <c r="Q64" s="12">
        <v>6342492</v>
      </c>
      <c r="R64" s="16">
        <v>0</v>
      </c>
      <c r="S64" s="17">
        <v>0</v>
      </c>
      <c r="T64" s="17">
        <v>0</v>
      </c>
      <c r="U64" s="17">
        <v>0</v>
      </c>
      <c r="V64" s="17">
        <v>0</v>
      </c>
      <c r="W64" s="17">
        <v>0</v>
      </c>
      <c r="X64" s="17">
        <v>0</v>
      </c>
      <c r="Y64" s="12">
        <v>0</v>
      </c>
    </row>
    <row r="65" spans="1:25" x14ac:dyDescent="0.3">
      <c r="A65" s="4" t="s">
        <v>53</v>
      </c>
      <c r="B65" s="92">
        <v>62623</v>
      </c>
      <c r="C65" s="87">
        <v>0</v>
      </c>
      <c r="D65" s="87">
        <v>0</v>
      </c>
      <c r="E65" s="87">
        <v>1161351</v>
      </c>
      <c r="F65" s="87">
        <v>764341</v>
      </c>
      <c r="G65" s="87">
        <v>1268464</v>
      </c>
      <c r="H65" s="87">
        <v>0</v>
      </c>
      <c r="I65" s="93">
        <v>3256779</v>
      </c>
      <c r="J65" s="16">
        <v>62623</v>
      </c>
      <c r="K65" s="17">
        <v>0</v>
      </c>
      <c r="L65" s="17">
        <v>0</v>
      </c>
      <c r="M65" s="17">
        <v>1161351</v>
      </c>
      <c r="N65" s="17">
        <v>764341</v>
      </c>
      <c r="O65" s="17">
        <v>1268464</v>
      </c>
      <c r="P65" s="17">
        <v>0</v>
      </c>
      <c r="Q65" s="12">
        <v>3256779</v>
      </c>
      <c r="R65" s="16">
        <v>0</v>
      </c>
      <c r="S65" s="17">
        <v>0</v>
      </c>
      <c r="T65" s="17">
        <v>0</v>
      </c>
      <c r="U65" s="17">
        <v>0</v>
      </c>
      <c r="V65" s="17">
        <v>0</v>
      </c>
      <c r="W65" s="17">
        <v>0</v>
      </c>
      <c r="X65" s="17">
        <v>0</v>
      </c>
      <c r="Y65" s="12">
        <v>0</v>
      </c>
    </row>
    <row r="66" spans="1:25" x14ac:dyDescent="0.3">
      <c r="A66" s="4" t="s">
        <v>54</v>
      </c>
      <c r="B66" s="92">
        <v>264000</v>
      </c>
      <c r="C66" s="87">
        <v>0</v>
      </c>
      <c r="D66" s="87">
        <v>0</v>
      </c>
      <c r="E66" s="87">
        <v>0</v>
      </c>
      <c r="F66" s="87">
        <v>1363000</v>
      </c>
      <c r="G66" s="87">
        <v>864000</v>
      </c>
      <c r="H66" s="87">
        <v>44000</v>
      </c>
      <c r="I66" s="93">
        <v>2535000</v>
      </c>
      <c r="J66" s="16">
        <v>264000</v>
      </c>
      <c r="K66" s="17">
        <v>0</v>
      </c>
      <c r="L66" s="17">
        <v>0</v>
      </c>
      <c r="M66" s="17">
        <v>0</v>
      </c>
      <c r="N66" s="17">
        <v>1363000</v>
      </c>
      <c r="O66" s="17">
        <v>864000</v>
      </c>
      <c r="P66" s="17">
        <v>44000</v>
      </c>
      <c r="Q66" s="12">
        <v>2535000</v>
      </c>
      <c r="R66" s="16">
        <v>0</v>
      </c>
      <c r="S66" s="17">
        <v>0</v>
      </c>
      <c r="T66" s="17">
        <v>0</v>
      </c>
      <c r="U66" s="17">
        <v>0</v>
      </c>
      <c r="V66" s="17">
        <v>0</v>
      </c>
      <c r="W66" s="17">
        <v>0</v>
      </c>
      <c r="X66" s="17">
        <v>0</v>
      </c>
      <c r="Y66" s="12">
        <v>0</v>
      </c>
    </row>
    <row r="67" spans="1:25" x14ac:dyDescent="0.3">
      <c r="A67" s="4" t="s">
        <v>55</v>
      </c>
      <c r="B67" s="92">
        <v>0</v>
      </c>
      <c r="C67" s="87">
        <v>356667</v>
      </c>
      <c r="D67" s="87">
        <v>0</v>
      </c>
      <c r="E67" s="87">
        <v>0</v>
      </c>
      <c r="F67" s="87">
        <v>2122475</v>
      </c>
      <c r="G67" s="87">
        <v>66774</v>
      </c>
      <c r="H67" s="87">
        <v>72313</v>
      </c>
      <c r="I67" s="93">
        <v>2618229</v>
      </c>
      <c r="J67" s="16">
        <v>0</v>
      </c>
      <c r="K67" s="17">
        <v>356667</v>
      </c>
      <c r="L67" s="17">
        <v>0</v>
      </c>
      <c r="M67" s="17">
        <v>0</v>
      </c>
      <c r="N67" s="17">
        <v>2122475</v>
      </c>
      <c r="O67" s="17">
        <v>66774</v>
      </c>
      <c r="P67" s="17">
        <v>72313</v>
      </c>
      <c r="Q67" s="12">
        <v>2618229</v>
      </c>
      <c r="R67" s="16">
        <v>0</v>
      </c>
      <c r="S67" s="17">
        <v>0</v>
      </c>
      <c r="T67" s="17">
        <v>0</v>
      </c>
      <c r="U67" s="17">
        <v>0</v>
      </c>
      <c r="V67" s="17">
        <v>0</v>
      </c>
      <c r="W67" s="17">
        <v>0</v>
      </c>
      <c r="X67" s="17">
        <v>0</v>
      </c>
      <c r="Y67" s="12">
        <v>0</v>
      </c>
    </row>
    <row r="68" spans="1:25" x14ac:dyDescent="0.3">
      <c r="A68" s="4" t="s">
        <v>56</v>
      </c>
      <c r="B68" s="92">
        <v>590460</v>
      </c>
      <c r="C68" s="87">
        <v>0</v>
      </c>
      <c r="D68" s="87">
        <v>63114</v>
      </c>
      <c r="E68" s="87">
        <v>277686</v>
      </c>
      <c r="F68" s="87">
        <v>66363</v>
      </c>
      <c r="G68" s="87">
        <v>0</v>
      </c>
      <c r="H68" s="87">
        <v>527035</v>
      </c>
      <c r="I68" s="93">
        <v>1524658</v>
      </c>
      <c r="J68" s="16">
        <v>92309</v>
      </c>
      <c r="K68" s="17">
        <v>0</v>
      </c>
      <c r="L68" s="17">
        <v>63114</v>
      </c>
      <c r="M68" s="17">
        <v>277686</v>
      </c>
      <c r="N68" s="17">
        <v>66363</v>
      </c>
      <c r="O68" s="17">
        <v>0</v>
      </c>
      <c r="P68" s="17">
        <v>527035</v>
      </c>
      <c r="Q68" s="12">
        <v>1026507</v>
      </c>
      <c r="R68" s="16">
        <v>498151</v>
      </c>
      <c r="S68" s="17">
        <v>0</v>
      </c>
      <c r="T68" s="17">
        <v>0</v>
      </c>
      <c r="U68" s="17">
        <v>0</v>
      </c>
      <c r="V68" s="17">
        <v>0</v>
      </c>
      <c r="W68" s="17">
        <v>0</v>
      </c>
      <c r="X68" s="17">
        <v>0</v>
      </c>
      <c r="Y68" s="12">
        <v>498151</v>
      </c>
    </row>
    <row r="69" spans="1:25" x14ac:dyDescent="0.3">
      <c r="A69" s="4" t="s">
        <v>57</v>
      </c>
      <c r="B69" s="92">
        <v>13467</v>
      </c>
      <c r="C69" s="87">
        <v>0</v>
      </c>
      <c r="D69" s="87">
        <v>0</v>
      </c>
      <c r="E69" s="87">
        <v>1076028</v>
      </c>
      <c r="F69" s="87">
        <v>2277330</v>
      </c>
      <c r="G69" s="87">
        <v>0</v>
      </c>
      <c r="H69" s="87">
        <v>0</v>
      </c>
      <c r="I69" s="93">
        <v>3366825</v>
      </c>
      <c r="J69" s="16">
        <v>13467</v>
      </c>
      <c r="K69" s="17">
        <v>0</v>
      </c>
      <c r="L69" s="17">
        <v>0</v>
      </c>
      <c r="M69" s="17">
        <v>1076028</v>
      </c>
      <c r="N69" s="17">
        <v>2277330</v>
      </c>
      <c r="O69" s="17">
        <v>0</v>
      </c>
      <c r="P69" s="17">
        <v>0</v>
      </c>
      <c r="Q69" s="12">
        <v>3366825</v>
      </c>
      <c r="R69" s="16">
        <v>0</v>
      </c>
      <c r="S69" s="17">
        <v>0</v>
      </c>
      <c r="T69" s="17">
        <v>0</v>
      </c>
      <c r="U69" s="17">
        <v>0</v>
      </c>
      <c r="V69" s="17">
        <v>0</v>
      </c>
      <c r="W69" s="17">
        <v>0</v>
      </c>
      <c r="X69" s="17">
        <v>0</v>
      </c>
      <c r="Y69" s="12">
        <v>0</v>
      </c>
    </row>
    <row r="70" spans="1:25" x14ac:dyDescent="0.3">
      <c r="A70" s="4" t="s">
        <v>58</v>
      </c>
      <c r="B70" s="92">
        <v>10965.4</v>
      </c>
      <c r="C70" s="87">
        <v>0</v>
      </c>
      <c r="D70" s="87">
        <v>0</v>
      </c>
      <c r="E70" s="87">
        <v>0</v>
      </c>
      <c r="F70" s="87">
        <v>385516.9</v>
      </c>
      <c r="G70" s="87">
        <v>0</v>
      </c>
      <c r="H70" s="87">
        <v>0</v>
      </c>
      <c r="I70" s="93">
        <v>396482.30000000005</v>
      </c>
      <c r="J70" s="16">
        <v>10965.4</v>
      </c>
      <c r="K70" s="17">
        <v>0</v>
      </c>
      <c r="L70" s="17">
        <v>0</v>
      </c>
      <c r="M70" s="17">
        <v>0</v>
      </c>
      <c r="N70" s="17">
        <v>385516.9</v>
      </c>
      <c r="O70" s="17">
        <v>0</v>
      </c>
      <c r="P70" s="17">
        <v>0</v>
      </c>
      <c r="Q70" s="12">
        <v>396482.30000000005</v>
      </c>
      <c r="R70" s="16">
        <v>0</v>
      </c>
      <c r="S70" s="17">
        <v>0</v>
      </c>
      <c r="T70" s="17">
        <v>0</v>
      </c>
      <c r="U70" s="17">
        <v>0</v>
      </c>
      <c r="V70" s="17">
        <v>0</v>
      </c>
      <c r="W70" s="17">
        <v>0</v>
      </c>
      <c r="X70" s="17">
        <v>0</v>
      </c>
      <c r="Y70" s="12">
        <v>0</v>
      </c>
    </row>
    <row r="71" spans="1:25" x14ac:dyDescent="0.3">
      <c r="A71" s="4" t="s">
        <v>59</v>
      </c>
      <c r="B71" s="92">
        <v>0</v>
      </c>
      <c r="C71" s="87">
        <v>0</v>
      </c>
      <c r="D71" s="87">
        <v>65751</v>
      </c>
      <c r="E71" s="87">
        <v>2384531</v>
      </c>
      <c r="F71" s="87">
        <v>2270141</v>
      </c>
      <c r="G71" s="87">
        <v>111424</v>
      </c>
      <c r="H71" s="87">
        <v>4481</v>
      </c>
      <c r="I71" s="93">
        <v>4836328</v>
      </c>
      <c r="J71" s="16">
        <v>0</v>
      </c>
      <c r="K71" s="17">
        <v>0</v>
      </c>
      <c r="L71" s="17">
        <v>65751</v>
      </c>
      <c r="M71" s="17">
        <v>2384531</v>
      </c>
      <c r="N71" s="17">
        <v>2270141</v>
      </c>
      <c r="O71" s="17">
        <v>111424</v>
      </c>
      <c r="P71" s="17">
        <v>4481</v>
      </c>
      <c r="Q71" s="12">
        <v>4836328</v>
      </c>
      <c r="R71" s="16">
        <v>0</v>
      </c>
      <c r="S71" s="17">
        <v>0</v>
      </c>
      <c r="T71" s="17">
        <v>0</v>
      </c>
      <c r="U71" s="17">
        <v>0</v>
      </c>
      <c r="V71" s="17">
        <v>0</v>
      </c>
      <c r="W71" s="17">
        <v>0</v>
      </c>
      <c r="X71" s="17">
        <v>0</v>
      </c>
      <c r="Y71" s="12">
        <v>0</v>
      </c>
    </row>
    <row r="72" spans="1:25" x14ac:dyDescent="0.3">
      <c r="A72" s="4" t="s">
        <v>60</v>
      </c>
      <c r="B72" s="92">
        <v>63585</v>
      </c>
      <c r="C72" s="87">
        <v>0</v>
      </c>
      <c r="D72" s="87">
        <v>1061316</v>
      </c>
      <c r="E72" s="87">
        <v>2103011</v>
      </c>
      <c r="F72" s="87">
        <v>15000</v>
      </c>
      <c r="G72" s="87">
        <v>104503</v>
      </c>
      <c r="H72" s="87">
        <v>13852</v>
      </c>
      <c r="I72" s="93">
        <v>3361267</v>
      </c>
      <c r="J72" s="16">
        <v>7218</v>
      </c>
      <c r="K72" s="17">
        <v>0</v>
      </c>
      <c r="L72" s="17">
        <v>1061316</v>
      </c>
      <c r="M72" s="17">
        <v>2006434</v>
      </c>
      <c r="N72" s="17">
        <v>0</v>
      </c>
      <c r="O72" s="17">
        <v>6270</v>
      </c>
      <c r="P72" s="17">
        <v>4682</v>
      </c>
      <c r="Q72" s="12">
        <v>3085920</v>
      </c>
      <c r="R72" s="16">
        <v>56367</v>
      </c>
      <c r="S72" s="17">
        <v>0</v>
      </c>
      <c r="T72" s="17">
        <v>0</v>
      </c>
      <c r="U72" s="17">
        <v>96577</v>
      </c>
      <c r="V72" s="17">
        <v>15000</v>
      </c>
      <c r="W72" s="17">
        <v>98233</v>
      </c>
      <c r="X72" s="17">
        <v>9170</v>
      </c>
      <c r="Y72" s="12">
        <v>275347</v>
      </c>
    </row>
    <row r="73" spans="1:25" x14ac:dyDescent="0.3">
      <c r="A73" s="4" t="s">
        <v>61</v>
      </c>
      <c r="B73" s="92">
        <v>52092.99</v>
      </c>
      <c r="C73" s="87">
        <v>0</v>
      </c>
      <c r="D73" s="87">
        <v>0</v>
      </c>
      <c r="E73" s="87">
        <v>298182</v>
      </c>
      <c r="F73" s="87">
        <v>1647268</v>
      </c>
      <c r="G73" s="87">
        <v>0</v>
      </c>
      <c r="H73" s="87">
        <v>13528.46</v>
      </c>
      <c r="I73" s="93">
        <v>2011071.45</v>
      </c>
      <c r="J73" s="16">
        <v>15077.489999999998</v>
      </c>
      <c r="K73" s="17">
        <v>0</v>
      </c>
      <c r="L73" s="17">
        <v>0</v>
      </c>
      <c r="M73" s="17">
        <v>298182</v>
      </c>
      <c r="N73" s="17">
        <v>1647268</v>
      </c>
      <c r="O73" s="17">
        <v>0</v>
      </c>
      <c r="P73" s="17">
        <v>0</v>
      </c>
      <c r="Q73" s="12">
        <v>1960527.49</v>
      </c>
      <c r="R73" s="16">
        <v>37015.5</v>
      </c>
      <c r="S73" s="17">
        <v>0</v>
      </c>
      <c r="T73" s="17">
        <v>0</v>
      </c>
      <c r="U73" s="17">
        <v>0</v>
      </c>
      <c r="V73" s="17">
        <v>0</v>
      </c>
      <c r="W73" s="17">
        <v>0</v>
      </c>
      <c r="X73" s="17">
        <v>13528.46</v>
      </c>
      <c r="Y73" s="12">
        <v>50543.96</v>
      </c>
    </row>
    <row r="74" spans="1:25" x14ac:dyDescent="0.3">
      <c r="A74" s="4" t="s">
        <v>62</v>
      </c>
      <c r="B74" s="92">
        <v>12194.66</v>
      </c>
      <c r="C74" s="87">
        <v>1216000</v>
      </c>
      <c r="D74" s="87">
        <v>0</v>
      </c>
      <c r="E74" s="87">
        <v>0</v>
      </c>
      <c r="F74" s="87">
        <v>0</v>
      </c>
      <c r="G74" s="87">
        <v>14800.97</v>
      </c>
      <c r="H74" s="87">
        <v>0</v>
      </c>
      <c r="I74" s="93">
        <v>1242995.6300000001</v>
      </c>
      <c r="J74" s="16">
        <v>286.36</v>
      </c>
      <c r="K74" s="17">
        <v>1216000</v>
      </c>
      <c r="L74" s="17">
        <v>0</v>
      </c>
      <c r="M74" s="17">
        <v>0</v>
      </c>
      <c r="N74" s="17">
        <v>0</v>
      </c>
      <c r="O74" s="17">
        <v>0</v>
      </c>
      <c r="P74" s="17">
        <v>0</v>
      </c>
      <c r="Q74" s="12">
        <v>1216286.3600000001</v>
      </c>
      <c r="R74" s="16">
        <v>11908.3</v>
      </c>
      <c r="S74" s="17">
        <v>0</v>
      </c>
      <c r="T74" s="17">
        <v>0</v>
      </c>
      <c r="U74" s="17">
        <v>0</v>
      </c>
      <c r="V74" s="17">
        <v>0</v>
      </c>
      <c r="W74" s="17">
        <v>14800.97</v>
      </c>
      <c r="X74" s="17">
        <v>0</v>
      </c>
      <c r="Y74" s="12">
        <v>26709.269999999997</v>
      </c>
    </row>
    <row r="75" spans="1:25" x14ac:dyDescent="0.3">
      <c r="A75" s="4" t="s">
        <v>63</v>
      </c>
      <c r="B75" s="92">
        <v>45454.54</v>
      </c>
      <c r="C75" s="87">
        <v>0</v>
      </c>
      <c r="D75" s="87">
        <v>430687.54</v>
      </c>
      <c r="E75" s="87">
        <v>746079.57</v>
      </c>
      <c r="F75" s="87">
        <v>912777.73</v>
      </c>
      <c r="G75" s="87">
        <v>91795.53</v>
      </c>
      <c r="H75" s="87">
        <v>0</v>
      </c>
      <c r="I75" s="93">
        <v>2226794.9099999997</v>
      </c>
      <c r="J75" s="16">
        <v>45454.54</v>
      </c>
      <c r="K75" s="17">
        <v>0</v>
      </c>
      <c r="L75" s="17">
        <v>430687.54</v>
      </c>
      <c r="M75" s="17">
        <v>746079.57</v>
      </c>
      <c r="N75" s="17">
        <v>912777.73</v>
      </c>
      <c r="O75" s="17">
        <v>91795.53</v>
      </c>
      <c r="P75" s="17">
        <v>0</v>
      </c>
      <c r="Q75" s="12">
        <v>2226794.9099999997</v>
      </c>
      <c r="R75" s="16">
        <v>0</v>
      </c>
      <c r="S75" s="17">
        <v>0</v>
      </c>
      <c r="T75" s="17">
        <v>0</v>
      </c>
      <c r="U75" s="17">
        <v>0</v>
      </c>
      <c r="V75" s="17">
        <v>0</v>
      </c>
      <c r="W75" s="17">
        <v>0</v>
      </c>
      <c r="X75" s="17">
        <v>0</v>
      </c>
      <c r="Y75" s="12">
        <v>0</v>
      </c>
    </row>
    <row r="76" spans="1:25" x14ac:dyDescent="0.3">
      <c r="A76" s="4" t="s">
        <v>64</v>
      </c>
      <c r="B76" s="92">
        <v>11177.537590027181</v>
      </c>
      <c r="C76" s="87">
        <v>80936.42</v>
      </c>
      <c r="D76" s="87">
        <v>177500</v>
      </c>
      <c r="E76" s="87">
        <v>1371468</v>
      </c>
      <c r="F76" s="87">
        <v>0</v>
      </c>
      <c r="G76" s="87">
        <v>0</v>
      </c>
      <c r="H76" s="87">
        <v>22037.290700870919</v>
      </c>
      <c r="I76" s="93">
        <v>1663119.248290898</v>
      </c>
      <c r="J76" s="16">
        <v>11176.097580998201</v>
      </c>
      <c r="K76" s="17">
        <v>80936.42</v>
      </c>
      <c r="L76" s="17">
        <v>177500</v>
      </c>
      <c r="M76" s="17">
        <v>1371468</v>
      </c>
      <c r="N76" s="17">
        <v>0</v>
      </c>
      <c r="O76" s="17">
        <v>0</v>
      </c>
      <c r="P76" s="17">
        <v>22011.2531167659</v>
      </c>
      <c r="Q76" s="12">
        <v>1663091.7706977641</v>
      </c>
      <c r="R76" s="16">
        <v>1.4400090289797216</v>
      </c>
      <c r="S76" s="17">
        <v>0</v>
      </c>
      <c r="T76" s="17">
        <v>0</v>
      </c>
      <c r="U76" s="17">
        <v>0</v>
      </c>
      <c r="V76" s="17">
        <v>0</v>
      </c>
      <c r="W76" s="17">
        <v>0</v>
      </c>
      <c r="X76" s="17">
        <v>26.037584105020201</v>
      </c>
      <c r="Y76" s="12">
        <v>27.477593133999925</v>
      </c>
    </row>
    <row r="77" spans="1:25" x14ac:dyDescent="0.3">
      <c r="A77" s="4" t="s">
        <v>65</v>
      </c>
      <c r="B77" s="92">
        <v>24116.240000000002</v>
      </c>
      <c r="C77" s="87">
        <v>0</v>
      </c>
      <c r="D77" s="87">
        <v>3694461.4</v>
      </c>
      <c r="E77" s="87">
        <v>1176959</v>
      </c>
      <c r="F77" s="87">
        <v>1166232</v>
      </c>
      <c r="G77" s="87">
        <v>0</v>
      </c>
      <c r="H77" s="87">
        <v>0</v>
      </c>
      <c r="I77" s="93">
        <v>6061768.6400000006</v>
      </c>
      <c r="J77" s="16">
        <v>4299</v>
      </c>
      <c r="K77" s="17">
        <v>0</v>
      </c>
      <c r="L77" s="17">
        <v>3339243.4</v>
      </c>
      <c r="M77" s="17">
        <v>1176959</v>
      </c>
      <c r="N77" s="17">
        <v>1166232</v>
      </c>
      <c r="O77" s="17">
        <v>0</v>
      </c>
      <c r="P77" s="17">
        <v>0</v>
      </c>
      <c r="Q77" s="12">
        <v>5686733.4000000004</v>
      </c>
      <c r="R77" s="16">
        <v>19817.240000000002</v>
      </c>
      <c r="S77" s="17">
        <v>0</v>
      </c>
      <c r="T77" s="17">
        <v>355218</v>
      </c>
      <c r="U77" s="17">
        <v>0</v>
      </c>
      <c r="V77" s="17">
        <v>0</v>
      </c>
      <c r="W77" s="17">
        <v>0</v>
      </c>
      <c r="X77" s="17">
        <v>0</v>
      </c>
      <c r="Y77" s="12">
        <v>375035.24</v>
      </c>
    </row>
    <row r="78" spans="1:25" x14ac:dyDescent="0.3">
      <c r="A78" s="4" t="s">
        <v>66</v>
      </c>
      <c r="B78" s="92">
        <v>227299.72</v>
      </c>
      <c r="C78" s="87">
        <v>0</v>
      </c>
      <c r="D78" s="87">
        <v>695689.9</v>
      </c>
      <c r="E78" s="87">
        <v>1386060</v>
      </c>
      <c r="F78" s="87">
        <v>6282</v>
      </c>
      <c r="G78" s="87">
        <v>3422414.69</v>
      </c>
      <c r="H78" s="87">
        <v>-485049.23</v>
      </c>
      <c r="I78" s="93">
        <v>5252697.08</v>
      </c>
      <c r="J78" s="16">
        <v>227299.72</v>
      </c>
      <c r="K78" s="17">
        <v>0</v>
      </c>
      <c r="L78" s="17">
        <v>695689.9</v>
      </c>
      <c r="M78" s="17">
        <v>1386060</v>
      </c>
      <c r="N78" s="17">
        <v>6282</v>
      </c>
      <c r="O78" s="17">
        <v>3422414.69</v>
      </c>
      <c r="P78" s="17">
        <v>-485049.23</v>
      </c>
      <c r="Q78" s="12">
        <v>5252697.08</v>
      </c>
      <c r="R78" s="16">
        <v>0</v>
      </c>
      <c r="S78" s="17">
        <v>0</v>
      </c>
      <c r="T78" s="17">
        <v>0</v>
      </c>
      <c r="U78" s="17">
        <v>0</v>
      </c>
      <c r="V78" s="17">
        <v>0</v>
      </c>
      <c r="W78" s="17">
        <v>0</v>
      </c>
      <c r="X78" s="17">
        <v>0</v>
      </c>
      <c r="Y78" s="12">
        <v>0</v>
      </c>
    </row>
    <row r="79" spans="1:25" x14ac:dyDescent="0.3">
      <c r="A79" s="4" t="s">
        <v>67</v>
      </c>
      <c r="B79" s="92">
        <v>387493.25</v>
      </c>
      <c r="C79" s="87">
        <v>150669</v>
      </c>
      <c r="D79" s="87">
        <v>0</v>
      </c>
      <c r="E79" s="87">
        <v>650000</v>
      </c>
      <c r="F79" s="87">
        <v>1087188</v>
      </c>
      <c r="G79" s="87">
        <v>4986</v>
      </c>
      <c r="H79" s="87">
        <v>82283</v>
      </c>
      <c r="I79" s="93">
        <v>2362619.25</v>
      </c>
      <c r="J79" s="16">
        <v>387493.25</v>
      </c>
      <c r="K79" s="17">
        <v>150669</v>
      </c>
      <c r="L79" s="17">
        <v>0</v>
      </c>
      <c r="M79" s="17">
        <v>650000</v>
      </c>
      <c r="N79" s="17">
        <v>1087188</v>
      </c>
      <c r="O79" s="17">
        <v>4950</v>
      </c>
      <c r="P79" s="17">
        <v>82283</v>
      </c>
      <c r="Q79" s="12">
        <v>2362583.25</v>
      </c>
      <c r="R79" s="16">
        <v>0</v>
      </c>
      <c r="S79" s="17">
        <v>0</v>
      </c>
      <c r="T79" s="17">
        <v>0</v>
      </c>
      <c r="U79" s="17">
        <v>0</v>
      </c>
      <c r="V79" s="17">
        <v>0</v>
      </c>
      <c r="W79" s="17">
        <v>36</v>
      </c>
      <c r="X79" s="17">
        <v>0</v>
      </c>
      <c r="Y79" s="12">
        <v>36</v>
      </c>
    </row>
    <row r="80" spans="1:25" x14ac:dyDescent="0.3">
      <c r="A80" s="4" t="s">
        <v>68</v>
      </c>
      <c r="B80" s="92">
        <v>53668.11</v>
      </c>
      <c r="C80" s="87">
        <v>0</v>
      </c>
      <c r="D80" s="87">
        <v>122909.56</v>
      </c>
      <c r="E80" s="87">
        <v>3413865</v>
      </c>
      <c r="F80" s="87">
        <v>1199844.5</v>
      </c>
      <c r="G80" s="87">
        <v>1571469.95</v>
      </c>
      <c r="H80" s="87">
        <v>8553.4</v>
      </c>
      <c r="I80" s="93">
        <v>6370310.5200000005</v>
      </c>
      <c r="J80" s="16">
        <v>0</v>
      </c>
      <c r="K80" s="17">
        <v>0</v>
      </c>
      <c r="L80" s="17">
        <v>77455</v>
      </c>
      <c r="M80" s="17">
        <v>3413865</v>
      </c>
      <c r="N80" s="17">
        <v>1199844.5</v>
      </c>
      <c r="O80" s="17">
        <v>1571469.95</v>
      </c>
      <c r="P80" s="17">
        <v>0</v>
      </c>
      <c r="Q80" s="12">
        <v>6262634.4500000002</v>
      </c>
      <c r="R80" s="16">
        <v>53668.11</v>
      </c>
      <c r="S80" s="17">
        <v>0</v>
      </c>
      <c r="T80" s="17">
        <v>45454.559999999998</v>
      </c>
      <c r="U80" s="17">
        <v>0</v>
      </c>
      <c r="V80" s="17">
        <v>0</v>
      </c>
      <c r="W80" s="17">
        <v>0</v>
      </c>
      <c r="X80" s="17">
        <v>8553.4</v>
      </c>
      <c r="Y80" s="12">
        <v>107676.06999999999</v>
      </c>
    </row>
    <row r="81" spans="1:25" x14ac:dyDescent="0.3">
      <c r="A81" s="4" t="s">
        <v>69</v>
      </c>
      <c r="B81" s="92">
        <v>0</v>
      </c>
      <c r="C81" s="87">
        <v>0</v>
      </c>
      <c r="D81" s="87">
        <v>225594</v>
      </c>
      <c r="E81" s="87">
        <v>2434001</v>
      </c>
      <c r="F81" s="87">
        <v>0</v>
      </c>
      <c r="G81" s="87">
        <v>0</v>
      </c>
      <c r="H81" s="87">
        <v>83635</v>
      </c>
      <c r="I81" s="93">
        <v>2743230</v>
      </c>
      <c r="J81" s="16">
        <v>0</v>
      </c>
      <c r="K81" s="17">
        <v>0</v>
      </c>
      <c r="L81" s="17">
        <v>225594</v>
      </c>
      <c r="M81" s="17">
        <v>2434001</v>
      </c>
      <c r="N81" s="17">
        <v>0</v>
      </c>
      <c r="O81" s="17">
        <v>0</v>
      </c>
      <c r="P81" s="17">
        <v>26514</v>
      </c>
      <c r="Q81" s="12">
        <v>2686109</v>
      </c>
      <c r="R81" s="16">
        <v>0</v>
      </c>
      <c r="S81" s="17">
        <v>0</v>
      </c>
      <c r="T81" s="17">
        <v>0</v>
      </c>
      <c r="U81" s="17">
        <v>0</v>
      </c>
      <c r="V81" s="17">
        <v>0</v>
      </c>
      <c r="W81" s="17">
        <v>0</v>
      </c>
      <c r="X81" s="17">
        <v>57121</v>
      </c>
      <c r="Y81" s="12">
        <v>57121</v>
      </c>
    </row>
    <row r="82" spans="1:25" x14ac:dyDescent="0.3">
      <c r="A82" s="4" t="s">
        <v>70</v>
      </c>
      <c r="B82" s="92">
        <v>0</v>
      </c>
      <c r="C82" s="87">
        <v>0</v>
      </c>
      <c r="D82" s="87">
        <v>0</v>
      </c>
      <c r="E82" s="87">
        <v>335945</v>
      </c>
      <c r="F82" s="87">
        <v>565368</v>
      </c>
      <c r="G82" s="87">
        <v>0</v>
      </c>
      <c r="H82" s="87">
        <v>37466</v>
      </c>
      <c r="I82" s="93">
        <v>938779</v>
      </c>
      <c r="J82" s="16">
        <v>0</v>
      </c>
      <c r="K82" s="17">
        <v>0</v>
      </c>
      <c r="L82" s="17">
        <v>0</v>
      </c>
      <c r="M82" s="17">
        <v>335945</v>
      </c>
      <c r="N82" s="17">
        <v>565368</v>
      </c>
      <c r="O82" s="17">
        <v>0</v>
      </c>
      <c r="P82" s="17">
        <v>37466</v>
      </c>
      <c r="Q82" s="12">
        <v>938779</v>
      </c>
      <c r="R82" s="16">
        <v>0</v>
      </c>
      <c r="S82" s="17">
        <v>0</v>
      </c>
      <c r="T82" s="17">
        <v>0</v>
      </c>
      <c r="U82" s="17">
        <v>0</v>
      </c>
      <c r="V82" s="17">
        <v>0</v>
      </c>
      <c r="W82" s="17">
        <v>0</v>
      </c>
      <c r="X82" s="17">
        <v>0</v>
      </c>
      <c r="Y82" s="12">
        <v>0</v>
      </c>
    </row>
    <row r="83" spans="1:25" x14ac:dyDescent="0.3">
      <c r="A83" s="4" t="s">
        <v>71</v>
      </c>
      <c r="B83" s="92">
        <v>0</v>
      </c>
      <c r="C83" s="87">
        <v>0</v>
      </c>
      <c r="D83" s="87">
        <v>1565000</v>
      </c>
      <c r="E83" s="87">
        <v>1417000</v>
      </c>
      <c r="F83" s="87">
        <v>4698000</v>
      </c>
      <c r="G83" s="87">
        <v>0</v>
      </c>
      <c r="H83" s="87">
        <v>1091980.6012005454</v>
      </c>
      <c r="I83" s="93">
        <v>8771980.6012005452</v>
      </c>
      <c r="J83" s="16">
        <v>0</v>
      </c>
      <c r="K83" s="17">
        <v>0</v>
      </c>
      <c r="L83" s="17">
        <v>1565000</v>
      </c>
      <c r="M83" s="17">
        <v>1417000</v>
      </c>
      <c r="N83" s="17">
        <v>4698000</v>
      </c>
      <c r="O83" s="17">
        <v>0</v>
      </c>
      <c r="P83" s="17">
        <v>853087.91</v>
      </c>
      <c r="Q83" s="12">
        <v>8533087.9100000001</v>
      </c>
      <c r="R83" s="16">
        <v>0</v>
      </c>
      <c r="S83" s="17">
        <v>0</v>
      </c>
      <c r="T83" s="17">
        <v>0</v>
      </c>
      <c r="U83" s="17">
        <v>0</v>
      </c>
      <c r="V83" s="17">
        <v>0</v>
      </c>
      <c r="W83" s="17">
        <v>0</v>
      </c>
      <c r="X83" s="17">
        <v>238892.69120054538</v>
      </c>
      <c r="Y83" s="12">
        <v>238892.69120054538</v>
      </c>
    </row>
    <row r="84" spans="1:25" x14ac:dyDescent="0.3">
      <c r="A84" s="4" t="s">
        <v>72</v>
      </c>
      <c r="B84" s="92">
        <v>0</v>
      </c>
      <c r="C84" s="87">
        <v>0</v>
      </c>
      <c r="D84" s="87">
        <v>1233173</v>
      </c>
      <c r="E84" s="87">
        <v>541000</v>
      </c>
      <c r="F84" s="87">
        <v>0</v>
      </c>
      <c r="G84" s="87">
        <v>0</v>
      </c>
      <c r="H84" s="87">
        <v>0</v>
      </c>
      <c r="I84" s="93">
        <v>1774173</v>
      </c>
      <c r="J84" s="16">
        <v>0</v>
      </c>
      <c r="K84" s="17">
        <v>0</v>
      </c>
      <c r="L84" s="17">
        <v>1233173</v>
      </c>
      <c r="M84" s="17">
        <v>541000</v>
      </c>
      <c r="N84" s="17">
        <v>0</v>
      </c>
      <c r="O84" s="17">
        <v>0</v>
      </c>
      <c r="P84" s="17">
        <v>0</v>
      </c>
      <c r="Q84" s="12">
        <v>1774173</v>
      </c>
      <c r="R84" s="16">
        <v>0</v>
      </c>
      <c r="S84" s="17">
        <v>0</v>
      </c>
      <c r="T84" s="17">
        <v>0</v>
      </c>
      <c r="U84" s="17">
        <v>0</v>
      </c>
      <c r="V84" s="17">
        <v>0</v>
      </c>
      <c r="W84" s="17">
        <v>0</v>
      </c>
      <c r="X84" s="17">
        <v>0</v>
      </c>
      <c r="Y84" s="12">
        <v>0</v>
      </c>
    </row>
    <row r="85" spans="1:25" x14ac:dyDescent="0.3">
      <c r="A85" s="4" t="s">
        <v>73</v>
      </c>
      <c r="B85" s="92">
        <v>1006615.5823231292</v>
      </c>
      <c r="C85" s="87">
        <v>0</v>
      </c>
      <c r="D85" s="87">
        <v>0</v>
      </c>
      <c r="E85" s="87">
        <v>0</v>
      </c>
      <c r="F85" s="87">
        <v>0</v>
      </c>
      <c r="G85" s="87">
        <v>0</v>
      </c>
      <c r="H85" s="87">
        <v>0</v>
      </c>
      <c r="I85" s="93">
        <v>1006615.5823231292</v>
      </c>
      <c r="J85" s="16">
        <v>1006615.5823231292</v>
      </c>
      <c r="K85" s="17">
        <v>0</v>
      </c>
      <c r="L85" s="17">
        <v>0</v>
      </c>
      <c r="M85" s="17">
        <v>0</v>
      </c>
      <c r="N85" s="17">
        <v>0</v>
      </c>
      <c r="O85" s="17">
        <v>0</v>
      </c>
      <c r="P85" s="17">
        <v>0</v>
      </c>
      <c r="Q85" s="12">
        <v>1006615.5823231292</v>
      </c>
      <c r="R85" s="16">
        <v>0</v>
      </c>
      <c r="S85" s="17">
        <v>0</v>
      </c>
      <c r="T85" s="17">
        <v>0</v>
      </c>
      <c r="U85" s="17">
        <v>0</v>
      </c>
      <c r="V85" s="17">
        <v>0</v>
      </c>
      <c r="W85" s="17">
        <v>0</v>
      </c>
      <c r="X85" s="17">
        <v>0</v>
      </c>
      <c r="Y85" s="12">
        <v>0</v>
      </c>
    </row>
    <row r="86" spans="1:25" x14ac:dyDescent="0.3">
      <c r="A86" s="4" t="s">
        <v>74</v>
      </c>
      <c r="B86" s="92">
        <v>5862892</v>
      </c>
      <c r="C86" s="87">
        <v>0</v>
      </c>
      <c r="D86" s="87">
        <v>0</v>
      </c>
      <c r="E86" s="87">
        <v>259126</v>
      </c>
      <c r="F86" s="87">
        <v>128182</v>
      </c>
      <c r="G86" s="87">
        <v>181147</v>
      </c>
      <c r="H86" s="87">
        <v>0</v>
      </c>
      <c r="I86" s="93">
        <v>6431347</v>
      </c>
      <c r="J86" s="16">
        <v>5862892</v>
      </c>
      <c r="K86" s="17">
        <v>0</v>
      </c>
      <c r="L86" s="17">
        <v>0</v>
      </c>
      <c r="M86" s="17">
        <v>259126</v>
      </c>
      <c r="N86" s="17">
        <v>128182</v>
      </c>
      <c r="O86" s="17">
        <v>181147</v>
      </c>
      <c r="P86" s="17">
        <v>0</v>
      </c>
      <c r="Q86" s="12">
        <v>6431347</v>
      </c>
      <c r="R86" s="16">
        <v>0</v>
      </c>
      <c r="S86" s="17">
        <v>0</v>
      </c>
      <c r="T86" s="17">
        <v>0</v>
      </c>
      <c r="U86" s="17">
        <v>0</v>
      </c>
      <c r="V86" s="17">
        <v>0</v>
      </c>
      <c r="W86" s="17">
        <v>0</v>
      </c>
      <c r="X86" s="17">
        <v>0</v>
      </c>
      <c r="Y86" s="12">
        <v>0</v>
      </c>
    </row>
    <row r="87" spans="1:25" x14ac:dyDescent="0.3">
      <c r="A87" s="4" t="s">
        <v>75</v>
      </c>
      <c r="B87" s="92">
        <v>297403.5</v>
      </c>
      <c r="C87" s="87">
        <v>0</v>
      </c>
      <c r="D87" s="87">
        <v>59813</v>
      </c>
      <c r="E87" s="87">
        <v>8519169.410000002</v>
      </c>
      <c r="F87" s="87">
        <v>3748637</v>
      </c>
      <c r="G87" s="87">
        <v>194443.41999999998</v>
      </c>
      <c r="H87" s="87">
        <v>0</v>
      </c>
      <c r="I87" s="93">
        <v>12819466.330000002</v>
      </c>
      <c r="J87" s="16">
        <v>297403.5</v>
      </c>
      <c r="K87" s="17">
        <v>0</v>
      </c>
      <c r="L87" s="17">
        <v>59813</v>
      </c>
      <c r="M87" s="17">
        <v>8519169.410000002</v>
      </c>
      <c r="N87" s="17">
        <v>3748637</v>
      </c>
      <c r="O87" s="17">
        <v>194443.41999999998</v>
      </c>
      <c r="P87" s="17">
        <v>0</v>
      </c>
      <c r="Q87" s="12">
        <v>12819466.330000002</v>
      </c>
      <c r="R87" s="16">
        <v>0</v>
      </c>
      <c r="S87" s="17">
        <v>0</v>
      </c>
      <c r="T87" s="17">
        <v>0</v>
      </c>
      <c r="U87" s="17">
        <v>0</v>
      </c>
      <c r="V87" s="17">
        <v>0</v>
      </c>
      <c r="W87" s="17">
        <v>0</v>
      </c>
      <c r="X87" s="17">
        <v>0</v>
      </c>
      <c r="Y87" s="12">
        <v>0</v>
      </c>
    </row>
    <row r="88" spans="1:25" x14ac:dyDescent="0.3">
      <c r="A88" s="4" t="s">
        <v>76</v>
      </c>
      <c r="B88" s="92">
        <v>35248.6</v>
      </c>
      <c r="C88" s="87">
        <v>36370.67</v>
      </c>
      <c r="D88" s="87">
        <v>325167</v>
      </c>
      <c r="E88" s="87">
        <v>0</v>
      </c>
      <c r="F88" s="87">
        <v>1369923</v>
      </c>
      <c r="G88" s="87">
        <v>0</v>
      </c>
      <c r="H88" s="87">
        <v>-301387.03000000003</v>
      </c>
      <c r="I88" s="93">
        <v>1465322.24</v>
      </c>
      <c r="J88" s="16">
        <v>24781.200000000001</v>
      </c>
      <c r="K88" s="17">
        <v>0</v>
      </c>
      <c r="L88" s="17">
        <v>325167</v>
      </c>
      <c r="M88" s="17">
        <v>0</v>
      </c>
      <c r="N88" s="17">
        <v>1369923</v>
      </c>
      <c r="O88" s="17">
        <v>0</v>
      </c>
      <c r="P88" s="17">
        <v>-324009</v>
      </c>
      <c r="Q88" s="12">
        <v>1395862.2</v>
      </c>
      <c r="R88" s="16">
        <v>10467.4</v>
      </c>
      <c r="S88" s="17">
        <v>36370.67</v>
      </c>
      <c r="T88" s="17">
        <v>0</v>
      </c>
      <c r="U88" s="17">
        <v>0</v>
      </c>
      <c r="V88" s="17">
        <v>0</v>
      </c>
      <c r="W88" s="17">
        <v>0</v>
      </c>
      <c r="X88" s="17">
        <v>22621.97</v>
      </c>
      <c r="Y88" s="12">
        <v>69460.040000000008</v>
      </c>
    </row>
    <row r="89" spans="1:25"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row>
    <row r="90" spans="1:25" x14ac:dyDescent="0.3">
      <c r="A90" s="30"/>
      <c r="B90" s="31">
        <f t="shared" ref="B90:S90" si="0">SUM(B9:B89)</f>
        <v>29375974.744034551</v>
      </c>
      <c r="C90" s="32">
        <f t="shared" si="0"/>
        <v>5545767.0899999999</v>
      </c>
      <c r="D90" s="32">
        <f t="shared" si="0"/>
        <v>66298117.657999992</v>
      </c>
      <c r="E90" s="32">
        <f t="shared" si="0"/>
        <v>98103607.786794484</v>
      </c>
      <c r="F90" s="32">
        <f t="shared" si="0"/>
        <v>93461066.37000002</v>
      </c>
      <c r="G90" s="32">
        <f t="shared" si="0"/>
        <v>24727703.699485295</v>
      </c>
      <c r="H90" s="32">
        <f t="shared" si="0"/>
        <v>14327730.083894052</v>
      </c>
      <c r="I90" s="33">
        <f t="shared" si="0"/>
        <v>331839967.43220842</v>
      </c>
      <c r="J90" s="31">
        <f t="shared" si="0"/>
        <v>26057053.365133818</v>
      </c>
      <c r="K90" s="32">
        <f t="shared" si="0"/>
        <v>5509396.4199999999</v>
      </c>
      <c r="L90" s="32">
        <f t="shared" si="0"/>
        <v>61677347.517999999</v>
      </c>
      <c r="M90" s="32">
        <f t="shared" si="0"/>
        <v>96376053.856794491</v>
      </c>
      <c r="N90" s="32">
        <f t="shared" si="0"/>
        <v>86113116.370000005</v>
      </c>
      <c r="O90" s="32">
        <f t="shared" si="0"/>
        <v>24451378.945</v>
      </c>
      <c r="P90" s="32">
        <f t="shared" si="0"/>
        <v>10466662.311675094</v>
      </c>
      <c r="Q90" s="33">
        <f t="shared" si="0"/>
        <v>310651008.78660351</v>
      </c>
      <c r="R90" s="31">
        <f t="shared" si="0"/>
        <v>3318921.378900738</v>
      </c>
      <c r="S90" s="32">
        <f t="shared" si="0"/>
        <v>36370.67</v>
      </c>
      <c r="T90" s="32">
        <f t="shared" ref="T90:U90" si="1">SUM(T9:T89)</f>
        <v>4620770.1399999997</v>
      </c>
      <c r="U90" s="32">
        <f t="shared" si="1"/>
        <v>1727553.93</v>
      </c>
      <c r="V90" s="32">
        <f>SUM(V9:V89)</f>
        <v>7347950</v>
      </c>
      <c r="W90" s="32">
        <f>SUM(W9:W89)</f>
        <v>276324.75448529376</v>
      </c>
      <c r="X90" s="32">
        <f>SUM(X9:X89)</f>
        <v>3861067.7722189571</v>
      </c>
      <c r="Y90" s="33">
        <f>SUM(Y9:Y89)</f>
        <v>21188958.64560499</v>
      </c>
    </row>
    <row r="91" spans="1:25"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59999389629810485"/>
  </sheetPr>
  <dimension ref="A1:Y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25" width="12.7265625" style="9"/>
    <col min="26" max="16384" width="12.7265625" style="6"/>
  </cols>
  <sheetData>
    <row r="1" spans="1:25" x14ac:dyDescent="0.3">
      <c r="A1" s="1" t="s">
        <v>315</v>
      </c>
      <c r="B1" s="7"/>
      <c r="C1" s="7"/>
      <c r="D1" s="7"/>
      <c r="E1" s="7"/>
      <c r="F1" s="7"/>
      <c r="G1" s="7"/>
      <c r="H1" s="7"/>
      <c r="I1" s="7"/>
      <c r="J1" s="7"/>
      <c r="K1" s="7"/>
      <c r="L1" s="7"/>
      <c r="M1" s="7"/>
      <c r="N1" s="7"/>
      <c r="O1" s="7"/>
      <c r="P1" s="7"/>
      <c r="Q1" s="7"/>
      <c r="R1" s="7"/>
      <c r="S1" s="7"/>
      <c r="T1" s="7"/>
      <c r="U1" s="7"/>
      <c r="V1" s="7"/>
      <c r="W1" s="7"/>
      <c r="X1" s="7"/>
      <c r="Y1" s="7"/>
    </row>
    <row r="2" spans="1:25" ht="15.5" x14ac:dyDescent="0.35">
      <c r="A2" s="2" t="s">
        <v>103</v>
      </c>
      <c r="B2" s="8"/>
      <c r="C2" s="8"/>
      <c r="D2" s="8"/>
      <c r="E2" s="8"/>
      <c r="F2" s="8"/>
      <c r="G2" s="8"/>
      <c r="H2" s="8"/>
      <c r="I2" s="8"/>
      <c r="J2" s="8"/>
      <c r="K2" s="8"/>
      <c r="L2" s="8"/>
      <c r="M2" s="8"/>
      <c r="N2" s="8"/>
      <c r="O2" s="8"/>
      <c r="P2" s="8"/>
      <c r="Q2" s="8"/>
      <c r="R2" s="8"/>
      <c r="S2" s="8"/>
      <c r="T2" s="8"/>
      <c r="U2" s="8"/>
      <c r="V2" s="8"/>
      <c r="W2" s="8"/>
      <c r="X2" s="8"/>
      <c r="Y2" s="8"/>
    </row>
    <row r="3" spans="1:25" x14ac:dyDescent="0.3">
      <c r="A3" s="28" t="str">
        <f>'Total Exp'!A3</f>
        <v>2021-22</v>
      </c>
    </row>
    <row r="4" spans="1:25" ht="15.5" x14ac:dyDescent="0.35">
      <c r="A4" s="82" t="s">
        <v>235</v>
      </c>
      <c r="B4" s="83"/>
      <c r="C4" s="83"/>
      <c r="D4" s="83"/>
      <c r="E4" s="83"/>
      <c r="F4" s="83"/>
      <c r="G4" s="83"/>
      <c r="H4" s="83"/>
      <c r="I4" s="84"/>
      <c r="J4" s="85"/>
      <c r="K4" s="83"/>
      <c r="L4" s="83"/>
      <c r="M4" s="83"/>
      <c r="N4" s="83"/>
      <c r="O4" s="83"/>
      <c r="P4" s="83"/>
      <c r="Q4" s="83"/>
      <c r="R4" s="85"/>
      <c r="S4" s="83"/>
      <c r="T4" s="83"/>
      <c r="U4" s="83"/>
      <c r="V4" s="83"/>
      <c r="W4" s="83"/>
      <c r="X4" s="83"/>
      <c r="Y4" s="84" t="s">
        <v>284</v>
      </c>
    </row>
    <row r="5" spans="1:25" s="60" customFormat="1" ht="13" x14ac:dyDescent="0.3">
      <c r="A5" s="49"/>
      <c r="B5" s="65" t="s">
        <v>238</v>
      </c>
      <c r="C5" s="62"/>
      <c r="D5" s="62"/>
      <c r="E5" s="62"/>
      <c r="F5" s="62"/>
      <c r="G5" s="62"/>
      <c r="H5" s="62"/>
      <c r="I5" s="63"/>
      <c r="J5" s="64" t="s">
        <v>236</v>
      </c>
      <c r="K5" s="65"/>
      <c r="L5" s="65"/>
      <c r="M5" s="65"/>
      <c r="N5" s="65"/>
      <c r="O5" s="65"/>
      <c r="P5" s="65"/>
      <c r="Q5" s="66"/>
      <c r="R5" s="65" t="s">
        <v>237</v>
      </c>
      <c r="S5" s="65"/>
      <c r="T5" s="65"/>
      <c r="U5" s="65"/>
      <c r="V5" s="65"/>
      <c r="W5" s="65"/>
      <c r="X5" s="65"/>
      <c r="Y5" s="66"/>
    </row>
    <row r="6" spans="1:25" s="60" customFormat="1" ht="13" x14ac:dyDescent="0.3">
      <c r="A6" s="49"/>
      <c r="B6" s="50" t="str">
        <f>$A$4&amp;" Total"</f>
        <v>Main Roads Total</v>
      </c>
      <c r="C6" s="51"/>
      <c r="D6" s="51"/>
      <c r="E6" s="51"/>
      <c r="F6" s="51"/>
      <c r="G6" s="51"/>
      <c r="H6" s="51"/>
      <c r="I6" s="52"/>
      <c r="J6" s="50" t="s">
        <v>239</v>
      </c>
      <c r="K6" s="51"/>
      <c r="L6" s="51"/>
      <c r="M6" s="51"/>
      <c r="N6" s="51"/>
      <c r="O6" s="51"/>
      <c r="P6" s="51"/>
      <c r="Q6" s="52"/>
      <c r="R6" s="51" t="s">
        <v>240</v>
      </c>
      <c r="S6" s="51"/>
      <c r="T6" s="51"/>
      <c r="U6" s="51"/>
      <c r="V6" s="51"/>
      <c r="W6" s="51"/>
      <c r="X6" s="51"/>
      <c r="Y6" s="52"/>
    </row>
    <row r="7" spans="1:25" s="59" customFormat="1" ht="21" x14ac:dyDescent="0.25">
      <c r="A7" s="57"/>
      <c r="B7" s="42" t="s">
        <v>104</v>
      </c>
      <c r="C7" s="43" t="s">
        <v>270</v>
      </c>
      <c r="D7" s="43" t="s">
        <v>271</v>
      </c>
      <c r="E7" s="43" t="s">
        <v>272</v>
      </c>
      <c r="F7" s="43" t="s">
        <v>273</v>
      </c>
      <c r="G7" s="43" t="s">
        <v>106</v>
      </c>
      <c r="H7" s="43" t="s">
        <v>107</v>
      </c>
      <c r="I7" s="58" t="s">
        <v>274</v>
      </c>
      <c r="J7" s="42" t="s">
        <v>104</v>
      </c>
      <c r="K7" s="43" t="s">
        <v>270</v>
      </c>
      <c r="L7" s="43" t="s">
        <v>271</v>
      </c>
      <c r="M7" s="43" t="s">
        <v>272</v>
      </c>
      <c r="N7" s="43" t="s">
        <v>273</v>
      </c>
      <c r="O7" s="43" t="s">
        <v>106</v>
      </c>
      <c r="P7" s="43" t="s">
        <v>107</v>
      </c>
      <c r="Q7" s="58" t="s">
        <v>274</v>
      </c>
      <c r="R7" s="42" t="s">
        <v>104</v>
      </c>
      <c r="S7" s="43" t="s">
        <v>270</v>
      </c>
      <c r="T7" s="43" t="s">
        <v>271</v>
      </c>
      <c r="U7" s="43" t="s">
        <v>272</v>
      </c>
      <c r="V7" s="43" t="s">
        <v>273</v>
      </c>
      <c r="W7" s="43" t="s">
        <v>106</v>
      </c>
      <c r="X7" s="43" t="s">
        <v>107</v>
      </c>
      <c r="Y7" s="58" t="s">
        <v>274</v>
      </c>
    </row>
    <row r="8" spans="1:25" s="59" customFormat="1" ht="10.5" x14ac:dyDescent="0.25">
      <c r="A8" s="67"/>
      <c r="B8" s="46" t="s">
        <v>108</v>
      </c>
      <c r="C8" s="47" t="s">
        <v>109</v>
      </c>
      <c r="D8" s="47" t="s">
        <v>110</v>
      </c>
      <c r="E8" s="47" t="s">
        <v>111</v>
      </c>
      <c r="F8" s="47" t="s">
        <v>112</v>
      </c>
      <c r="G8" s="47" t="s">
        <v>113</v>
      </c>
      <c r="H8" s="47" t="s">
        <v>114</v>
      </c>
      <c r="I8" s="48" t="s">
        <v>115</v>
      </c>
      <c r="J8" s="46" t="s">
        <v>108</v>
      </c>
      <c r="K8" s="47" t="s">
        <v>109</v>
      </c>
      <c r="L8" s="47" t="s">
        <v>110</v>
      </c>
      <c r="M8" s="47" t="s">
        <v>111</v>
      </c>
      <c r="N8" s="47" t="s">
        <v>112</v>
      </c>
      <c r="O8" s="47" t="s">
        <v>113</v>
      </c>
      <c r="P8" s="47" t="s">
        <v>114</v>
      </c>
      <c r="Q8" s="48" t="s">
        <v>115</v>
      </c>
      <c r="R8" s="46" t="s">
        <v>108</v>
      </c>
      <c r="S8" s="47" t="s">
        <v>109</v>
      </c>
      <c r="T8" s="47" t="s">
        <v>110</v>
      </c>
      <c r="U8" s="47" t="s">
        <v>111</v>
      </c>
      <c r="V8" s="47" t="s">
        <v>112</v>
      </c>
      <c r="W8" s="47" t="s">
        <v>113</v>
      </c>
      <c r="X8" s="47" t="s">
        <v>114</v>
      </c>
      <c r="Y8" s="48" t="s">
        <v>115</v>
      </c>
    </row>
    <row r="9" spans="1:25" x14ac:dyDescent="0.3">
      <c r="A9" s="3"/>
      <c r="B9" s="89"/>
      <c r="C9" s="90"/>
      <c r="D9" s="90"/>
      <c r="E9" s="90"/>
      <c r="F9" s="90"/>
      <c r="G9" s="90"/>
      <c r="H9" s="90"/>
      <c r="I9" s="91"/>
      <c r="J9" s="14"/>
      <c r="K9" s="15"/>
      <c r="L9" s="15"/>
      <c r="M9" s="15"/>
      <c r="N9" s="15"/>
      <c r="O9" s="15"/>
      <c r="P9" s="15"/>
      <c r="Q9" s="11"/>
      <c r="R9" s="14"/>
      <c r="S9" s="15"/>
      <c r="T9" s="15"/>
      <c r="U9" s="15"/>
      <c r="V9" s="15"/>
      <c r="W9" s="15"/>
      <c r="X9" s="15"/>
      <c r="Y9" s="11"/>
    </row>
    <row r="10" spans="1:25" x14ac:dyDescent="0.3">
      <c r="A10" s="4" t="s">
        <v>0</v>
      </c>
      <c r="B10" s="92">
        <v>0</v>
      </c>
      <c r="C10" s="87">
        <v>0</v>
      </c>
      <c r="D10" s="87">
        <v>0</v>
      </c>
      <c r="E10" s="87">
        <v>0</v>
      </c>
      <c r="F10" s="87">
        <v>0</v>
      </c>
      <c r="G10" s="87">
        <v>0</v>
      </c>
      <c r="H10" s="87">
        <v>0</v>
      </c>
      <c r="I10" s="93">
        <v>0</v>
      </c>
      <c r="J10" s="16">
        <v>0</v>
      </c>
      <c r="K10" s="17">
        <v>0</v>
      </c>
      <c r="L10" s="17">
        <v>0</v>
      </c>
      <c r="M10" s="17">
        <v>0</v>
      </c>
      <c r="N10" s="17">
        <v>0</v>
      </c>
      <c r="O10" s="17">
        <v>0</v>
      </c>
      <c r="P10" s="17">
        <v>0</v>
      </c>
      <c r="Q10" s="12">
        <v>0</v>
      </c>
      <c r="R10" s="16">
        <v>0</v>
      </c>
      <c r="S10" s="17">
        <v>0</v>
      </c>
      <c r="T10" s="17">
        <v>0</v>
      </c>
      <c r="U10" s="17">
        <v>0</v>
      </c>
      <c r="V10" s="17">
        <v>0</v>
      </c>
      <c r="W10" s="17">
        <v>0</v>
      </c>
      <c r="X10" s="17">
        <v>0</v>
      </c>
      <c r="Y10" s="12">
        <v>0</v>
      </c>
    </row>
    <row r="11" spans="1:25" x14ac:dyDescent="0.3">
      <c r="A11" s="4" t="s">
        <v>1</v>
      </c>
      <c r="B11" s="92">
        <v>0</v>
      </c>
      <c r="C11" s="87">
        <v>0</v>
      </c>
      <c r="D11" s="87">
        <v>0</v>
      </c>
      <c r="E11" s="87">
        <v>0</v>
      </c>
      <c r="F11" s="87">
        <v>0</v>
      </c>
      <c r="G11" s="87">
        <v>0</v>
      </c>
      <c r="H11" s="87">
        <v>0</v>
      </c>
      <c r="I11" s="93">
        <v>0</v>
      </c>
      <c r="J11" s="16">
        <v>0</v>
      </c>
      <c r="K11" s="17">
        <v>0</v>
      </c>
      <c r="L11" s="17">
        <v>0</v>
      </c>
      <c r="M11" s="17">
        <v>0</v>
      </c>
      <c r="N11" s="17">
        <v>0</v>
      </c>
      <c r="O11" s="17">
        <v>0</v>
      </c>
      <c r="P11" s="17">
        <v>0</v>
      </c>
      <c r="Q11" s="12">
        <v>0</v>
      </c>
      <c r="R11" s="16">
        <v>0</v>
      </c>
      <c r="S11" s="17">
        <v>0</v>
      </c>
      <c r="T11" s="17">
        <v>0</v>
      </c>
      <c r="U11" s="17">
        <v>0</v>
      </c>
      <c r="V11" s="17">
        <v>0</v>
      </c>
      <c r="W11" s="17">
        <v>0</v>
      </c>
      <c r="X11" s="17">
        <v>0</v>
      </c>
      <c r="Y11" s="12">
        <v>0</v>
      </c>
    </row>
    <row r="12" spans="1:25" x14ac:dyDescent="0.3">
      <c r="A12" s="4" t="s">
        <v>2</v>
      </c>
      <c r="B12" s="92">
        <v>0</v>
      </c>
      <c r="C12" s="87">
        <v>0</v>
      </c>
      <c r="D12" s="87">
        <v>0</v>
      </c>
      <c r="E12" s="87">
        <v>0</v>
      </c>
      <c r="F12" s="87">
        <v>0</v>
      </c>
      <c r="G12" s="87">
        <v>0</v>
      </c>
      <c r="H12" s="87">
        <v>0</v>
      </c>
      <c r="I12" s="93">
        <v>0</v>
      </c>
      <c r="J12" s="16">
        <v>0</v>
      </c>
      <c r="K12" s="17">
        <v>0</v>
      </c>
      <c r="L12" s="17">
        <v>0</v>
      </c>
      <c r="M12" s="17">
        <v>0</v>
      </c>
      <c r="N12" s="17">
        <v>0</v>
      </c>
      <c r="O12" s="17">
        <v>0</v>
      </c>
      <c r="P12" s="17">
        <v>0</v>
      </c>
      <c r="Q12" s="12">
        <v>0</v>
      </c>
      <c r="R12" s="16">
        <v>0</v>
      </c>
      <c r="S12" s="17">
        <v>0</v>
      </c>
      <c r="T12" s="17">
        <v>0</v>
      </c>
      <c r="U12" s="17">
        <v>0</v>
      </c>
      <c r="V12" s="17">
        <v>0</v>
      </c>
      <c r="W12" s="17">
        <v>0</v>
      </c>
      <c r="X12" s="17">
        <v>0</v>
      </c>
      <c r="Y12" s="12">
        <v>0</v>
      </c>
    </row>
    <row r="13" spans="1:25" x14ac:dyDescent="0.3">
      <c r="A13" s="4" t="s">
        <v>3</v>
      </c>
      <c r="B13" s="92">
        <v>0</v>
      </c>
      <c r="C13" s="87">
        <v>0</v>
      </c>
      <c r="D13" s="87">
        <v>0</v>
      </c>
      <c r="E13" s="87">
        <v>0</v>
      </c>
      <c r="F13" s="87">
        <v>0</v>
      </c>
      <c r="G13" s="87">
        <v>0</v>
      </c>
      <c r="H13" s="87">
        <v>0</v>
      </c>
      <c r="I13" s="93">
        <v>0</v>
      </c>
      <c r="J13" s="16">
        <v>0</v>
      </c>
      <c r="K13" s="17">
        <v>0</v>
      </c>
      <c r="L13" s="17">
        <v>0</v>
      </c>
      <c r="M13" s="17">
        <v>0</v>
      </c>
      <c r="N13" s="17">
        <v>0</v>
      </c>
      <c r="O13" s="17">
        <v>0</v>
      </c>
      <c r="P13" s="17">
        <v>0</v>
      </c>
      <c r="Q13" s="12">
        <v>0</v>
      </c>
      <c r="R13" s="16">
        <v>0</v>
      </c>
      <c r="S13" s="17">
        <v>0</v>
      </c>
      <c r="T13" s="17">
        <v>0</v>
      </c>
      <c r="U13" s="17">
        <v>0</v>
      </c>
      <c r="V13" s="17">
        <v>0</v>
      </c>
      <c r="W13" s="17">
        <v>0</v>
      </c>
      <c r="X13" s="17">
        <v>0</v>
      </c>
      <c r="Y13" s="12">
        <v>0</v>
      </c>
    </row>
    <row r="14" spans="1:25" x14ac:dyDescent="0.3">
      <c r="A14" s="4" t="s">
        <v>4</v>
      </c>
      <c r="B14" s="92">
        <v>0</v>
      </c>
      <c r="C14" s="87">
        <v>0</v>
      </c>
      <c r="D14" s="87">
        <v>0</v>
      </c>
      <c r="E14" s="87">
        <v>0</v>
      </c>
      <c r="F14" s="87">
        <v>0</v>
      </c>
      <c r="G14" s="87">
        <v>0</v>
      </c>
      <c r="H14" s="87">
        <v>0</v>
      </c>
      <c r="I14" s="93">
        <v>0</v>
      </c>
      <c r="J14" s="16">
        <v>0</v>
      </c>
      <c r="K14" s="17">
        <v>0</v>
      </c>
      <c r="L14" s="17">
        <v>0</v>
      </c>
      <c r="M14" s="17">
        <v>0</v>
      </c>
      <c r="N14" s="17">
        <v>0</v>
      </c>
      <c r="O14" s="17">
        <v>0</v>
      </c>
      <c r="P14" s="17">
        <v>0</v>
      </c>
      <c r="Q14" s="12">
        <v>0</v>
      </c>
      <c r="R14" s="16">
        <v>0</v>
      </c>
      <c r="S14" s="17">
        <v>0</v>
      </c>
      <c r="T14" s="17">
        <v>0</v>
      </c>
      <c r="U14" s="17">
        <v>0</v>
      </c>
      <c r="V14" s="17">
        <v>0</v>
      </c>
      <c r="W14" s="17">
        <v>0</v>
      </c>
      <c r="X14" s="17">
        <v>0</v>
      </c>
      <c r="Y14" s="12">
        <v>0</v>
      </c>
    </row>
    <row r="15" spans="1:25" x14ac:dyDescent="0.3">
      <c r="A15" s="4" t="s">
        <v>5</v>
      </c>
      <c r="B15" s="92">
        <v>0</v>
      </c>
      <c r="C15" s="87">
        <v>0</v>
      </c>
      <c r="D15" s="87">
        <v>0</v>
      </c>
      <c r="E15" s="87">
        <v>0</v>
      </c>
      <c r="F15" s="87">
        <v>0</v>
      </c>
      <c r="G15" s="87">
        <v>0</v>
      </c>
      <c r="H15" s="87">
        <v>0</v>
      </c>
      <c r="I15" s="93">
        <v>0</v>
      </c>
      <c r="J15" s="16">
        <v>0</v>
      </c>
      <c r="K15" s="17">
        <v>0</v>
      </c>
      <c r="L15" s="17">
        <v>0</v>
      </c>
      <c r="M15" s="17">
        <v>0</v>
      </c>
      <c r="N15" s="17">
        <v>0</v>
      </c>
      <c r="O15" s="17">
        <v>0</v>
      </c>
      <c r="P15" s="17">
        <v>0</v>
      </c>
      <c r="Q15" s="12">
        <v>0</v>
      </c>
      <c r="R15" s="16">
        <v>0</v>
      </c>
      <c r="S15" s="17">
        <v>0</v>
      </c>
      <c r="T15" s="17">
        <v>0</v>
      </c>
      <c r="U15" s="17">
        <v>0</v>
      </c>
      <c r="V15" s="17">
        <v>0</v>
      </c>
      <c r="W15" s="17">
        <v>0</v>
      </c>
      <c r="X15" s="17">
        <v>0</v>
      </c>
      <c r="Y15" s="12">
        <v>0</v>
      </c>
    </row>
    <row r="16" spans="1:25" x14ac:dyDescent="0.3">
      <c r="A16" s="4" t="s">
        <v>6</v>
      </c>
      <c r="B16" s="92">
        <v>0</v>
      </c>
      <c r="C16" s="87">
        <v>0</v>
      </c>
      <c r="D16" s="87">
        <v>0</v>
      </c>
      <c r="E16" s="87">
        <v>0</v>
      </c>
      <c r="F16" s="87">
        <v>0</v>
      </c>
      <c r="G16" s="87">
        <v>0</v>
      </c>
      <c r="H16" s="87">
        <v>0</v>
      </c>
      <c r="I16" s="93">
        <v>0</v>
      </c>
      <c r="J16" s="16">
        <v>0</v>
      </c>
      <c r="K16" s="17">
        <v>0</v>
      </c>
      <c r="L16" s="17">
        <v>0</v>
      </c>
      <c r="M16" s="17">
        <v>0</v>
      </c>
      <c r="N16" s="17">
        <v>0</v>
      </c>
      <c r="O16" s="17">
        <v>0</v>
      </c>
      <c r="P16" s="17">
        <v>0</v>
      </c>
      <c r="Q16" s="12">
        <v>0</v>
      </c>
      <c r="R16" s="16">
        <v>0</v>
      </c>
      <c r="S16" s="17">
        <v>0</v>
      </c>
      <c r="T16" s="17">
        <v>0</v>
      </c>
      <c r="U16" s="17">
        <v>0</v>
      </c>
      <c r="V16" s="17">
        <v>0</v>
      </c>
      <c r="W16" s="17">
        <v>0</v>
      </c>
      <c r="X16" s="17">
        <v>0</v>
      </c>
      <c r="Y16" s="12">
        <v>0</v>
      </c>
    </row>
    <row r="17" spans="1:25" x14ac:dyDescent="0.3">
      <c r="A17" s="4" t="s">
        <v>7</v>
      </c>
      <c r="B17" s="92">
        <v>0</v>
      </c>
      <c r="C17" s="87">
        <v>0</v>
      </c>
      <c r="D17" s="87">
        <v>0</v>
      </c>
      <c r="E17" s="87">
        <v>975055</v>
      </c>
      <c r="F17" s="87">
        <v>0</v>
      </c>
      <c r="G17" s="87">
        <v>0</v>
      </c>
      <c r="H17" s="87">
        <v>0</v>
      </c>
      <c r="I17" s="93">
        <v>975055</v>
      </c>
      <c r="J17" s="16">
        <v>0</v>
      </c>
      <c r="K17" s="17">
        <v>0</v>
      </c>
      <c r="L17" s="17">
        <v>0</v>
      </c>
      <c r="M17" s="17">
        <v>0</v>
      </c>
      <c r="N17" s="17">
        <v>0</v>
      </c>
      <c r="O17" s="17">
        <v>0</v>
      </c>
      <c r="P17" s="17">
        <v>0</v>
      </c>
      <c r="Q17" s="12">
        <v>0</v>
      </c>
      <c r="R17" s="16">
        <v>0</v>
      </c>
      <c r="S17" s="17">
        <v>0</v>
      </c>
      <c r="T17" s="17">
        <v>0</v>
      </c>
      <c r="U17" s="17">
        <v>975055</v>
      </c>
      <c r="V17" s="17">
        <v>0</v>
      </c>
      <c r="W17" s="17">
        <v>0</v>
      </c>
      <c r="X17" s="17">
        <v>0</v>
      </c>
      <c r="Y17" s="12">
        <v>975055</v>
      </c>
    </row>
    <row r="18" spans="1:25" x14ac:dyDescent="0.3">
      <c r="A18" s="4" t="s">
        <v>8</v>
      </c>
      <c r="B18" s="92">
        <v>0</v>
      </c>
      <c r="C18" s="87">
        <v>0</v>
      </c>
      <c r="D18" s="87">
        <v>0</v>
      </c>
      <c r="E18" s="87">
        <v>0</v>
      </c>
      <c r="F18" s="87">
        <v>0</v>
      </c>
      <c r="G18" s="87">
        <v>0</v>
      </c>
      <c r="H18" s="87">
        <v>0</v>
      </c>
      <c r="I18" s="93">
        <v>0</v>
      </c>
      <c r="J18" s="16">
        <v>0</v>
      </c>
      <c r="K18" s="17">
        <v>0</v>
      </c>
      <c r="L18" s="17">
        <v>0</v>
      </c>
      <c r="M18" s="17">
        <v>0</v>
      </c>
      <c r="N18" s="17">
        <v>0</v>
      </c>
      <c r="O18" s="17">
        <v>0</v>
      </c>
      <c r="P18" s="17">
        <v>0</v>
      </c>
      <c r="Q18" s="12">
        <v>0</v>
      </c>
      <c r="R18" s="16">
        <v>0</v>
      </c>
      <c r="S18" s="17">
        <v>0</v>
      </c>
      <c r="T18" s="17">
        <v>0</v>
      </c>
      <c r="U18" s="17">
        <v>0</v>
      </c>
      <c r="V18" s="17">
        <v>0</v>
      </c>
      <c r="W18" s="17">
        <v>0</v>
      </c>
      <c r="X18" s="17">
        <v>0</v>
      </c>
      <c r="Y18" s="12">
        <v>0</v>
      </c>
    </row>
    <row r="19" spans="1:25" x14ac:dyDescent="0.3">
      <c r="A19" s="4" t="s">
        <v>9</v>
      </c>
      <c r="B19" s="92">
        <v>0</v>
      </c>
      <c r="C19" s="87">
        <v>0</v>
      </c>
      <c r="D19" s="87">
        <v>0</v>
      </c>
      <c r="E19" s="87">
        <v>0</v>
      </c>
      <c r="F19" s="87">
        <v>0</v>
      </c>
      <c r="G19" s="87">
        <v>0</v>
      </c>
      <c r="H19" s="87">
        <v>0</v>
      </c>
      <c r="I19" s="93">
        <v>0</v>
      </c>
      <c r="J19" s="16">
        <v>0</v>
      </c>
      <c r="K19" s="17">
        <v>0</v>
      </c>
      <c r="L19" s="17">
        <v>0</v>
      </c>
      <c r="M19" s="17">
        <v>0</v>
      </c>
      <c r="N19" s="17">
        <v>0</v>
      </c>
      <c r="O19" s="17">
        <v>0</v>
      </c>
      <c r="P19" s="17">
        <v>0</v>
      </c>
      <c r="Q19" s="12">
        <v>0</v>
      </c>
      <c r="R19" s="16">
        <v>0</v>
      </c>
      <c r="S19" s="17">
        <v>0</v>
      </c>
      <c r="T19" s="17">
        <v>0</v>
      </c>
      <c r="U19" s="17">
        <v>0</v>
      </c>
      <c r="V19" s="17">
        <v>0</v>
      </c>
      <c r="W19" s="17">
        <v>0</v>
      </c>
      <c r="X19" s="17">
        <v>0</v>
      </c>
      <c r="Y19" s="12">
        <v>0</v>
      </c>
    </row>
    <row r="20" spans="1:25" x14ac:dyDescent="0.3">
      <c r="A20" s="4" t="s">
        <v>10</v>
      </c>
      <c r="B20" s="92">
        <v>0</v>
      </c>
      <c r="C20" s="87">
        <v>0</v>
      </c>
      <c r="D20" s="87">
        <v>0</v>
      </c>
      <c r="E20" s="87">
        <v>0</v>
      </c>
      <c r="F20" s="87">
        <v>0</v>
      </c>
      <c r="G20" s="87">
        <v>0</v>
      </c>
      <c r="H20" s="87">
        <v>0</v>
      </c>
      <c r="I20" s="93">
        <v>0</v>
      </c>
      <c r="J20" s="16">
        <v>0</v>
      </c>
      <c r="K20" s="17">
        <v>0</v>
      </c>
      <c r="L20" s="17">
        <v>0</v>
      </c>
      <c r="M20" s="17">
        <v>0</v>
      </c>
      <c r="N20" s="17">
        <v>0</v>
      </c>
      <c r="O20" s="17">
        <v>0</v>
      </c>
      <c r="P20" s="17">
        <v>0</v>
      </c>
      <c r="Q20" s="12">
        <v>0</v>
      </c>
      <c r="R20" s="16">
        <v>0</v>
      </c>
      <c r="S20" s="17">
        <v>0</v>
      </c>
      <c r="T20" s="17">
        <v>0</v>
      </c>
      <c r="U20" s="17">
        <v>0</v>
      </c>
      <c r="V20" s="17">
        <v>0</v>
      </c>
      <c r="W20" s="17">
        <v>0</v>
      </c>
      <c r="X20" s="17">
        <v>0</v>
      </c>
      <c r="Y20" s="12">
        <v>0</v>
      </c>
    </row>
    <row r="21" spans="1:25" x14ac:dyDescent="0.3">
      <c r="A21" s="4" t="s">
        <v>11</v>
      </c>
      <c r="B21" s="92">
        <v>0</v>
      </c>
      <c r="C21" s="87">
        <v>0</v>
      </c>
      <c r="D21" s="87">
        <v>0</v>
      </c>
      <c r="E21" s="87">
        <v>0</v>
      </c>
      <c r="F21" s="87">
        <v>0</v>
      </c>
      <c r="G21" s="87">
        <v>0</v>
      </c>
      <c r="H21" s="87">
        <v>0</v>
      </c>
      <c r="I21" s="93">
        <v>0</v>
      </c>
      <c r="J21" s="16">
        <v>0</v>
      </c>
      <c r="K21" s="17">
        <v>0</v>
      </c>
      <c r="L21" s="17">
        <v>0</v>
      </c>
      <c r="M21" s="17">
        <v>0</v>
      </c>
      <c r="N21" s="17">
        <v>0</v>
      </c>
      <c r="O21" s="17">
        <v>0</v>
      </c>
      <c r="P21" s="17">
        <v>0</v>
      </c>
      <c r="Q21" s="12">
        <v>0</v>
      </c>
      <c r="R21" s="16">
        <v>0</v>
      </c>
      <c r="S21" s="17">
        <v>0</v>
      </c>
      <c r="T21" s="17">
        <v>0</v>
      </c>
      <c r="U21" s="17">
        <v>0</v>
      </c>
      <c r="V21" s="17">
        <v>0</v>
      </c>
      <c r="W21" s="17">
        <v>0</v>
      </c>
      <c r="X21" s="17">
        <v>0</v>
      </c>
      <c r="Y21" s="12">
        <v>0</v>
      </c>
    </row>
    <row r="22" spans="1:25" x14ac:dyDescent="0.3">
      <c r="A22" s="4" t="s">
        <v>12</v>
      </c>
      <c r="B22" s="92">
        <v>0</v>
      </c>
      <c r="C22" s="87">
        <v>0</v>
      </c>
      <c r="D22" s="87">
        <v>0</v>
      </c>
      <c r="E22" s="87">
        <v>0</v>
      </c>
      <c r="F22" s="87">
        <v>0</v>
      </c>
      <c r="G22" s="87">
        <v>0</v>
      </c>
      <c r="H22" s="87">
        <v>0</v>
      </c>
      <c r="I22" s="93">
        <v>0</v>
      </c>
      <c r="J22" s="16">
        <v>0</v>
      </c>
      <c r="K22" s="17">
        <v>0</v>
      </c>
      <c r="L22" s="17">
        <v>0</v>
      </c>
      <c r="M22" s="17">
        <v>0</v>
      </c>
      <c r="N22" s="17">
        <v>0</v>
      </c>
      <c r="O22" s="17">
        <v>0</v>
      </c>
      <c r="P22" s="17">
        <v>0</v>
      </c>
      <c r="Q22" s="12">
        <v>0</v>
      </c>
      <c r="R22" s="16">
        <v>0</v>
      </c>
      <c r="S22" s="17">
        <v>0</v>
      </c>
      <c r="T22" s="17">
        <v>0</v>
      </c>
      <c r="U22" s="17">
        <v>0</v>
      </c>
      <c r="V22" s="17">
        <v>0</v>
      </c>
      <c r="W22" s="17">
        <v>0</v>
      </c>
      <c r="X22" s="17">
        <v>0</v>
      </c>
      <c r="Y22" s="12">
        <v>0</v>
      </c>
    </row>
    <row r="23" spans="1:25" x14ac:dyDescent="0.3">
      <c r="A23" s="4" t="s">
        <v>13</v>
      </c>
      <c r="B23" s="92">
        <v>0</v>
      </c>
      <c r="C23" s="87">
        <v>0</v>
      </c>
      <c r="D23" s="87">
        <v>0</v>
      </c>
      <c r="E23" s="87">
        <v>0</v>
      </c>
      <c r="F23" s="87">
        <v>0</v>
      </c>
      <c r="G23" s="87">
        <v>0</v>
      </c>
      <c r="H23" s="87">
        <v>0</v>
      </c>
      <c r="I23" s="93">
        <v>0</v>
      </c>
      <c r="J23" s="16">
        <v>0</v>
      </c>
      <c r="K23" s="17">
        <v>0</v>
      </c>
      <c r="L23" s="17">
        <v>0</v>
      </c>
      <c r="M23" s="17">
        <v>0</v>
      </c>
      <c r="N23" s="17">
        <v>0</v>
      </c>
      <c r="O23" s="17">
        <v>0</v>
      </c>
      <c r="P23" s="17">
        <v>0</v>
      </c>
      <c r="Q23" s="12">
        <v>0</v>
      </c>
      <c r="R23" s="16">
        <v>0</v>
      </c>
      <c r="S23" s="17">
        <v>0</v>
      </c>
      <c r="T23" s="17">
        <v>0</v>
      </c>
      <c r="U23" s="17">
        <v>0</v>
      </c>
      <c r="V23" s="17">
        <v>0</v>
      </c>
      <c r="W23" s="17">
        <v>0</v>
      </c>
      <c r="X23" s="17">
        <v>0</v>
      </c>
      <c r="Y23" s="12">
        <v>0</v>
      </c>
    </row>
    <row r="24" spans="1:25" x14ac:dyDescent="0.3">
      <c r="A24" s="4" t="s">
        <v>14</v>
      </c>
      <c r="B24" s="92">
        <v>0</v>
      </c>
      <c r="C24" s="87">
        <v>0</v>
      </c>
      <c r="D24" s="87">
        <v>0</v>
      </c>
      <c r="E24" s="87">
        <v>0</v>
      </c>
      <c r="F24" s="87">
        <v>0</v>
      </c>
      <c r="G24" s="87">
        <v>0</v>
      </c>
      <c r="H24" s="87">
        <v>0</v>
      </c>
      <c r="I24" s="93">
        <v>0</v>
      </c>
      <c r="J24" s="16">
        <v>0</v>
      </c>
      <c r="K24" s="17">
        <v>0</v>
      </c>
      <c r="L24" s="17">
        <v>0</v>
      </c>
      <c r="M24" s="17">
        <v>0</v>
      </c>
      <c r="N24" s="17">
        <v>0</v>
      </c>
      <c r="O24" s="17">
        <v>0</v>
      </c>
      <c r="P24" s="17">
        <v>0</v>
      </c>
      <c r="Q24" s="12">
        <v>0</v>
      </c>
      <c r="R24" s="16">
        <v>0</v>
      </c>
      <c r="S24" s="17">
        <v>0</v>
      </c>
      <c r="T24" s="17">
        <v>0</v>
      </c>
      <c r="U24" s="17">
        <v>0</v>
      </c>
      <c r="V24" s="17">
        <v>0</v>
      </c>
      <c r="W24" s="17">
        <v>0</v>
      </c>
      <c r="X24" s="17">
        <v>0</v>
      </c>
      <c r="Y24" s="12">
        <v>0</v>
      </c>
    </row>
    <row r="25" spans="1:25" x14ac:dyDescent="0.3">
      <c r="A25" s="4" t="s">
        <v>15</v>
      </c>
      <c r="B25" s="92">
        <v>0</v>
      </c>
      <c r="C25" s="87">
        <v>0</v>
      </c>
      <c r="D25" s="87">
        <v>0</v>
      </c>
      <c r="E25" s="87">
        <v>0</v>
      </c>
      <c r="F25" s="87">
        <v>0</v>
      </c>
      <c r="G25" s="87">
        <v>0</v>
      </c>
      <c r="H25" s="87">
        <v>0</v>
      </c>
      <c r="I25" s="93">
        <v>0</v>
      </c>
      <c r="J25" s="16">
        <v>0</v>
      </c>
      <c r="K25" s="17">
        <v>0</v>
      </c>
      <c r="L25" s="17">
        <v>0</v>
      </c>
      <c r="M25" s="17">
        <v>0</v>
      </c>
      <c r="N25" s="17">
        <v>0</v>
      </c>
      <c r="O25" s="17">
        <v>0</v>
      </c>
      <c r="P25" s="17">
        <v>0</v>
      </c>
      <c r="Q25" s="12">
        <v>0</v>
      </c>
      <c r="R25" s="16">
        <v>0</v>
      </c>
      <c r="S25" s="17">
        <v>0</v>
      </c>
      <c r="T25" s="17">
        <v>0</v>
      </c>
      <c r="U25" s="17">
        <v>0</v>
      </c>
      <c r="V25" s="17">
        <v>0</v>
      </c>
      <c r="W25" s="17">
        <v>0</v>
      </c>
      <c r="X25" s="17">
        <v>0</v>
      </c>
      <c r="Y25" s="12">
        <v>0</v>
      </c>
    </row>
    <row r="26" spans="1:25" x14ac:dyDescent="0.3">
      <c r="A26" s="4" t="s">
        <v>16</v>
      </c>
      <c r="B26" s="92">
        <v>30062.7</v>
      </c>
      <c r="C26" s="87">
        <v>0</v>
      </c>
      <c r="D26" s="87">
        <v>0</v>
      </c>
      <c r="E26" s="87">
        <v>0</v>
      </c>
      <c r="F26" s="87">
        <v>0</v>
      </c>
      <c r="G26" s="87">
        <v>0</v>
      </c>
      <c r="H26" s="87">
        <v>0</v>
      </c>
      <c r="I26" s="93">
        <v>30062.7</v>
      </c>
      <c r="J26" s="16">
        <v>30062.7</v>
      </c>
      <c r="K26" s="17">
        <v>0</v>
      </c>
      <c r="L26" s="17">
        <v>0</v>
      </c>
      <c r="M26" s="17">
        <v>0</v>
      </c>
      <c r="N26" s="17">
        <v>0</v>
      </c>
      <c r="O26" s="17">
        <v>0</v>
      </c>
      <c r="P26" s="17">
        <v>0</v>
      </c>
      <c r="Q26" s="12">
        <v>30062.7</v>
      </c>
      <c r="R26" s="16">
        <v>0</v>
      </c>
      <c r="S26" s="17">
        <v>0</v>
      </c>
      <c r="T26" s="17">
        <v>0</v>
      </c>
      <c r="U26" s="17">
        <v>0</v>
      </c>
      <c r="V26" s="17">
        <v>0</v>
      </c>
      <c r="W26" s="17">
        <v>0</v>
      </c>
      <c r="X26" s="17">
        <v>0</v>
      </c>
      <c r="Y26" s="12">
        <v>0</v>
      </c>
    </row>
    <row r="27" spans="1:25" x14ac:dyDescent="0.3">
      <c r="A27" s="4" t="s">
        <v>17</v>
      </c>
      <c r="B27" s="92">
        <v>0</v>
      </c>
      <c r="C27" s="87">
        <v>0</v>
      </c>
      <c r="D27" s="87">
        <v>0</v>
      </c>
      <c r="E27" s="87">
        <v>0</v>
      </c>
      <c r="F27" s="87">
        <v>0</v>
      </c>
      <c r="G27" s="87">
        <v>0</v>
      </c>
      <c r="H27" s="87">
        <v>0</v>
      </c>
      <c r="I27" s="93">
        <v>0</v>
      </c>
      <c r="J27" s="16">
        <v>0</v>
      </c>
      <c r="K27" s="17">
        <v>0</v>
      </c>
      <c r="L27" s="17">
        <v>0</v>
      </c>
      <c r="M27" s="17">
        <v>0</v>
      </c>
      <c r="N27" s="17">
        <v>0</v>
      </c>
      <c r="O27" s="17">
        <v>0</v>
      </c>
      <c r="P27" s="17">
        <v>0</v>
      </c>
      <c r="Q27" s="12">
        <v>0</v>
      </c>
      <c r="R27" s="16">
        <v>0</v>
      </c>
      <c r="S27" s="17">
        <v>0</v>
      </c>
      <c r="T27" s="17">
        <v>0</v>
      </c>
      <c r="U27" s="17">
        <v>0</v>
      </c>
      <c r="V27" s="17">
        <v>0</v>
      </c>
      <c r="W27" s="17">
        <v>0</v>
      </c>
      <c r="X27" s="17">
        <v>0</v>
      </c>
      <c r="Y27" s="12">
        <v>0</v>
      </c>
    </row>
    <row r="28" spans="1:25" x14ac:dyDescent="0.3">
      <c r="A28" s="4" t="s">
        <v>18</v>
      </c>
      <c r="B28" s="92">
        <v>0</v>
      </c>
      <c r="C28" s="87">
        <v>0</v>
      </c>
      <c r="D28" s="87">
        <v>0</v>
      </c>
      <c r="E28" s="87">
        <v>0</v>
      </c>
      <c r="F28" s="87">
        <v>0</v>
      </c>
      <c r="G28" s="87">
        <v>0</v>
      </c>
      <c r="H28" s="87">
        <v>0</v>
      </c>
      <c r="I28" s="93">
        <v>0</v>
      </c>
      <c r="J28" s="16">
        <v>0</v>
      </c>
      <c r="K28" s="17">
        <v>0</v>
      </c>
      <c r="L28" s="17">
        <v>0</v>
      </c>
      <c r="M28" s="17">
        <v>0</v>
      </c>
      <c r="N28" s="17">
        <v>0</v>
      </c>
      <c r="O28" s="17">
        <v>0</v>
      </c>
      <c r="P28" s="17">
        <v>0</v>
      </c>
      <c r="Q28" s="12">
        <v>0</v>
      </c>
      <c r="R28" s="16">
        <v>0</v>
      </c>
      <c r="S28" s="17">
        <v>0</v>
      </c>
      <c r="T28" s="17">
        <v>0</v>
      </c>
      <c r="U28" s="17">
        <v>0</v>
      </c>
      <c r="V28" s="17">
        <v>0</v>
      </c>
      <c r="W28" s="17">
        <v>0</v>
      </c>
      <c r="X28" s="17">
        <v>0</v>
      </c>
      <c r="Y28" s="12">
        <v>0</v>
      </c>
    </row>
    <row r="29" spans="1:25" x14ac:dyDescent="0.3">
      <c r="A29" s="4" t="s">
        <v>19</v>
      </c>
      <c r="B29" s="92">
        <v>0</v>
      </c>
      <c r="C29" s="87">
        <v>0</v>
      </c>
      <c r="D29" s="87">
        <v>0</v>
      </c>
      <c r="E29" s="87">
        <v>0</v>
      </c>
      <c r="F29" s="87">
        <v>0</v>
      </c>
      <c r="G29" s="87">
        <v>0</v>
      </c>
      <c r="H29" s="87">
        <v>0</v>
      </c>
      <c r="I29" s="93">
        <v>0</v>
      </c>
      <c r="J29" s="16">
        <v>0</v>
      </c>
      <c r="K29" s="17">
        <v>0</v>
      </c>
      <c r="L29" s="17">
        <v>0</v>
      </c>
      <c r="M29" s="17">
        <v>0</v>
      </c>
      <c r="N29" s="17">
        <v>0</v>
      </c>
      <c r="O29" s="17">
        <v>0</v>
      </c>
      <c r="P29" s="17">
        <v>0</v>
      </c>
      <c r="Q29" s="12">
        <v>0</v>
      </c>
      <c r="R29" s="16">
        <v>0</v>
      </c>
      <c r="S29" s="17">
        <v>0</v>
      </c>
      <c r="T29" s="17">
        <v>0</v>
      </c>
      <c r="U29" s="17">
        <v>0</v>
      </c>
      <c r="V29" s="17">
        <v>0</v>
      </c>
      <c r="W29" s="17">
        <v>0</v>
      </c>
      <c r="X29" s="17">
        <v>0</v>
      </c>
      <c r="Y29" s="12">
        <v>0</v>
      </c>
    </row>
    <row r="30" spans="1:25" x14ac:dyDescent="0.3">
      <c r="A30" s="4" t="s">
        <v>20</v>
      </c>
      <c r="B30" s="92">
        <v>0</v>
      </c>
      <c r="C30" s="87">
        <v>0</v>
      </c>
      <c r="D30" s="87">
        <v>0</v>
      </c>
      <c r="E30" s="87">
        <v>0</v>
      </c>
      <c r="F30" s="87">
        <v>0</v>
      </c>
      <c r="G30" s="87">
        <v>0</v>
      </c>
      <c r="H30" s="87">
        <v>0</v>
      </c>
      <c r="I30" s="93">
        <v>0</v>
      </c>
      <c r="J30" s="16">
        <v>0</v>
      </c>
      <c r="K30" s="17">
        <v>0</v>
      </c>
      <c r="L30" s="17">
        <v>0</v>
      </c>
      <c r="M30" s="17">
        <v>0</v>
      </c>
      <c r="N30" s="17">
        <v>0</v>
      </c>
      <c r="O30" s="17">
        <v>0</v>
      </c>
      <c r="P30" s="17">
        <v>0</v>
      </c>
      <c r="Q30" s="12">
        <v>0</v>
      </c>
      <c r="R30" s="16">
        <v>0</v>
      </c>
      <c r="S30" s="17">
        <v>0</v>
      </c>
      <c r="T30" s="17">
        <v>0</v>
      </c>
      <c r="U30" s="17">
        <v>0</v>
      </c>
      <c r="V30" s="17">
        <v>0</v>
      </c>
      <c r="W30" s="17">
        <v>0</v>
      </c>
      <c r="X30" s="17">
        <v>0</v>
      </c>
      <c r="Y30" s="12">
        <v>0</v>
      </c>
    </row>
    <row r="31" spans="1:25" x14ac:dyDescent="0.3">
      <c r="A31" s="4" t="s">
        <v>21</v>
      </c>
      <c r="B31" s="92">
        <v>0</v>
      </c>
      <c r="C31" s="87">
        <v>0</v>
      </c>
      <c r="D31" s="87">
        <v>0</v>
      </c>
      <c r="E31" s="87">
        <v>0</v>
      </c>
      <c r="F31" s="87">
        <v>0</v>
      </c>
      <c r="G31" s="87">
        <v>0</v>
      </c>
      <c r="H31" s="87">
        <v>0</v>
      </c>
      <c r="I31" s="93">
        <v>0</v>
      </c>
      <c r="J31" s="16">
        <v>0</v>
      </c>
      <c r="K31" s="17">
        <v>0</v>
      </c>
      <c r="L31" s="17">
        <v>0</v>
      </c>
      <c r="M31" s="17">
        <v>0</v>
      </c>
      <c r="N31" s="17">
        <v>0</v>
      </c>
      <c r="O31" s="17">
        <v>0</v>
      </c>
      <c r="P31" s="17">
        <v>0</v>
      </c>
      <c r="Q31" s="12">
        <v>0</v>
      </c>
      <c r="R31" s="16">
        <v>0</v>
      </c>
      <c r="S31" s="17">
        <v>0</v>
      </c>
      <c r="T31" s="17">
        <v>0</v>
      </c>
      <c r="U31" s="17">
        <v>0</v>
      </c>
      <c r="V31" s="17">
        <v>0</v>
      </c>
      <c r="W31" s="17">
        <v>0</v>
      </c>
      <c r="X31" s="17">
        <v>0</v>
      </c>
      <c r="Y31" s="12">
        <v>0</v>
      </c>
    </row>
    <row r="32" spans="1:25" x14ac:dyDescent="0.3">
      <c r="A32" s="4" t="s">
        <v>22</v>
      </c>
      <c r="B32" s="92">
        <v>0</v>
      </c>
      <c r="C32" s="87">
        <v>0</v>
      </c>
      <c r="D32" s="87">
        <v>0</v>
      </c>
      <c r="E32" s="87">
        <v>0</v>
      </c>
      <c r="F32" s="87">
        <v>0</v>
      </c>
      <c r="G32" s="87">
        <v>0</v>
      </c>
      <c r="H32" s="87">
        <v>0</v>
      </c>
      <c r="I32" s="93">
        <v>0</v>
      </c>
      <c r="J32" s="16">
        <v>0</v>
      </c>
      <c r="K32" s="17">
        <v>0</v>
      </c>
      <c r="L32" s="17">
        <v>0</v>
      </c>
      <c r="M32" s="17">
        <v>0</v>
      </c>
      <c r="N32" s="17">
        <v>0</v>
      </c>
      <c r="O32" s="17">
        <v>0</v>
      </c>
      <c r="P32" s="17">
        <v>0</v>
      </c>
      <c r="Q32" s="12">
        <v>0</v>
      </c>
      <c r="R32" s="16">
        <v>0</v>
      </c>
      <c r="S32" s="17">
        <v>0</v>
      </c>
      <c r="T32" s="17">
        <v>0</v>
      </c>
      <c r="U32" s="17">
        <v>0</v>
      </c>
      <c r="V32" s="17">
        <v>0</v>
      </c>
      <c r="W32" s="17">
        <v>0</v>
      </c>
      <c r="X32" s="17">
        <v>0</v>
      </c>
      <c r="Y32" s="12">
        <v>0</v>
      </c>
    </row>
    <row r="33" spans="1:25" x14ac:dyDescent="0.3">
      <c r="A33" s="4" t="s">
        <v>23</v>
      </c>
      <c r="B33" s="92">
        <v>0</v>
      </c>
      <c r="C33" s="87">
        <v>0</v>
      </c>
      <c r="D33" s="87">
        <v>0</v>
      </c>
      <c r="E33" s="87">
        <v>0</v>
      </c>
      <c r="F33" s="87">
        <v>0</v>
      </c>
      <c r="G33" s="87">
        <v>0</v>
      </c>
      <c r="H33" s="87">
        <v>0</v>
      </c>
      <c r="I33" s="93">
        <v>0</v>
      </c>
      <c r="J33" s="16">
        <v>0</v>
      </c>
      <c r="K33" s="17">
        <v>0</v>
      </c>
      <c r="L33" s="17">
        <v>0</v>
      </c>
      <c r="M33" s="17">
        <v>0</v>
      </c>
      <c r="N33" s="17">
        <v>0</v>
      </c>
      <c r="O33" s="17">
        <v>0</v>
      </c>
      <c r="P33" s="17">
        <v>0</v>
      </c>
      <c r="Q33" s="12">
        <v>0</v>
      </c>
      <c r="R33" s="16">
        <v>0</v>
      </c>
      <c r="S33" s="17">
        <v>0</v>
      </c>
      <c r="T33" s="17">
        <v>0</v>
      </c>
      <c r="U33" s="17">
        <v>0</v>
      </c>
      <c r="V33" s="17">
        <v>0</v>
      </c>
      <c r="W33" s="17">
        <v>0</v>
      </c>
      <c r="X33" s="17">
        <v>0</v>
      </c>
      <c r="Y33" s="12">
        <v>0</v>
      </c>
    </row>
    <row r="34" spans="1:25" ht="13.15" customHeight="1" x14ac:dyDescent="0.3">
      <c r="A34" s="4" t="s">
        <v>24</v>
      </c>
      <c r="B34" s="92">
        <v>0</v>
      </c>
      <c r="C34" s="87">
        <v>0</v>
      </c>
      <c r="D34" s="87">
        <v>0</v>
      </c>
      <c r="E34" s="87">
        <v>0</v>
      </c>
      <c r="F34" s="87">
        <v>0</v>
      </c>
      <c r="G34" s="87">
        <v>0</v>
      </c>
      <c r="H34" s="87">
        <v>0</v>
      </c>
      <c r="I34" s="93">
        <v>0</v>
      </c>
      <c r="J34" s="16">
        <v>0</v>
      </c>
      <c r="K34" s="17">
        <v>0</v>
      </c>
      <c r="L34" s="17">
        <v>0</v>
      </c>
      <c r="M34" s="17">
        <v>0</v>
      </c>
      <c r="N34" s="17">
        <v>0</v>
      </c>
      <c r="O34" s="17">
        <v>0</v>
      </c>
      <c r="P34" s="17">
        <v>0</v>
      </c>
      <c r="Q34" s="12">
        <v>0</v>
      </c>
      <c r="R34" s="16">
        <v>0</v>
      </c>
      <c r="S34" s="17">
        <v>0</v>
      </c>
      <c r="T34" s="17">
        <v>0</v>
      </c>
      <c r="U34" s="17">
        <v>0</v>
      </c>
      <c r="V34" s="17">
        <v>0</v>
      </c>
      <c r="W34" s="17">
        <v>0</v>
      </c>
      <c r="X34" s="17">
        <v>0</v>
      </c>
      <c r="Y34" s="12">
        <v>0</v>
      </c>
    </row>
    <row r="35" spans="1:25" x14ac:dyDescent="0.3">
      <c r="A35" s="4" t="s">
        <v>25</v>
      </c>
      <c r="B35" s="92">
        <v>0</v>
      </c>
      <c r="C35" s="87">
        <v>0</v>
      </c>
      <c r="D35" s="87">
        <v>0</v>
      </c>
      <c r="E35" s="87">
        <v>0</v>
      </c>
      <c r="F35" s="87">
        <v>0</v>
      </c>
      <c r="G35" s="87">
        <v>0</v>
      </c>
      <c r="H35" s="87">
        <v>0</v>
      </c>
      <c r="I35" s="93">
        <v>0</v>
      </c>
      <c r="J35" s="16">
        <v>0</v>
      </c>
      <c r="K35" s="17">
        <v>0</v>
      </c>
      <c r="L35" s="17">
        <v>0</v>
      </c>
      <c r="M35" s="17">
        <v>0</v>
      </c>
      <c r="N35" s="17">
        <v>0</v>
      </c>
      <c r="O35" s="17">
        <v>0</v>
      </c>
      <c r="P35" s="17">
        <v>0</v>
      </c>
      <c r="Q35" s="12">
        <v>0</v>
      </c>
      <c r="R35" s="16">
        <v>0</v>
      </c>
      <c r="S35" s="17">
        <v>0</v>
      </c>
      <c r="T35" s="17">
        <v>0</v>
      </c>
      <c r="U35" s="17">
        <v>0</v>
      </c>
      <c r="V35" s="17">
        <v>0</v>
      </c>
      <c r="W35" s="17">
        <v>0</v>
      </c>
      <c r="X35" s="17">
        <v>0</v>
      </c>
      <c r="Y35" s="12">
        <v>0</v>
      </c>
    </row>
    <row r="36" spans="1:25" x14ac:dyDescent="0.3">
      <c r="A36" s="4" t="s">
        <v>26</v>
      </c>
      <c r="B36" s="92">
        <v>0</v>
      </c>
      <c r="C36" s="87">
        <v>0</v>
      </c>
      <c r="D36" s="87">
        <v>1251942</v>
      </c>
      <c r="E36" s="87">
        <v>2183504</v>
      </c>
      <c r="F36" s="87">
        <v>0</v>
      </c>
      <c r="G36" s="87">
        <v>0</v>
      </c>
      <c r="H36" s="87">
        <v>9692.2000000000007</v>
      </c>
      <c r="I36" s="93">
        <v>3445138.2</v>
      </c>
      <c r="J36" s="16">
        <v>0</v>
      </c>
      <c r="K36" s="17">
        <v>0</v>
      </c>
      <c r="L36" s="17">
        <v>1251942</v>
      </c>
      <c r="M36" s="17">
        <v>0</v>
      </c>
      <c r="N36" s="17">
        <v>0</v>
      </c>
      <c r="O36" s="17">
        <v>0</v>
      </c>
      <c r="P36" s="17">
        <v>0</v>
      </c>
      <c r="Q36" s="12">
        <v>1251942</v>
      </c>
      <c r="R36" s="16">
        <v>0</v>
      </c>
      <c r="S36" s="17">
        <v>0</v>
      </c>
      <c r="T36" s="17">
        <v>0</v>
      </c>
      <c r="U36" s="17">
        <v>2183504</v>
      </c>
      <c r="V36" s="17">
        <v>0</v>
      </c>
      <c r="W36" s="17">
        <v>0</v>
      </c>
      <c r="X36" s="17">
        <v>9692.2000000000007</v>
      </c>
      <c r="Y36" s="12">
        <v>2193196.2000000002</v>
      </c>
    </row>
    <row r="37" spans="1:25" x14ac:dyDescent="0.3">
      <c r="A37" s="4" t="s">
        <v>27</v>
      </c>
      <c r="B37" s="92">
        <v>0</v>
      </c>
      <c r="C37" s="87">
        <v>0</v>
      </c>
      <c r="D37" s="87">
        <v>0</v>
      </c>
      <c r="E37" s="87">
        <v>0</v>
      </c>
      <c r="F37" s="87">
        <v>0</v>
      </c>
      <c r="G37" s="87">
        <v>96108</v>
      </c>
      <c r="H37" s="87">
        <v>0</v>
      </c>
      <c r="I37" s="93">
        <v>96108</v>
      </c>
      <c r="J37" s="16">
        <v>0</v>
      </c>
      <c r="K37" s="17">
        <v>0</v>
      </c>
      <c r="L37" s="17">
        <v>0</v>
      </c>
      <c r="M37" s="17">
        <v>0</v>
      </c>
      <c r="N37" s="17">
        <v>0</v>
      </c>
      <c r="O37" s="17">
        <v>96108</v>
      </c>
      <c r="P37" s="17">
        <v>0</v>
      </c>
      <c r="Q37" s="12">
        <v>96108</v>
      </c>
      <c r="R37" s="16">
        <v>0</v>
      </c>
      <c r="S37" s="17">
        <v>0</v>
      </c>
      <c r="T37" s="17">
        <v>0</v>
      </c>
      <c r="U37" s="17">
        <v>0</v>
      </c>
      <c r="V37" s="17">
        <v>0</v>
      </c>
      <c r="W37" s="17">
        <v>0</v>
      </c>
      <c r="X37" s="17">
        <v>0</v>
      </c>
      <c r="Y37" s="12">
        <v>0</v>
      </c>
    </row>
    <row r="38" spans="1:25" x14ac:dyDescent="0.3">
      <c r="A38" s="4" t="s">
        <v>28</v>
      </c>
      <c r="B38" s="92">
        <v>0</v>
      </c>
      <c r="C38" s="87">
        <v>0</v>
      </c>
      <c r="D38" s="87">
        <v>0</v>
      </c>
      <c r="E38" s="87">
        <v>0</v>
      </c>
      <c r="F38" s="87">
        <v>0</v>
      </c>
      <c r="G38" s="87">
        <v>0</v>
      </c>
      <c r="H38" s="87">
        <v>0</v>
      </c>
      <c r="I38" s="93">
        <v>0</v>
      </c>
      <c r="J38" s="16">
        <v>0</v>
      </c>
      <c r="K38" s="17">
        <v>0</v>
      </c>
      <c r="L38" s="17">
        <v>0</v>
      </c>
      <c r="M38" s="17">
        <v>0</v>
      </c>
      <c r="N38" s="17">
        <v>0</v>
      </c>
      <c r="O38" s="17">
        <v>0</v>
      </c>
      <c r="P38" s="17">
        <v>0</v>
      </c>
      <c r="Q38" s="12">
        <v>0</v>
      </c>
      <c r="R38" s="16">
        <v>0</v>
      </c>
      <c r="S38" s="17">
        <v>0</v>
      </c>
      <c r="T38" s="17">
        <v>0</v>
      </c>
      <c r="U38" s="17">
        <v>0</v>
      </c>
      <c r="V38" s="17">
        <v>0</v>
      </c>
      <c r="W38" s="17">
        <v>0</v>
      </c>
      <c r="X38" s="17">
        <v>0</v>
      </c>
      <c r="Y38" s="12">
        <v>0</v>
      </c>
    </row>
    <row r="39" spans="1:25" x14ac:dyDescent="0.3">
      <c r="A39" s="4" t="s">
        <v>29</v>
      </c>
      <c r="B39" s="92">
        <v>0</v>
      </c>
      <c r="C39" s="87">
        <v>0</v>
      </c>
      <c r="D39" s="87">
        <v>0</v>
      </c>
      <c r="E39" s="87">
        <v>0</v>
      </c>
      <c r="F39" s="87">
        <v>0</v>
      </c>
      <c r="G39" s="87">
        <v>0</v>
      </c>
      <c r="H39" s="87">
        <v>0</v>
      </c>
      <c r="I39" s="93">
        <v>0</v>
      </c>
      <c r="J39" s="16">
        <v>0</v>
      </c>
      <c r="K39" s="17">
        <v>0</v>
      </c>
      <c r="L39" s="17">
        <v>0</v>
      </c>
      <c r="M39" s="17">
        <v>0</v>
      </c>
      <c r="N39" s="17">
        <v>0</v>
      </c>
      <c r="O39" s="17">
        <v>0</v>
      </c>
      <c r="P39" s="17">
        <v>0</v>
      </c>
      <c r="Q39" s="12">
        <v>0</v>
      </c>
      <c r="R39" s="16">
        <v>0</v>
      </c>
      <c r="S39" s="17">
        <v>0</v>
      </c>
      <c r="T39" s="17">
        <v>0</v>
      </c>
      <c r="U39" s="17">
        <v>0</v>
      </c>
      <c r="V39" s="17">
        <v>0</v>
      </c>
      <c r="W39" s="17">
        <v>0</v>
      </c>
      <c r="X39" s="17">
        <v>0</v>
      </c>
      <c r="Y39" s="12">
        <v>0</v>
      </c>
    </row>
    <row r="40" spans="1:25" x14ac:dyDescent="0.3">
      <c r="A40" s="4" t="s">
        <v>30</v>
      </c>
      <c r="B40" s="92">
        <v>0</v>
      </c>
      <c r="C40" s="87">
        <v>0</v>
      </c>
      <c r="D40" s="87">
        <v>0</v>
      </c>
      <c r="E40" s="87">
        <v>0</v>
      </c>
      <c r="F40" s="87">
        <v>0</v>
      </c>
      <c r="G40" s="87">
        <v>0</v>
      </c>
      <c r="H40" s="87">
        <v>0</v>
      </c>
      <c r="I40" s="93">
        <v>0</v>
      </c>
      <c r="J40" s="16">
        <v>0</v>
      </c>
      <c r="K40" s="17">
        <v>0</v>
      </c>
      <c r="L40" s="17">
        <v>0</v>
      </c>
      <c r="M40" s="17">
        <v>0</v>
      </c>
      <c r="N40" s="17">
        <v>0</v>
      </c>
      <c r="O40" s="17">
        <v>0</v>
      </c>
      <c r="P40" s="17">
        <v>0</v>
      </c>
      <c r="Q40" s="12">
        <v>0</v>
      </c>
      <c r="R40" s="16">
        <v>0</v>
      </c>
      <c r="S40" s="17">
        <v>0</v>
      </c>
      <c r="T40" s="17">
        <v>0</v>
      </c>
      <c r="U40" s="17">
        <v>0</v>
      </c>
      <c r="V40" s="17">
        <v>0</v>
      </c>
      <c r="W40" s="17">
        <v>0</v>
      </c>
      <c r="X40" s="17">
        <v>0</v>
      </c>
      <c r="Y40" s="12">
        <v>0</v>
      </c>
    </row>
    <row r="41" spans="1:25" x14ac:dyDescent="0.3">
      <c r="A41" s="4" t="s">
        <v>31</v>
      </c>
      <c r="B41" s="92">
        <v>0</v>
      </c>
      <c r="C41" s="87">
        <v>0</v>
      </c>
      <c r="D41" s="87">
        <v>0</v>
      </c>
      <c r="E41" s="87">
        <v>0</v>
      </c>
      <c r="F41" s="87">
        <v>0</v>
      </c>
      <c r="G41" s="87">
        <v>443262.55</v>
      </c>
      <c r="H41" s="87">
        <v>84485.33</v>
      </c>
      <c r="I41" s="93">
        <v>527747.88</v>
      </c>
      <c r="J41" s="16">
        <v>0</v>
      </c>
      <c r="K41" s="17">
        <v>0</v>
      </c>
      <c r="L41" s="17">
        <v>0</v>
      </c>
      <c r="M41" s="17">
        <v>0</v>
      </c>
      <c r="N41" s="17">
        <v>0</v>
      </c>
      <c r="O41" s="17">
        <v>443262.55</v>
      </c>
      <c r="P41" s="17">
        <v>84485.33</v>
      </c>
      <c r="Q41" s="12">
        <v>527747.88</v>
      </c>
      <c r="R41" s="16">
        <v>0</v>
      </c>
      <c r="S41" s="17">
        <v>0</v>
      </c>
      <c r="T41" s="17">
        <v>0</v>
      </c>
      <c r="U41" s="17">
        <v>0</v>
      </c>
      <c r="V41" s="17">
        <v>0</v>
      </c>
      <c r="W41" s="17">
        <v>0</v>
      </c>
      <c r="X41" s="17">
        <v>0</v>
      </c>
      <c r="Y41" s="12">
        <v>0</v>
      </c>
    </row>
    <row r="42" spans="1:25" x14ac:dyDescent="0.3">
      <c r="A42" s="4" t="s">
        <v>32</v>
      </c>
      <c r="B42" s="92">
        <v>0</v>
      </c>
      <c r="C42" s="87">
        <v>0</v>
      </c>
      <c r="D42" s="87">
        <v>0</v>
      </c>
      <c r="E42" s="87">
        <v>0</v>
      </c>
      <c r="F42" s="87">
        <v>0</v>
      </c>
      <c r="G42" s="87">
        <v>0</v>
      </c>
      <c r="H42" s="87">
        <v>0</v>
      </c>
      <c r="I42" s="93">
        <v>0</v>
      </c>
      <c r="J42" s="16">
        <v>0</v>
      </c>
      <c r="K42" s="17">
        <v>0</v>
      </c>
      <c r="L42" s="17">
        <v>0</v>
      </c>
      <c r="M42" s="17">
        <v>0</v>
      </c>
      <c r="N42" s="17">
        <v>0</v>
      </c>
      <c r="O42" s="17">
        <v>0</v>
      </c>
      <c r="P42" s="17">
        <v>0</v>
      </c>
      <c r="Q42" s="12">
        <v>0</v>
      </c>
      <c r="R42" s="16">
        <v>0</v>
      </c>
      <c r="S42" s="17">
        <v>0</v>
      </c>
      <c r="T42" s="17">
        <v>0</v>
      </c>
      <c r="U42" s="17">
        <v>0</v>
      </c>
      <c r="V42" s="17">
        <v>0</v>
      </c>
      <c r="W42" s="17">
        <v>0</v>
      </c>
      <c r="X42" s="17">
        <v>0</v>
      </c>
      <c r="Y42" s="12">
        <v>0</v>
      </c>
    </row>
    <row r="43" spans="1:25" x14ac:dyDescent="0.3">
      <c r="A43" s="4" t="s">
        <v>33</v>
      </c>
      <c r="B43" s="92">
        <v>0</v>
      </c>
      <c r="C43" s="87">
        <v>0</v>
      </c>
      <c r="D43" s="87">
        <v>0</v>
      </c>
      <c r="E43" s="87">
        <v>0</v>
      </c>
      <c r="F43" s="87">
        <v>0</v>
      </c>
      <c r="G43" s="87">
        <v>257259</v>
      </c>
      <c r="H43" s="87">
        <v>0</v>
      </c>
      <c r="I43" s="93">
        <v>257259</v>
      </c>
      <c r="J43" s="16">
        <v>0</v>
      </c>
      <c r="K43" s="17">
        <v>0</v>
      </c>
      <c r="L43" s="17">
        <v>0</v>
      </c>
      <c r="M43" s="17">
        <v>0</v>
      </c>
      <c r="N43" s="17">
        <v>0</v>
      </c>
      <c r="O43" s="17">
        <v>257259</v>
      </c>
      <c r="P43" s="17">
        <v>0</v>
      </c>
      <c r="Q43" s="12">
        <v>257259</v>
      </c>
      <c r="R43" s="16">
        <v>0</v>
      </c>
      <c r="S43" s="17">
        <v>0</v>
      </c>
      <c r="T43" s="17">
        <v>0</v>
      </c>
      <c r="U43" s="17">
        <v>0</v>
      </c>
      <c r="V43" s="17">
        <v>0</v>
      </c>
      <c r="W43" s="17">
        <v>0</v>
      </c>
      <c r="X43" s="17">
        <v>0</v>
      </c>
      <c r="Y43" s="12">
        <v>0</v>
      </c>
    </row>
    <row r="44" spans="1:25" x14ac:dyDescent="0.3">
      <c r="A44" s="4" t="s">
        <v>34</v>
      </c>
      <c r="B44" s="92">
        <v>0</v>
      </c>
      <c r="C44" s="87">
        <v>0</v>
      </c>
      <c r="D44" s="87">
        <v>0</v>
      </c>
      <c r="E44" s="87">
        <v>0</v>
      </c>
      <c r="F44" s="87">
        <v>0</v>
      </c>
      <c r="G44" s="87">
        <v>0</v>
      </c>
      <c r="H44" s="87">
        <v>0</v>
      </c>
      <c r="I44" s="93">
        <v>0</v>
      </c>
      <c r="J44" s="16">
        <v>0</v>
      </c>
      <c r="K44" s="17">
        <v>0</v>
      </c>
      <c r="L44" s="17">
        <v>0</v>
      </c>
      <c r="M44" s="17">
        <v>0</v>
      </c>
      <c r="N44" s="17">
        <v>0</v>
      </c>
      <c r="O44" s="17">
        <v>0</v>
      </c>
      <c r="P44" s="17">
        <v>0</v>
      </c>
      <c r="Q44" s="12">
        <v>0</v>
      </c>
      <c r="R44" s="16">
        <v>0</v>
      </c>
      <c r="S44" s="17">
        <v>0</v>
      </c>
      <c r="T44" s="17">
        <v>0</v>
      </c>
      <c r="U44" s="17">
        <v>0</v>
      </c>
      <c r="V44" s="17">
        <v>0</v>
      </c>
      <c r="W44" s="17">
        <v>0</v>
      </c>
      <c r="X44" s="17">
        <v>0</v>
      </c>
      <c r="Y44" s="12">
        <v>0</v>
      </c>
    </row>
    <row r="45" spans="1:25" x14ac:dyDescent="0.3">
      <c r="A45" s="4" t="s">
        <v>35</v>
      </c>
      <c r="B45" s="92">
        <v>0</v>
      </c>
      <c r="C45" s="87">
        <v>0</v>
      </c>
      <c r="D45" s="87">
        <v>0</v>
      </c>
      <c r="E45" s="87">
        <v>0</v>
      </c>
      <c r="F45" s="87">
        <v>0</v>
      </c>
      <c r="G45" s="87">
        <v>0</v>
      </c>
      <c r="H45" s="87">
        <v>0</v>
      </c>
      <c r="I45" s="93">
        <v>0</v>
      </c>
      <c r="J45" s="16">
        <v>0</v>
      </c>
      <c r="K45" s="17">
        <v>0</v>
      </c>
      <c r="L45" s="17">
        <v>0</v>
      </c>
      <c r="M45" s="17">
        <v>0</v>
      </c>
      <c r="N45" s="17">
        <v>0</v>
      </c>
      <c r="O45" s="17">
        <v>0</v>
      </c>
      <c r="P45" s="17">
        <v>0</v>
      </c>
      <c r="Q45" s="12">
        <v>0</v>
      </c>
      <c r="R45" s="16">
        <v>0</v>
      </c>
      <c r="S45" s="17">
        <v>0</v>
      </c>
      <c r="T45" s="17">
        <v>0</v>
      </c>
      <c r="U45" s="17">
        <v>0</v>
      </c>
      <c r="V45" s="17">
        <v>0</v>
      </c>
      <c r="W45" s="17">
        <v>0</v>
      </c>
      <c r="X45" s="17">
        <v>0</v>
      </c>
      <c r="Y45" s="12">
        <v>0</v>
      </c>
    </row>
    <row r="46" spans="1:25" x14ac:dyDescent="0.3">
      <c r="A46" s="4" t="s">
        <v>36</v>
      </c>
      <c r="B46" s="92">
        <v>0</v>
      </c>
      <c r="C46" s="87">
        <v>0</v>
      </c>
      <c r="D46" s="87">
        <v>0</v>
      </c>
      <c r="E46" s="87">
        <v>0</v>
      </c>
      <c r="F46" s="87">
        <v>0</v>
      </c>
      <c r="G46" s="87">
        <v>0</v>
      </c>
      <c r="H46" s="87">
        <v>0</v>
      </c>
      <c r="I46" s="93">
        <v>0</v>
      </c>
      <c r="J46" s="16">
        <v>0</v>
      </c>
      <c r="K46" s="17">
        <v>0</v>
      </c>
      <c r="L46" s="17">
        <v>0</v>
      </c>
      <c r="M46" s="17">
        <v>0</v>
      </c>
      <c r="N46" s="17">
        <v>0</v>
      </c>
      <c r="O46" s="17">
        <v>0</v>
      </c>
      <c r="P46" s="17">
        <v>0</v>
      </c>
      <c r="Q46" s="12">
        <v>0</v>
      </c>
      <c r="R46" s="16">
        <v>0</v>
      </c>
      <c r="S46" s="17">
        <v>0</v>
      </c>
      <c r="T46" s="17">
        <v>0</v>
      </c>
      <c r="U46" s="17">
        <v>0</v>
      </c>
      <c r="V46" s="17">
        <v>0</v>
      </c>
      <c r="W46" s="17">
        <v>0</v>
      </c>
      <c r="X46" s="17">
        <v>0</v>
      </c>
      <c r="Y46" s="12">
        <v>0</v>
      </c>
    </row>
    <row r="47" spans="1:25" x14ac:dyDescent="0.3">
      <c r="A47" s="4" t="s">
        <v>37</v>
      </c>
      <c r="B47" s="92">
        <v>0</v>
      </c>
      <c r="C47" s="87">
        <v>0</v>
      </c>
      <c r="D47" s="87">
        <v>0</v>
      </c>
      <c r="E47" s="87">
        <v>0</v>
      </c>
      <c r="F47" s="87">
        <v>0</v>
      </c>
      <c r="G47" s="87">
        <v>566968.49</v>
      </c>
      <c r="H47" s="87">
        <v>0</v>
      </c>
      <c r="I47" s="93">
        <v>566968.49</v>
      </c>
      <c r="J47" s="16">
        <v>0</v>
      </c>
      <c r="K47" s="17">
        <v>0</v>
      </c>
      <c r="L47" s="17">
        <v>0</v>
      </c>
      <c r="M47" s="17">
        <v>0</v>
      </c>
      <c r="N47" s="17">
        <v>0</v>
      </c>
      <c r="O47" s="17">
        <v>566968.49</v>
      </c>
      <c r="P47" s="17">
        <v>0</v>
      </c>
      <c r="Q47" s="12">
        <v>566968.49</v>
      </c>
      <c r="R47" s="16">
        <v>0</v>
      </c>
      <c r="S47" s="17">
        <v>0</v>
      </c>
      <c r="T47" s="17">
        <v>0</v>
      </c>
      <c r="U47" s="17">
        <v>0</v>
      </c>
      <c r="V47" s="17">
        <v>0</v>
      </c>
      <c r="W47" s="17">
        <v>0</v>
      </c>
      <c r="X47" s="17">
        <v>0</v>
      </c>
      <c r="Y47" s="12">
        <v>0</v>
      </c>
    </row>
    <row r="48" spans="1:25" x14ac:dyDescent="0.3">
      <c r="A48" s="4" t="s">
        <v>38</v>
      </c>
      <c r="B48" s="92">
        <v>0</v>
      </c>
      <c r="C48" s="87">
        <v>0</v>
      </c>
      <c r="D48" s="87">
        <v>0</v>
      </c>
      <c r="E48" s="87">
        <v>0</v>
      </c>
      <c r="F48" s="87">
        <v>0</v>
      </c>
      <c r="G48" s="87">
        <v>0</v>
      </c>
      <c r="H48" s="87">
        <v>0</v>
      </c>
      <c r="I48" s="93">
        <v>0</v>
      </c>
      <c r="J48" s="16">
        <v>0</v>
      </c>
      <c r="K48" s="17">
        <v>0</v>
      </c>
      <c r="L48" s="17">
        <v>0</v>
      </c>
      <c r="M48" s="17">
        <v>0</v>
      </c>
      <c r="N48" s="17">
        <v>0</v>
      </c>
      <c r="O48" s="17">
        <v>0</v>
      </c>
      <c r="P48" s="17">
        <v>0</v>
      </c>
      <c r="Q48" s="12">
        <v>0</v>
      </c>
      <c r="R48" s="16">
        <v>0</v>
      </c>
      <c r="S48" s="17">
        <v>0</v>
      </c>
      <c r="T48" s="17">
        <v>0</v>
      </c>
      <c r="U48" s="17">
        <v>0</v>
      </c>
      <c r="V48" s="17">
        <v>0</v>
      </c>
      <c r="W48" s="17">
        <v>0</v>
      </c>
      <c r="X48" s="17">
        <v>0</v>
      </c>
      <c r="Y48" s="12">
        <v>0</v>
      </c>
    </row>
    <row r="49" spans="1:25" x14ac:dyDescent="0.3">
      <c r="A49" s="4" t="s">
        <v>39</v>
      </c>
      <c r="B49" s="92">
        <v>0</v>
      </c>
      <c r="C49" s="87">
        <v>141392.77000000002</v>
      </c>
      <c r="D49" s="87">
        <v>0</v>
      </c>
      <c r="E49" s="87">
        <v>0</v>
      </c>
      <c r="F49" s="87">
        <v>0</v>
      </c>
      <c r="G49" s="87">
        <v>0</v>
      </c>
      <c r="H49" s="87">
        <v>0</v>
      </c>
      <c r="I49" s="93">
        <v>141392.77000000002</v>
      </c>
      <c r="J49" s="16">
        <v>0</v>
      </c>
      <c r="K49" s="17">
        <v>141392.77000000002</v>
      </c>
      <c r="L49" s="17">
        <v>0</v>
      </c>
      <c r="M49" s="17">
        <v>0</v>
      </c>
      <c r="N49" s="17">
        <v>0</v>
      </c>
      <c r="O49" s="17">
        <v>0</v>
      </c>
      <c r="P49" s="17">
        <v>0</v>
      </c>
      <c r="Q49" s="12">
        <v>141392.77000000002</v>
      </c>
      <c r="R49" s="16">
        <v>0</v>
      </c>
      <c r="S49" s="17">
        <v>0</v>
      </c>
      <c r="T49" s="17">
        <v>0</v>
      </c>
      <c r="U49" s="17">
        <v>0</v>
      </c>
      <c r="V49" s="17">
        <v>0</v>
      </c>
      <c r="W49" s="17">
        <v>0</v>
      </c>
      <c r="X49" s="17">
        <v>0</v>
      </c>
      <c r="Y49" s="12">
        <v>0</v>
      </c>
    </row>
    <row r="50" spans="1:25" x14ac:dyDescent="0.3">
      <c r="A50" s="4" t="s">
        <v>40</v>
      </c>
      <c r="B50" s="92">
        <v>0</v>
      </c>
      <c r="C50" s="87">
        <v>0</v>
      </c>
      <c r="D50" s="87">
        <v>0</v>
      </c>
      <c r="E50" s="87">
        <v>0</v>
      </c>
      <c r="F50" s="87">
        <v>0</v>
      </c>
      <c r="G50" s="87">
        <v>0</v>
      </c>
      <c r="H50" s="87">
        <v>0</v>
      </c>
      <c r="I50" s="93">
        <v>0</v>
      </c>
      <c r="J50" s="16">
        <v>0</v>
      </c>
      <c r="K50" s="17">
        <v>0</v>
      </c>
      <c r="L50" s="17">
        <v>0</v>
      </c>
      <c r="M50" s="17">
        <v>0</v>
      </c>
      <c r="N50" s="17">
        <v>0</v>
      </c>
      <c r="O50" s="17">
        <v>0</v>
      </c>
      <c r="P50" s="17">
        <v>0</v>
      </c>
      <c r="Q50" s="12">
        <v>0</v>
      </c>
      <c r="R50" s="16">
        <v>0</v>
      </c>
      <c r="S50" s="17">
        <v>0</v>
      </c>
      <c r="T50" s="17">
        <v>0</v>
      </c>
      <c r="U50" s="17">
        <v>0</v>
      </c>
      <c r="V50" s="17">
        <v>0</v>
      </c>
      <c r="W50" s="17">
        <v>0</v>
      </c>
      <c r="X50" s="17">
        <v>0</v>
      </c>
      <c r="Y50" s="12">
        <v>0</v>
      </c>
    </row>
    <row r="51" spans="1:25" x14ac:dyDescent="0.3">
      <c r="A51" s="4" t="s">
        <v>41</v>
      </c>
      <c r="B51" s="92">
        <v>0</v>
      </c>
      <c r="C51" s="87">
        <v>0</v>
      </c>
      <c r="D51" s="87">
        <v>0</v>
      </c>
      <c r="E51" s="87">
        <v>0</v>
      </c>
      <c r="F51" s="87">
        <v>0</v>
      </c>
      <c r="G51" s="87">
        <v>0</v>
      </c>
      <c r="H51" s="87">
        <v>0</v>
      </c>
      <c r="I51" s="93">
        <v>0</v>
      </c>
      <c r="J51" s="16">
        <v>0</v>
      </c>
      <c r="K51" s="17">
        <v>0</v>
      </c>
      <c r="L51" s="17">
        <v>0</v>
      </c>
      <c r="M51" s="17">
        <v>0</v>
      </c>
      <c r="N51" s="17">
        <v>0</v>
      </c>
      <c r="O51" s="17">
        <v>0</v>
      </c>
      <c r="P51" s="17">
        <v>0</v>
      </c>
      <c r="Q51" s="12">
        <v>0</v>
      </c>
      <c r="R51" s="16">
        <v>0</v>
      </c>
      <c r="S51" s="17">
        <v>0</v>
      </c>
      <c r="T51" s="17">
        <v>0</v>
      </c>
      <c r="U51" s="17">
        <v>0</v>
      </c>
      <c r="V51" s="17">
        <v>0</v>
      </c>
      <c r="W51" s="17">
        <v>0</v>
      </c>
      <c r="X51" s="17">
        <v>0</v>
      </c>
      <c r="Y51" s="12">
        <v>0</v>
      </c>
    </row>
    <row r="52" spans="1:25" x14ac:dyDescent="0.3">
      <c r="A52" s="4" t="s">
        <v>42</v>
      </c>
      <c r="B52" s="92">
        <v>0</v>
      </c>
      <c r="C52" s="87">
        <v>0</v>
      </c>
      <c r="D52" s="87">
        <v>0</v>
      </c>
      <c r="E52" s="87">
        <v>0</v>
      </c>
      <c r="F52" s="87">
        <v>0</v>
      </c>
      <c r="G52" s="87">
        <v>0</v>
      </c>
      <c r="H52" s="87">
        <v>0</v>
      </c>
      <c r="I52" s="93">
        <v>0</v>
      </c>
      <c r="J52" s="16">
        <v>0</v>
      </c>
      <c r="K52" s="17">
        <v>0</v>
      </c>
      <c r="L52" s="17">
        <v>0</v>
      </c>
      <c r="M52" s="17">
        <v>0</v>
      </c>
      <c r="N52" s="17">
        <v>0</v>
      </c>
      <c r="O52" s="17">
        <v>0</v>
      </c>
      <c r="P52" s="17">
        <v>0</v>
      </c>
      <c r="Q52" s="12">
        <v>0</v>
      </c>
      <c r="R52" s="16">
        <v>0</v>
      </c>
      <c r="S52" s="17">
        <v>0</v>
      </c>
      <c r="T52" s="17">
        <v>0</v>
      </c>
      <c r="U52" s="17">
        <v>0</v>
      </c>
      <c r="V52" s="17">
        <v>0</v>
      </c>
      <c r="W52" s="17">
        <v>0</v>
      </c>
      <c r="X52" s="17">
        <v>0</v>
      </c>
      <c r="Y52" s="12">
        <v>0</v>
      </c>
    </row>
    <row r="53" spans="1:25" x14ac:dyDescent="0.3">
      <c r="A53" s="4" t="s">
        <v>43</v>
      </c>
      <c r="B53" s="92">
        <v>0</v>
      </c>
      <c r="C53" s="87">
        <v>0</v>
      </c>
      <c r="D53" s="87">
        <v>0</v>
      </c>
      <c r="E53" s="87">
        <v>0</v>
      </c>
      <c r="F53" s="87">
        <v>0</v>
      </c>
      <c r="G53" s="87">
        <v>0</v>
      </c>
      <c r="H53" s="87">
        <v>0</v>
      </c>
      <c r="I53" s="93">
        <v>0</v>
      </c>
      <c r="J53" s="16">
        <v>0</v>
      </c>
      <c r="K53" s="17">
        <v>0</v>
      </c>
      <c r="L53" s="17">
        <v>0</v>
      </c>
      <c r="M53" s="17">
        <v>0</v>
      </c>
      <c r="N53" s="17">
        <v>0</v>
      </c>
      <c r="O53" s="17">
        <v>0</v>
      </c>
      <c r="P53" s="17">
        <v>0</v>
      </c>
      <c r="Q53" s="12">
        <v>0</v>
      </c>
      <c r="R53" s="16">
        <v>0</v>
      </c>
      <c r="S53" s="17">
        <v>0</v>
      </c>
      <c r="T53" s="17">
        <v>0</v>
      </c>
      <c r="U53" s="17">
        <v>0</v>
      </c>
      <c r="V53" s="17">
        <v>0</v>
      </c>
      <c r="W53" s="17">
        <v>0</v>
      </c>
      <c r="X53" s="17">
        <v>0</v>
      </c>
      <c r="Y53" s="12">
        <v>0</v>
      </c>
    </row>
    <row r="54" spans="1:25" x14ac:dyDescent="0.3">
      <c r="A54" s="4" t="s">
        <v>262</v>
      </c>
      <c r="B54" s="92">
        <v>0</v>
      </c>
      <c r="C54" s="87">
        <v>0</v>
      </c>
      <c r="D54" s="87">
        <v>0</v>
      </c>
      <c r="E54" s="87">
        <v>0</v>
      </c>
      <c r="F54" s="87">
        <v>0</v>
      </c>
      <c r="G54" s="87">
        <v>0</v>
      </c>
      <c r="H54" s="87">
        <v>0</v>
      </c>
      <c r="I54" s="93">
        <v>0</v>
      </c>
      <c r="J54" s="16">
        <v>0</v>
      </c>
      <c r="K54" s="17">
        <v>0</v>
      </c>
      <c r="L54" s="17">
        <v>0</v>
      </c>
      <c r="M54" s="17">
        <v>0</v>
      </c>
      <c r="N54" s="17">
        <v>0</v>
      </c>
      <c r="O54" s="17">
        <v>0</v>
      </c>
      <c r="P54" s="17">
        <v>0</v>
      </c>
      <c r="Q54" s="12">
        <v>0</v>
      </c>
      <c r="R54" s="16">
        <v>0</v>
      </c>
      <c r="S54" s="17">
        <v>0</v>
      </c>
      <c r="T54" s="17">
        <v>0</v>
      </c>
      <c r="U54" s="17">
        <v>0</v>
      </c>
      <c r="V54" s="17">
        <v>0</v>
      </c>
      <c r="W54" s="17">
        <v>0</v>
      </c>
      <c r="X54" s="17">
        <v>0</v>
      </c>
      <c r="Y54" s="12">
        <v>0</v>
      </c>
    </row>
    <row r="55" spans="1:25" x14ac:dyDescent="0.3">
      <c r="A55" s="174" t="s">
        <v>326</v>
      </c>
      <c r="B55" s="92">
        <v>0</v>
      </c>
      <c r="C55" s="87">
        <v>0</v>
      </c>
      <c r="D55" s="87">
        <v>0</v>
      </c>
      <c r="E55" s="87">
        <v>0</v>
      </c>
      <c r="F55" s="87">
        <v>0</v>
      </c>
      <c r="G55" s="87">
        <v>0</v>
      </c>
      <c r="H55" s="87">
        <v>0</v>
      </c>
      <c r="I55" s="93">
        <v>0</v>
      </c>
      <c r="J55" s="16">
        <v>0</v>
      </c>
      <c r="K55" s="17">
        <v>0</v>
      </c>
      <c r="L55" s="17">
        <v>0</v>
      </c>
      <c r="M55" s="17">
        <v>0</v>
      </c>
      <c r="N55" s="17">
        <v>0</v>
      </c>
      <c r="O55" s="17">
        <v>0</v>
      </c>
      <c r="P55" s="17">
        <v>0</v>
      </c>
      <c r="Q55" s="12">
        <v>0</v>
      </c>
      <c r="R55" s="16">
        <v>0</v>
      </c>
      <c r="S55" s="17">
        <v>0</v>
      </c>
      <c r="T55" s="17">
        <v>0</v>
      </c>
      <c r="U55" s="17">
        <v>0</v>
      </c>
      <c r="V55" s="17">
        <v>0</v>
      </c>
      <c r="W55" s="17">
        <v>0</v>
      </c>
      <c r="X55" s="17">
        <v>0</v>
      </c>
      <c r="Y55" s="12">
        <v>0</v>
      </c>
    </row>
    <row r="56" spans="1:25" x14ac:dyDescent="0.3">
      <c r="A56" s="4" t="s">
        <v>44</v>
      </c>
      <c r="B56" s="92">
        <v>0</v>
      </c>
      <c r="C56" s="87">
        <v>106000</v>
      </c>
      <c r="D56" s="87">
        <v>0</v>
      </c>
      <c r="E56" s="87">
        <v>0</v>
      </c>
      <c r="F56" s="87">
        <v>0</v>
      </c>
      <c r="G56" s="87">
        <v>24000</v>
      </c>
      <c r="H56" s="87">
        <v>0</v>
      </c>
      <c r="I56" s="93">
        <v>130000</v>
      </c>
      <c r="J56" s="16">
        <v>0</v>
      </c>
      <c r="K56" s="17">
        <v>106000</v>
      </c>
      <c r="L56" s="17">
        <v>0</v>
      </c>
      <c r="M56" s="17">
        <v>0</v>
      </c>
      <c r="N56" s="17">
        <v>0</v>
      </c>
      <c r="O56" s="17">
        <v>24000</v>
      </c>
      <c r="P56" s="17">
        <v>0</v>
      </c>
      <c r="Q56" s="12">
        <v>130000</v>
      </c>
      <c r="R56" s="16">
        <v>0</v>
      </c>
      <c r="S56" s="17">
        <v>0</v>
      </c>
      <c r="T56" s="17">
        <v>0</v>
      </c>
      <c r="U56" s="17">
        <v>0</v>
      </c>
      <c r="V56" s="17">
        <v>0</v>
      </c>
      <c r="W56" s="17">
        <v>0</v>
      </c>
      <c r="X56" s="17">
        <v>0</v>
      </c>
      <c r="Y56" s="12">
        <v>0</v>
      </c>
    </row>
    <row r="57" spans="1:25" x14ac:dyDescent="0.3">
      <c r="A57" s="4" t="s">
        <v>45</v>
      </c>
      <c r="B57" s="92">
        <v>0</v>
      </c>
      <c r="C57" s="87">
        <v>0</v>
      </c>
      <c r="D57" s="87">
        <v>0</v>
      </c>
      <c r="E57" s="87">
        <v>50744.46</v>
      </c>
      <c r="F57" s="87">
        <v>0</v>
      </c>
      <c r="G57" s="87">
        <v>0</v>
      </c>
      <c r="H57" s="87">
        <v>0</v>
      </c>
      <c r="I57" s="93">
        <v>50744.46</v>
      </c>
      <c r="J57" s="16">
        <v>0</v>
      </c>
      <c r="K57" s="17">
        <v>0</v>
      </c>
      <c r="L57" s="17">
        <v>0</v>
      </c>
      <c r="M57" s="17">
        <v>0</v>
      </c>
      <c r="N57" s="17">
        <v>0</v>
      </c>
      <c r="O57" s="17">
        <v>0</v>
      </c>
      <c r="P57" s="17">
        <v>0</v>
      </c>
      <c r="Q57" s="12">
        <v>0</v>
      </c>
      <c r="R57" s="16">
        <v>0</v>
      </c>
      <c r="S57" s="17">
        <v>0</v>
      </c>
      <c r="T57" s="17">
        <v>0</v>
      </c>
      <c r="U57" s="17">
        <v>50744.46</v>
      </c>
      <c r="V57" s="17">
        <v>0</v>
      </c>
      <c r="W57" s="17">
        <v>0</v>
      </c>
      <c r="X57" s="17">
        <v>0</v>
      </c>
      <c r="Y57" s="12">
        <v>50744.46</v>
      </c>
    </row>
    <row r="58" spans="1:25" x14ac:dyDescent="0.3">
      <c r="A58" s="4" t="s">
        <v>46</v>
      </c>
      <c r="B58" s="92">
        <v>0</v>
      </c>
      <c r="C58" s="87">
        <v>0</v>
      </c>
      <c r="D58" s="87">
        <v>0</v>
      </c>
      <c r="E58" s="87">
        <v>0</v>
      </c>
      <c r="F58" s="87">
        <v>0</v>
      </c>
      <c r="G58" s="87">
        <v>0</v>
      </c>
      <c r="H58" s="87">
        <v>0</v>
      </c>
      <c r="I58" s="93">
        <v>0</v>
      </c>
      <c r="J58" s="16">
        <v>0</v>
      </c>
      <c r="K58" s="17">
        <v>0</v>
      </c>
      <c r="L58" s="17">
        <v>0</v>
      </c>
      <c r="M58" s="17">
        <v>0</v>
      </c>
      <c r="N58" s="17">
        <v>0</v>
      </c>
      <c r="O58" s="17">
        <v>0</v>
      </c>
      <c r="P58" s="17">
        <v>0</v>
      </c>
      <c r="Q58" s="12">
        <v>0</v>
      </c>
      <c r="R58" s="16">
        <v>0</v>
      </c>
      <c r="S58" s="17">
        <v>0</v>
      </c>
      <c r="T58" s="17">
        <v>0</v>
      </c>
      <c r="U58" s="17">
        <v>0</v>
      </c>
      <c r="V58" s="17">
        <v>0</v>
      </c>
      <c r="W58" s="17">
        <v>0</v>
      </c>
      <c r="X58" s="17">
        <v>0</v>
      </c>
      <c r="Y58" s="12">
        <v>0</v>
      </c>
    </row>
    <row r="59" spans="1:25" x14ac:dyDescent="0.3">
      <c r="A59" s="4" t="s">
        <v>47</v>
      </c>
      <c r="B59" s="92">
        <v>0</v>
      </c>
      <c r="C59" s="87">
        <v>0</v>
      </c>
      <c r="D59" s="87">
        <v>0</v>
      </c>
      <c r="E59" s="87">
        <v>0</v>
      </c>
      <c r="F59" s="87">
        <v>0</v>
      </c>
      <c r="G59" s="87">
        <v>0</v>
      </c>
      <c r="H59" s="87">
        <v>0</v>
      </c>
      <c r="I59" s="93">
        <v>0</v>
      </c>
      <c r="J59" s="16">
        <v>0</v>
      </c>
      <c r="K59" s="17">
        <v>0</v>
      </c>
      <c r="L59" s="17">
        <v>0</v>
      </c>
      <c r="M59" s="17">
        <v>0</v>
      </c>
      <c r="N59" s="17">
        <v>0</v>
      </c>
      <c r="O59" s="17">
        <v>0</v>
      </c>
      <c r="P59" s="17">
        <v>0</v>
      </c>
      <c r="Q59" s="12">
        <v>0</v>
      </c>
      <c r="R59" s="16">
        <v>0</v>
      </c>
      <c r="S59" s="17">
        <v>0</v>
      </c>
      <c r="T59" s="17">
        <v>0</v>
      </c>
      <c r="U59" s="17">
        <v>0</v>
      </c>
      <c r="V59" s="17">
        <v>0</v>
      </c>
      <c r="W59" s="17">
        <v>0</v>
      </c>
      <c r="X59" s="17">
        <v>0</v>
      </c>
      <c r="Y59" s="12">
        <v>0</v>
      </c>
    </row>
    <row r="60" spans="1:25" x14ac:dyDescent="0.3">
      <c r="A60" s="4" t="s">
        <v>48</v>
      </c>
      <c r="B60" s="92">
        <v>0</v>
      </c>
      <c r="C60" s="87">
        <v>0</v>
      </c>
      <c r="D60" s="87">
        <v>0</v>
      </c>
      <c r="E60" s="87">
        <v>0</v>
      </c>
      <c r="F60" s="87">
        <v>0</v>
      </c>
      <c r="G60" s="87">
        <v>0</v>
      </c>
      <c r="H60" s="87">
        <v>0</v>
      </c>
      <c r="I60" s="93">
        <v>0</v>
      </c>
      <c r="J60" s="16">
        <v>0</v>
      </c>
      <c r="K60" s="17">
        <v>0</v>
      </c>
      <c r="L60" s="17">
        <v>0</v>
      </c>
      <c r="M60" s="17">
        <v>0</v>
      </c>
      <c r="N60" s="17">
        <v>0</v>
      </c>
      <c r="O60" s="17">
        <v>0</v>
      </c>
      <c r="P60" s="17">
        <v>0</v>
      </c>
      <c r="Q60" s="12">
        <v>0</v>
      </c>
      <c r="R60" s="16">
        <v>0</v>
      </c>
      <c r="S60" s="17">
        <v>0</v>
      </c>
      <c r="T60" s="17">
        <v>0</v>
      </c>
      <c r="U60" s="17">
        <v>0</v>
      </c>
      <c r="V60" s="17">
        <v>0</v>
      </c>
      <c r="W60" s="17">
        <v>0</v>
      </c>
      <c r="X60" s="17">
        <v>0</v>
      </c>
      <c r="Y60" s="12">
        <v>0</v>
      </c>
    </row>
    <row r="61" spans="1:25" x14ac:dyDescent="0.3">
      <c r="A61" s="4" t="s">
        <v>49</v>
      </c>
      <c r="B61" s="92">
        <v>0</v>
      </c>
      <c r="C61" s="87">
        <v>0</v>
      </c>
      <c r="D61" s="87">
        <v>0</v>
      </c>
      <c r="E61" s="87">
        <v>0</v>
      </c>
      <c r="F61" s="87">
        <v>0</v>
      </c>
      <c r="G61" s="87">
        <v>0</v>
      </c>
      <c r="H61" s="87">
        <v>0</v>
      </c>
      <c r="I61" s="93">
        <v>0</v>
      </c>
      <c r="J61" s="16">
        <v>0</v>
      </c>
      <c r="K61" s="17">
        <v>0</v>
      </c>
      <c r="L61" s="17">
        <v>0</v>
      </c>
      <c r="M61" s="17">
        <v>0</v>
      </c>
      <c r="N61" s="17">
        <v>0</v>
      </c>
      <c r="O61" s="17">
        <v>0</v>
      </c>
      <c r="P61" s="17">
        <v>0</v>
      </c>
      <c r="Q61" s="12">
        <v>0</v>
      </c>
      <c r="R61" s="16">
        <v>0</v>
      </c>
      <c r="S61" s="17">
        <v>0</v>
      </c>
      <c r="T61" s="17">
        <v>0</v>
      </c>
      <c r="U61" s="17">
        <v>0</v>
      </c>
      <c r="V61" s="17">
        <v>0</v>
      </c>
      <c r="W61" s="17">
        <v>0</v>
      </c>
      <c r="X61" s="17">
        <v>0</v>
      </c>
      <c r="Y61" s="12">
        <v>0</v>
      </c>
    </row>
    <row r="62" spans="1:25" x14ac:dyDescent="0.3">
      <c r="A62" s="4" t="s">
        <v>50</v>
      </c>
      <c r="B62" s="92">
        <v>0</v>
      </c>
      <c r="C62" s="87">
        <v>0</v>
      </c>
      <c r="D62" s="87">
        <v>0</v>
      </c>
      <c r="E62" s="87">
        <v>0</v>
      </c>
      <c r="F62" s="87">
        <v>0</v>
      </c>
      <c r="G62" s="87">
        <v>0</v>
      </c>
      <c r="H62" s="87">
        <v>0</v>
      </c>
      <c r="I62" s="93">
        <v>0</v>
      </c>
      <c r="J62" s="16">
        <v>0</v>
      </c>
      <c r="K62" s="17">
        <v>0</v>
      </c>
      <c r="L62" s="17">
        <v>0</v>
      </c>
      <c r="M62" s="17">
        <v>0</v>
      </c>
      <c r="N62" s="17">
        <v>0</v>
      </c>
      <c r="O62" s="17">
        <v>0</v>
      </c>
      <c r="P62" s="17">
        <v>0</v>
      </c>
      <c r="Q62" s="12">
        <v>0</v>
      </c>
      <c r="R62" s="16">
        <v>0</v>
      </c>
      <c r="S62" s="17">
        <v>0</v>
      </c>
      <c r="T62" s="17">
        <v>0</v>
      </c>
      <c r="U62" s="17">
        <v>0</v>
      </c>
      <c r="V62" s="17">
        <v>0</v>
      </c>
      <c r="W62" s="17">
        <v>0</v>
      </c>
      <c r="X62" s="17">
        <v>0</v>
      </c>
      <c r="Y62" s="12">
        <v>0</v>
      </c>
    </row>
    <row r="63" spans="1:25" x14ac:dyDescent="0.3">
      <c r="A63" s="4" t="s">
        <v>51</v>
      </c>
      <c r="B63" s="92">
        <v>0</v>
      </c>
      <c r="C63" s="87">
        <v>0</v>
      </c>
      <c r="D63" s="87">
        <v>0</v>
      </c>
      <c r="E63" s="87">
        <v>0</v>
      </c>
      <c r="F63" s="87">
        <v>0</v>
      </c>
      <c r="G63" s="87">
        <v>0</v>
      </c>
      <c r="H63" s="87">
        <v>0</v>
      </c>
      <c r="I63" s="93">
        <v>0</v>
      </c>
      <c r="J63" s="16">
        <v>0</v>
      </c>
      <c r="K63" s="17">
        <v>0</v>
      </c>
      <c r="L63" s="17">
        <v>0</v>
      </c>
      <c r="M63" s="17">
        <v>0</v>
      </c>
      <c r="N63" s="17">
        <v>0</v>
      </c>
      <c r="O63" s="17">
        <v>0</v>
      </c>
      <c r="P63" s="17">
        <v>0</v>
      </c>
      <c r="Q63" s="12">
        <v>0</v>
      </c>
      <c r="R63" s="16">
        <v>0</v>
      </c>
      <c r="S63" s="17">
        <v>0</v>
      </c>
      <c r="T63" s="17">
        <v>0</v>
      </c>
      <c r="U63" s="17">
        <v>0</v>
      </c>
      <c r="V63" s="17">
        <v>0</v>
      </c>
      <c r="W63" s="17">
        <v>0</v>
      </c>
      <c r="X63" s="17">
        <v>0</v>
      </c>
      <c r="Y63" s="12">
        <v>0</v>
      </c>
    </row>
    <row r="64" spans="1:25" x14ac:dyDescent="0.3">
      <c r="A64" s="4" t="s">
        <v>52</v>
      </c>
      <c r="B64" s="92">
        <v>0</v>
      </c>
      <c r="C64" s="87">
        <v>0</v>
      </c>
      <c r="D64" s="87">
        <v>0</v>
      </c>
      <c r="E64" s="87">
        <v>0</v>
      </c>
      <c r="F64" s="87">
        <v>0</v>
      </c>
      <c r="G64" s="87">
        <v>0</v>
      </c>
      <c r="H64" s="87">
        <v>0</v>
      </c>
      <c r="I64" s="93">
        <v>0</v>
      </c>
      <c r="J64" s="16">
        <v>0</v>
      </c>
      <c r="K64" s="17">
        <v>0</v>
      </c>
      <c r="L64" s="17">
        <v>0</v>
      </c>
      <c r="M64" s="17">
        <v>0</v>
      </c>
      <c r="N64" s="17">
        <v>0</v>
      </c>
      <c r="O64" s="17">
        <v>0</v>
      </c>
      <c r="P64" s="17">
        <v>0</v>
      </c>
      <c r="Q64" s="12">
        <v>0</v>
      </c>
      <c r="R64" s="16">
        <v>0</v>
      </c>
      <c r="S64" s="17">
        <v>0</v>
      </c>
      <c r="T64" s="17">
        <v>0</v>
      </c>
      <c r="U64" s="17">
        <v>0</v>
      </c>
      <c r="V64" s="17">
        <v>0</v>
      </c>
      <c r="W64" s="17">
        <v>0</v>
      </c>
      <c r="X64" s="17">
        <v>0</v>
      </c>
      <c r="Y64" s="12">
        <v>0</v>
      </c>
    </row>
    <row r="65" spans="1:25" x14ac:dyDescent="0.3">
      <c r="A65" s="4" t="s">
        <v>53</v>
      </c>
      <c r="B65" s="92">
        <v>0</v>
      </c>
      <c r="C65" s="87">
        <v>0</v>
      </c>
      <c r="D65" s="87">
        <v>0</v>
      </c>
      <c r="E65" s="87">
        <v>0</v>
      </c>
      <c r="F65" s="87">
        <v>0</v>
      </c>
      <c r="G65" s="87">
        <v>0</v>
      </c>
      <c r="H65" s="87">
        <v>0</v>
      </c>
      <c r="I65" s="93">
        <v>0</v>
      </c>
      <c r="J65" s="16">
        <v>0</v>
      </c>
      <c r="K65" s="17">
        <v>0</v>
      </c>
      <c r="L65" s="17">
        <v>0</v>
      </c>
      <c r="M65" s="17">
        <v>0</v>
      </c>
      <c r="N65" s="17">
        <v>0</v>
      </c>
      <c r="O65" s="17">
        <v>0</v>
      </c>
      <c r="P65" s="17">
        <v>0</v>
      </c>
      <c r="Q65" s="12">
        <v>0</v>
      </c>
      <c r="R65" s="16">
        <v>0</v>
      </c>
      <c r="S65" s="17">
        <v>0</v>
      </c>
      <c r="T65" s="17">
        <v>0</v>
      </c>
      <c r="U65" s="17">
        <v>0</v>
      </c>
      <c r="V65" s="17">
        <v>0</v>
      </c>
      <c r="W65" s="17">
        <v>0</v>
      </c>
      <c r="X65" s="17">
        <v>0</v>
      </c>
      <c r="Y65" s="12">
        <v>0</v>
      </c>
    </row>
    <row r="66" spans="1:25" x14ac:dyDescent="0.3">
      <c r="A66" s="4" t="s">
        <v>54</v>
      </c>
      <c r="B66" s="92">
        <v>0</v>
      </c>
      <c r="C66" s="87">
        <v>0</v>
      </c>
      <c r="D66" s="87">
        <v>0</v>
      </c>
      <c r="E66" s="87">
        <v>0</v>
      </c>
      <c r="F66" s="87">
        <v>0</v>
      </c>
      <c r="G66" s="87">
        <v>0</v>
      </c>
      <c r="H66" s="87">
        <v>0</v>
      </c>
      <c r="I66" s="93">
        <v>0</v>
      </c>
      <c r="J66" s="16">
        <v>0</v>
      </c>
      <c r="K66" s="17">
        <v>0</v>
      </c>
      <c r="L66" s="17">
        <v>0</v>
      </c>
      <c r="M66" s="17">
        <v>0</v>
      </c>
      <c r="N66" s="17">
        <v>0</v>
      </c>
      <c r="O66" s="17">
        <v>0</v>
      </c>
      <c r="P66" s="17">
        <v>0</v>
      </c>
      <c r="Q66" s="12">
        <v>0</v>
      </c>
      <c r="R66" s="16">
        <v>0</v>
      </c>
      <c r="S66" s="17">
        <v>0</v>
      </c>
      <c r="T66" s="17">
        <v>0</v>
      </c>
      <c r="U66" s="17">
        <v>0</v>
      </c>
      <c r="V66" s="17">
        <v>0</v>
      </c>
      <c r="W66" s="17">
        <v>0</v>
      </c>
      <c r="X66" s="17">
        <v>0</v>
      </c>
      <c r="Y66" s="12">
        <v>0</v>
      </c>
    </row>
    <row r="67" spans="1:25" x14ac:dyDescent="0.3">
      <c r="A67" s="4" t="s">
        <v>55</v>
      </c>
      <c r="B67" s="92">
        <v>0</v>
      </c>
      <c r="C67" s="87">
        <v>0</v>
      </c>
      <c r="D67" s="87">
        <v>0</v>
      </c>
      <c r="E67" s="87">
        <v>0</v>
      </c>
      <c r="F67" s="87">
        <v>0</v>
      </c>
      <c r="G67" s="87">
        <v>0</v>
      </c>
      <c r="H67" s="87">
        <v>0</v>
      </c>
      <c r="I67" s="93">
        <v>0</v>
      </c>
      <c r="J67" s="16">
        <v>0</v>
      </c>
      <c r="K67" s="17">
        <v>0</v>
      </c>
      <c r="L67" s="17">
        <v>0</v>
      </c>
      <c r="M67" s="17">
        <v>0</v>
      </c>
      <c r="N67" s="17">
        <v>0</v>
      </c>
      <c r="O67" s="17">
        <v>0</v>
      </c>
      <c r="P67" s="17">
        <v>0</v>
      </c>
      <c r="Q67" s="12">
        <v>0</v>
      </c>
      <c r="R67" s="16">
        <v>0</v>
      </c>
      <c r="S67" s="17">
        <v>0</v>
      </c>
      <c r="T67" s="17">
        <v>0</v>
      </c>
      <c r="U67" s="17">
        <v>0</v>
      </c>
      <c r="V67" s="17">
        <v>0</v>
      </c>
      <c r="W67" s="17">
        <v>0</v>
      </c>
      <c r="X67" s="17">
        <v>0</v>
      </c>
      <c r="Y67" s="12">
        <v>0</v>
      </c>
    </row>
    <row r="68" spans="1:25" x14ac:dyDescent="0.3">
      <c r="A68" s="4" t="s">
        <v>56</v>
      </c>
      <c r="B68" s="92">
        <v>0</v>
      </c>
      <c r="C68" s="87">
        <v>0</v>
      </c>
      <c r="D68" s="87">
        <v>0</v>
      </c>
      <c r="E68" s="87">
        <v>0</v>
      </c>
      <c r="F68" s="87">
        <v>0</v>
      </c>
      <c r="G68" s="87">
        <v>0</v>
      </c>
      <c r="H68" s="87">
        <v>0</v>
      </c>
      <c r="I68" s="93">
        <v>0</v>
      </c>
      <c r="J68" s="16">
        <v>0</v>
      </c>
      <c r="K68" s="17">
        <v>0</v>
      </c>
      <c r="L68" s="17">
        <v>0</v>
      </c>
      <c r="M68" s="17">
        <v>0</v>
      </c>
      <c r="N68" s="17">
        <v>0</v>
      </c>
      <c r="O68" s="17">
        <v>0</v>
      </c>
      <c r="P68" s="17">
        <v>0</v>
      </c>
      <c r="Q68" s="12">
        <v>0</v>
      </c>
      <c r="R68" s="16">
        <v>0</v>
      </c>
      <c r="S68" s="17">
        <v>0</v>
      </c>
      <c r="T68" s="17">
        <v>0</v>
      </c>
      <c r="U68" s="17">
        <v>0</v>
      </c>
      <c r="V68" s="17">
        <v>0</v>
      </c>
      <c r="W68" s="17">
        <v>0</v>
      </c>
      <c r="X68" s="17">
        <v>0</v>
      </c>
      <c r="Y68" s="12">
        <v>0</v>
      </c>
    </row>
    <row r="69" spans="1:25" x14ac:dyDescent="0.3">
      <c r="A69" s="4" t="s">
        <v>57</v>
      </c>
      <c r="B69" s="92">
        <v>0</v>
      </c>
      <c r="C69" s="87">
        <v>0</v>
      </c>
      <c r="D69" s="87">
        <v>0</v>
      </c>
      <c r="E69" s="87">
        <v>0</v>
      </c>
      <c r="F69" s="87">
        <v>0</v>
      </c>
      <c r="G69" s="87">
        <v>0</v>
      </c>
      <c r="H69" s="87">
        <v>0</v>
      </c>
      <c r="I69" s="93">
        <v>0</v>
      </c>
      <c r="J69" s="16">
        <v>0</v>
      </c>
      <c r="K69" s="17">
        <v>0</v>
      </c>
      <c r="L69" s="17">
        <v>0</v>
      </c>
      <c r="M69" s="17">
        <v>0</v>
      </c>
      <c r="N69" s="17">
        <v>0</v>
      </c>
      <c r="O69" s="17">
        <v>0</v>
      </c>
      <c r="P69" s="17">
        <v>0</v>
      </c>
      <c r="Q69" s="12">
        <v>0</v>
      </c>
      <c r="R69" s="16">
        <v>0</v>
      </c>
      <c r="S69" s="17">
        <v>0</v>
      </c>
      <c r="T69" s="17">
        <v>0</v>
      </c>
      <c r="U69" s="17">
        <v>0</v>
      </c>
      <c r="V69" s="17">
        <v>0</v>
      </c>
      <c r="W69" s="17">
        <v>0</v>
      </c>
      <c r="X69" s="17">
        <v>0</v>
      </c>
      <c r="Y69" s="12">
        <v>0</v>
      </c>
    </row>
    <row r="70" spans="1:25" x14ac:dyDescent="0.3">
      <c r="A70" s="4" t="s">
        <v>58</v>
      </c>
      <c r="B70" s="92">
        <v>0</v>
      </c>
      <c r="C70" s="87">
        <v>0</v>
      </c>
      <c r="D70" s="87">
        <v>0</v>
      </c>
      <c r="E70" s="87">
        <v>0</v>
      </c>
      <c r="F70" s="87">
        <v>0</v>
      </c>
      <c r="G70" s="87">
        <v>0</v>
      </c>
      <c r="H70" s="87">
        <v>0</v>
      </c>
      <c r="I70" s="93">
        <v>0</v>
      </c>
      <c r="J70" s="16">
        <v>0</v>
      </c>
      <c r="K70" s="17">
        <v>0</v>
      </c>
      <c r="L70" s="17">
        <v>0</v>
      </c>
      <c r="M70" s="17">
        <v>0</v>
      </c>
      <c r="N70" s="17">
        <v>0</v>
      </c>
      <c r="O70" s="17">
        <v>0</v>
      </c>
      <c r="P70" s="17">
        <v>0</v>
      </c>
      <c r="Q70" s="12">
        <v>0</v>
      </c>
      <c r="R70" s="16">
        <v>0</v>
      </c>
      <c r="S70" s="17">
        <v>0</v>
      </c>
      <c r="T70" s="17">
        <v>0</v>
      </c>
      <c r="U70" s="17">
        <v>0</v>
      </c>
      <c r="V70" s="17">
        <v>0</v>
      </c>
      <c r="W70" s="17">
        <v>0</v>
      </c>
      <c r="X70" s="17">
        <v>0</v>
      </c>
      <c r="Y70" s="12">
        <v>0</v>
      </c>
    </row>
    <row r="71" spans="1:25" x14ac:dyDescent="0.3">
      <c r="A71" s="4" t="s">
        <v>59</v>
      </c>
      <c r="B71" s="92">
        <v>0</v>
      </c>
      <c r="C71" s="87">
        <v>0</v>
      </c>
      <c r="D71" s="87">
        <v>0</v>
      </c>
      <c r="E71" s="87">
        <v>0</v>
      </c>
      <c r="F71" s="87">
        <v>0</v>
      </c>
      <c r="G71" s="87">
        <v>0</v>
      </c>
      <c r="H71" s="87">
        <v>0</v>
      </c>
      <c r="I71" s="93">
        <v>0</v>
      </c>
      <c r="J71" s="16">
        <v>0</v>
      </c>
      <c r="K71" s="17">
        <v>0</v>
      </c>
      <c r="L71" s="17">
        <v>0</v>
      </c>
      <c r="M71" s="17">
        <v>0</v>
      </c>
      <c r="N71" s="17">
        <v>0</v>
      </c>
      <c r="O71" s="17">
        <v>0</v>
      </c>
      <c r="P71" s="17">
        <v>0</v>
      </c>
      <c r="Q71" s="12">
        <v>0</v>
      </c>
      <c r="R71" s="16">
        <v>0</v>
      </c>
      <c r="S71" s="17">
        <v>0</v>
      </c>
      <c r="T71" s="17">
        <v>0</v>
      </c>
      <c r="U71" s="17">
        <v>0</v>
      </c>
      <c r="V71" s="17">
        <v>0</v>
      </c>
      <c r="W71" s="17">
        <v>0</v>
      </c>
      <c r="X71" s="17">
        <v>0</v>
      </c>
      <c r="Y71" s="12">
        <v>0</v>
      </c>
    </row>
    <row r="72" spans="1:25" x14ac:dyDescent="0.3">
      <c r="A72" s="4" t="s">
        <v>60</v>
      </c>
      <c r="B72" s="92">
        <v>0</v>
      </c>
      <c r="C72" s="87">
        <v>0</v>
      </c>
      <c r="D72" s="87">
        <v>0</v>
      </c>
      <c r="E72" s="87">
        <v>0</v>
      </c>
      <c r="F72" s="87">
        <v>0</v>
      </c>
      <c r="G72" s="87">
        <v>0</v>
      </c>
      <c r="H72" s="87">
        <v>55000</v>
      </c>
      <c r="I72" s="93">
        <v>55000</v>
      </c>
      <c r="J72" s="16">
        <v>0</v>
      </c>
      <c r="K72" s="17">
        <v>0</v>
      </c>
      <c r="L72" s="17">
        <v>0</v>
      </c>
      <c r="M72" s="17">
        <v>0</v>
      </c>
      <c r="N72" s="17">
        <v>0</v>
      </c>
      <c r="O72" s="17">
        <v>0</v>
      </c>
      <c r="P72" s="17">
        <v>55000</v>
      </c>
      <c r="Q72" s="12">
        <v>55000</v>
      </c>
      <c r="R72" s="16">
        <v>0</v>
      </c>
      <c r="S72" s="17">
        <v>0</v>
      </c>
      <c r="T72" s="17">
        <v>0</v>
      </c>
      <c r="U72" s="17">
        <v>0</v>
      </c>
      <c r="V72" s="17">
        <v>0</v>
      </c>
      <c r="W72" s="17">
        <v>0</v>
      </c>
      <c r="X72" s="17">
        <v>0</v>
      </c>
      <c r="Y72" s="12">
        <v>0</v>
      </c>
    </row>
    <row r="73" spans="1:25" x14ac:dyDescent="0.3">
      <c r="A73" s="4" t="s">
        <v>61</v>
      </c>
      <c r="B73" s="92">
        <v>0</v>
      </c>
      <c r="C73" s="87">
        <v>0</v>
      </c>
      <c r="D73" s="87">
        <v>0</v>
      </c>
      <c r="E73" s="87">
        <v>0</v>
      </c>
      <c r="F73" s="87">
        <v>0</v>
      </c>
      <c r="G73" s="87">
        <v>0</v>
      </c>
      <c r="H73" s="87">
        <v>0</v>
      </c>
      <c r="I73" s="93">
        <v>0</v>
      </c>
      <c r="J73" s="16">
        <v>0</v>
      </c>
      <c r="K73" s="17">
        <v>0</v>
      </c>
      <c r="L73" s="17">
        <v>0</v>
      </c>
      <c r="M73" s="17">
        <v>0</v>
      </c>
      <c r="N73" s="17">
        <v>0</v>
      </c>
      <c r="O73" s="17">
        <v>0</v>
      </c>
      <c r="P73" s="17">
        <v>0</v>
      </c>
      <c r="Q73" s="12">
        <v>0</v>
      </c>
      <c r="R73" s="16">
        <v>0</v>
      </c>
      <c r="S73" s="17">
        <v>0</v>
      </c>
      <c r="T73" s="17">
        <v>0</v>
      </c>
      <c r="U73" s="17">
        <v>0</v>
      </c>
      <c r="V73" s="17">
        <v>0</v>
      </c>
      <c r="W73" s="17">
        <v>0</v>
      </c>
      <c r="X73" s="17">
        <v>0</v>
      </c>
      <c r="Y73" s="12">
        <v>0</v>
      </c>
    </row>
    <row r="74" spans="1:25" x14ac:dyDescent="0.3">
      <c r="A74" s="4" t="s">
        <v>62</v>
      </c>
      <c r="B74" s="92">
        <v>0</v>
      </c>
      <c r="C74" s="87">
        <v>0</v>
      </c>
      <c r="D74" s="87">
        <v>0</v>
      </c>
      <c r="E74" s="87">
        <v>0</v>
      </c>
      <c r="F74" s="87">
        <v>0</v>
      </c>
      <c r="G74" s="87">
        <v>0</v>
      </c>
      <c r="H74" s="87">
        <v>0</v>
      </c>
      <c r="I74" s="93">
        <v>0</v>
      </c>
      <c r="J74" s="16">
        <v>0</v>
      </c>
      <c r="K74" s="17">
        <v>0</v>
      </c>
      <c r="L74" s="17">
        <v>0</v>
      </c>
      <c r="M74" s="17">
        <v>0</v>
      </c>
      <c r="N74" s="17">
        <v>0</v>
      </c>
      <c r="O74" s="17">
        <v>0</v>
      </c>
      <c r="P74" s="17">
        <v>0</v>
      </c>
      <c r="Q74" s="12">
        <v>0</v>
      </c>
      <c r="R74" s="16">
        <v>0</v>
      </c>
      <c r="S74" s="17">
        <v>0</v>
      </c>
      <c r="T74" s="17">
        <v>0</v>
      </c>
      <c r="U74" s="17">
        <v>0</v>
      </c>
      <c r="V74" s="17">
        <v>0</v>
      </c>
      <c r="W74" s="17">
        <v>0</v>
      </c>
      <c r="X74" s="17">
        <v>0</v>
      </c>
      <c r="Y74" s="12">
        <v>0</v>
      </c>
    </row>
    <row r="75" spans="1:25" x14ac:dyDescent="0.3">
      <c r="A75" s="4" t="s">
        <v>63</v>
      </c>
      <c r="B75" s="92">
        <v>0</v>
      </c>
      <c r="C75" s="87">
        <v>0</v>
      </c>
      <c r="D75" s="87">
        <v>0</v>
      </c>
      <c r="E75" s="87">
        <v>0</v>
      </c>
      <c r="F75" s="87">
        <v>0</v>
      </c>
      <c r="G75" s="87">
        <v>0</v>
      </c>
      <c r="H75" s="87">
        <v>0</v>
      </c>
      <c r="I75" s="93">
        <v>0</v>
      </c>
      <c r="J75" s="16">
        <v>0</v>
      </c>
      <c r="K75" s="17">
        <v>0</v>
      </c>
      <c r="L75" s="17">
        <v>0</v>
      </c>
      <c r="M75" s="17">
        <v>0</v>
      </c>
      <c r="N75" s="17">
        <v>0</v>
      </c>
      <c r="O75" s="17">
        <v>0</v>
      </c>
      <c r="P75" s="17">
        <v>0</v>
      </c>
      <c r="Q75" s="12">
        <v>0</v>
      </c>
      <c r="R75" s="16">
        <v>0</v>
      </c>
      <c r="S75" s="17">
        <v>0</v>
      </c>
      <c r="T75" s="17">
        <v>0</v>
      </c>
      <c r="U75" s="17">
        <v>0</v>
      </c>
      <c r="V75" s="17">
        <v>0</v>
      </c>
      <c r="W75" s="17">
        <v>0</v>
      </c>
      <c r="X75" s="17">
        <v>0</v>
      </c>
      <c r="Y75" s="12">
        <v>0</v>
      </c>
    </row>
    <row r="76" spans="1:25" x14ac:dyDescent="0.3">
      <c r="A76" s="4" t="s">
        <v>64</v>
      </c>
      <c r="B76" s="92">
        <v>0</v>
      </c>
      <c r="C76" s="87">
        <v>0</v>
      </c>
      <c r="D76" s="87">
        <v>0</v>
      </c>
      <c r="E76" s="87">
        <v>0</v>
      </c>
      <c r="F76" s="87">
        <v>0</v>
      </c>
      <c r="G76" s="87">
        <v>0</v>
      </c>
      <c r="H76" s="87">
        <v>0</v>
      </c>
      <c r="I76" s="93">
        <v>0</v>
      </c>
      <c r="J76" s="16">
        <v>0</v>
      </c>
      <c r="K76" s="17">
        <v>0</v>
      </c>
      <c r="L76" s="17">
        <v>0</v>
      </c>
      <c r="M76" s="17">
        <v>0</v>
      </c>
      <c r="N76" s="17">
        <v>0</v>
      </c>
      <c r="O76" s="17">
        <v>0</v>
      </c>
      <c r="P76" s="17">
        <v>0</v>
      </c>
      <c r="Q76" s="12">
        <v>0</v>
      </c>
      <c r="R76" s="16">
        <v>0</v>
      </c>
      <c r="S76" s="17">
        <v>0</v>
      </c>
      <c r="T76" s="17">
        <v>0</v>
      </c>
      <c r="U76" s="17">
        <v>0</v>
      </c>
      <c r="V76" s="17">
        <v>0</v>
      </c>
      <c r="W76" s="17">
        <v>0</v>
      </c>
      <c r="X76" s="17">
        <v>0</v>
      </c>
      <c r="Y76" s="12">
        <v>0</v>
      </c>
    </row>
    <row r="77" spans="1:25" x14ac:dyDescent="0.3">
      <c r="A77" s="4" t="s">
        <v>65</v>
      </c>
      <c r="B77" s="92">
        <v>0</v>
      </c>
      <c r="C77" s="87">
        <v>0</v>
      </c>
      <c r="D77" s="87">
        <v>0</v>
      </c>
      <c r="E77" s="87">
        <v>0</v>
      </c>
      <c r="F77" s="87">
        <v>0</v>
      </c>
      <c r="G77" s="87">
        <v>0</v>
      </c>
      <c r="H77" s="87">
        <v>0</v>
      </c>
      <c r="I77" s="93">
        <v>0</v>
      </c>
      <c r="J77" s="16">
        <v>0</v>
      </c>
      <c r="K77" s="17">
        <v>0</v>
      </c>
      <c r="L77" s="17">
        <v>0</v>
      </c>
      <c r="M77" s="17">
        <v>0</v>
      </c>
      <c r="N77" s="17">
        <v>0</v>
      </c>
      <c r="O77" s="17">
        <v>0</v>
      </c>
      <c r="P77" s="17">
        <v>0</v>
      </c>
      <c r="Q77" s="12">
        <v>0</v>
      </c>
      <c r="R77" s="16">
        <v>0</v>
      </c>
      <c r="S77" s="17">
        <v>0</v>
      </c>
      <c r="T77" s="17">
        <v>0</v>
      </c>
      <c r="U77" s="17">
        <v>0</v>
      </c>
      <c r="V77" s="17">
        <v>0</v>
      </c>
      <c r="W77" s="17">
        <v>0</v>
      </c>
      <c r="X77" s="17">
        <v>0</v>
      </c>
      <c r="Y77" s="12">
        <v>0</v>
      </c>
    </row>
    <row r="78" spans="1:25" x14ac:dyDescent="0.3">
      <c r="A78" s="4" t="s">
        <v>66</v>
      </c>
      <c r="B78" s="92">
        <v>0</v>
      </c>
      <c r="C78" s="87">
        <v>0</v>
      </c>
      <c r="D78" s="87">
        <v>0</v>
      </c>
      <c r="E78" s="87">
        <v>0</v>
      </c>
      <c r="F78" s="87">
        <v>0</v>
      </c>
      <c r="G78" s="87">
        <v>0</v>
      </c>
      <c r="H78" s="87">
        <v>0</v>
      </c>
      <c r="I78" s="93">
        <v>0</v>
      </c>
      <c r="J78" s="16">
        <v>0</v>
      </c>
      <c r="K78" s="17">
        <v>0</v>
      </c>
      <c r="L78" s="17">
        <v>0</v>
      </c>
      <c r="M78" s="17">
        <v>0</v>
      </c>
      <c r="N78" s="17">
        <v>0</v>
      </c>
      <c r="O78" s="17">
        <v>0</v>
      </c>
      <c r="P78" s="17">
        <v>0</v>
      </c>
      <c r="Q78" s="12">
        <v>0</v>
      </c>
      <c r="R78" s="16">
        <v>0</v>
      </c>
      <c r="S78" s="17">
        <v>0</v>
      </c>
      <c r="T78" s="17">
        <v>0</v>
      </c>
      <c r="U78" s="17">
        <v>0</v>
      </c>
      <c r="V78" s="17">
        <v>0</v>
      </c>
      <c r="W78" s="17">
        <v>0</v>
      </c>
      <c r="X78" s="17">
        <v>0</v>
      </c>
      <c r="Y78" s="12">
        <v>0</v>
      </c>
    </row>
    <row r="79" spans="1:25" x14ac:dyDescent="0.3">
      <c r="A79" s="4" t="s">
        <v>67</v>
      </c>
      <c r="B79" s="92">
        <v>0</v>
      </c>
      <c r="C79" s="87">
        <v>0</v>
      </c>
      <c r="D79" s="87">
        <v>0</v>
      </c>
      <c r="E79" s="87">
        <v>0</v>
      </c>
      <c r="F79" s="87">
        <v>0</v>
      </c>
      <c r="G79" s="87">
        <v>0</v>
      </c>
      <c r="H79" s="87">
        <v>0</v>
      </c>
      <c r="I79" s="93">
        <v>0</v>
      </c>
      <c r="J79" s="16">
        <v>0</v>
      </c>
      <c r="K79" s="17">
        <v>0</v>
      </c>
      <c r="L79" s="17">
        <v>0</v>
      </c>
      <c r="M79" s="17">
        <v>0</v>
      </c>
      <c r="N79" s="17">
        <v>0</v>
      </c>
      <c r="O79" s="17">
        <v>0</v>
      </c>
      <c r="P79" s="17">
        <v>0</v>
      </c>
      <c r="Q79" s="12">
        <v>0</v>
      </c>
      <c r="R79" s="16">
        <v>0</v>
      </c>
      <c r="S79" s="17">
        <v>0</v>
      </c>
      <c r="T79" s="17">
        <v>0</v>
      </c>
      <c r="U79" s="17">
        <v>0</v>
      </c>
      <c r="V79" s="17">
        <v>0</v>
      </c>
      <c r="W79" s="17">
        <v>0</v>
      </c>
      <c r="X79" s="17">
        <v>0</v>
      </c>
      <c r="Y79" s="12">
        <v>0</v>
      </c>
    </row>
    <row r="80" spans="1:25" x14ac:dyDescent="0.3">
      <c r="A80" s="4" t="s">
        <v>68</v>
      </c>
      <c r="B80" s="92">
        <v>0</v>
      </c>
      <c r="C80" s="87">
        <v>0</v>
      </c>
      <c r="D80" s="87">
        <v>0</v>
      </c>
      <c r="E80" s="87">
        <v>0</v>
      </c>
      <c r="F80" s="87">
        <v>1106000</v>
      </c>
      <c r="G80" s="87">
        <v>0</v>
      </c>
      <c r="H80" s="87">
        <v>0</v>
      </c>
      <c r="I80" s="93">
        <v>1106000</v>
      </c>
      <c r="J80" s="16">
        <v>0</v>
      </c>
      <c r="K80" s="17">
        <v>0</v>
      </c>
      <c r="L80" s="17">
        <v>0</v>
      </c>
      <c r="M80" s="17">
        <v>0</v>
      </c>
      <c r="N80" s="17">
        <v>1106000</v>
      </c>
      <c r="O80" s="17">
        <v>0</v>
      </c>
      <c r="P80" s="17">
        <v>0</v>
      </c>
      <c r="Q80" s="12">
        <v>1106000</v>
      </c>
      <c r="R80" s="16">
        <v>0</v>
      </c>
      <c r="S80" s="17">
        <v>0</v>
      </c>
      <c r="T80" s="17">
        <v>0</v>
      </c>
      <c r="U80" s="17">
        <v>0</v>
      </c>
      <c r="V80" s="17">
        <v>0</v>
      </c>
      <c r="W80" s="17">
        <v>0</v>
      </c>
      <c r="X80" s="17">
        <v>0</v>
      </c>
      <c r="Y80" s="12">
        <v>0</v>
      </c>
    </row>
    <row r="81" spans="1:25" x14ac:dyDescent="0.3">
      <c r="A81" s="4" t="s">
        <v>69</v>
      </c>
      <c r="B81" s="92">
        <v>0</v>
      </c>
      <c r="C81" s="87">
        <v>0</v>
      </c>
      <c r="D81" s="87">
        <v>0</v>
      </c>
      <c r="E81" s="87">
        <v>0</v>
      </c>
      <c r="F81" s="87">
        <v>0</v>
      </c>
      <c r="G81" s="87">
        <v>1247985</v>
      </c>
      <c r="H81" s="87">
        <v>0</v>
      </c>
      <c r="I81" s="93">
        <v>1247985</v>
      </c>
      <c r="J81" s="16">
        <v>0</v>
      </c>
      <c r="K81" s="17">
        <v>0</v>
      </c>
      <c r="L81" s="17">
        <v>0</v>
      </c>
      <c r="M81" s="17">
        <v>0</v>
      </c>
      <c r="N81" s="17">
        <v>0</v>
      </c>
      <c r="O81" s="17">
        <v>1247985</v>
      </c>
      <c r="P81" s="17">
        <v>0</v>
      </c>
      <c r="Q81" s="12">
        <v>1247985</v>
      </c>
      <c r="R81" s="16">
        <v>0</v>
      </c>
      <c r="S81" s="17">
        <v>0</v>
      </c>
      <c r="T81" s="17">
        <v>0</v>
      </c>
      <c r="U81" s="17">
        <v>0</v>
      </c>
      <c r="V81" s="17">
        <v>0</v>
      </c>
      <c r="W81" s="17">
        <v>0</v>
      </c>
      <c r="X81" s="17">
        <v>0</v>
      </c>
      <c r="Y81" s="12">
        <v>0</v>
      </c>
    </row>
    <row r="82" spans="1:25" x14ac:dyDescent="0.3">
      <c r="A82" s="4" t="s">
        <v>70</v>
      </c>
      <c r="B82" s="92">
        <v>0</v>
      </c>
      <c r="C82" s="87">
        <v>0</v>
      </c>
      <c r="D82" s="87">
        <v>0</v>
      </c>
      <c r="E82" s="87">
        <v>0</v>
      </c>
      <c r="F82" s="87">
        <v>0</v>
      </c>
      <c r="G82" s="87">
        <v>0</v>
      </c>
      <c r="H82" s="87">
        <v>0</v>
      </c>
      <c r="I82" s="93">
        <v>0</v>
      </c>
      <c r="J82" s="16">
        <v>0</v>
      </c>
      <c r="K82" s="17">
        <v>0</v>
      </c>
      <c r="L82" s="17">
        <v>0</v>
      </c>
      <c r="M82" s="17">
        <v>0</v>
      </c>
      <c r="N82" s="17">
        <v>0</v>
      </c>
      <c r="O82" s="17">
        <v>0</v>
      </c>
      <c r="P82" s="17">
        <v>0</v>
      </c>
      <c r="Q82" s="12">
        <v>0</v>
      </c>
      <c r="R82" s="16">
        <v>0</v>
      </c>
      <c r="S82" s="17">
        <v>0</v>
      </c>
      <c r="T82" s="17">
        <v>0</v>
      </c>
      <c r="U82" s="17">
        <v>0</v>
      </c>
      <c r="V82" s="17">
        <v>0</v>
      </c>
      <c r="W82" s="17">
        <v>0</v>
      </c>
      <c r="X82" s="17">
        <v>0</v>
      </c>
      <c r="Y82" s="12">
        <v>0</v>
      </c>
    </row>
    <row r="83" spans="1:25" x14ac:dyDescent="0.3">
      <c r="A83" s="4" t="s">
        <v>71</v>
      </c>
      <c r="B83" s="92">
        <v>0</v>
      </c>
      <c r="C83" s="87">
        <v>0</v>
      </c>
      <c r="D83" s="87">
        <v>0</v>
      </c>
      <c r="E83" s="87">
        <v>0</v>
      </c>
      <c r="F83" s="87">
        <v>0</v>
      </c>
      <c r="G83" s="87">
        <v>0</v>
      </c>
      <c r="H83" s="87">
        <v>0</v>
      </c>
      <c r="I83" s="93">
        <v>0</v>
      </c>
      <c r="J83" s="16">
        <v>0</v>
      </c>
      <c r="K83" s="17">
        <v>0</v>
      </c>
      <c r="L83" s="17">
        <v>0</v>
      </c>
      <c r="M83" s="17">
        <v>0</v>
      </c>
      <c r="N83" s="17">
        <v>0</v>
      </c>
      <c r="O83" s="17">
        <v>0</v>
      </c>
      <c r="P83" s="17">
        <v>0</v>
      </c>
      <c r="Q83" s="12">
        <v>0</v>
      </c>
      <c r="R83" s="16">
        <v>0</v>
      </c>
      <c r="S83" s="17">
        <v>0</v>
      </c>
      <c r="T83" s="17">
        <v>0</v>
      </c>
      <c r="U83" s="17">
        <v>0</v>
      </c>
      <c r="V83" s="17">
        <v>0</v>
      </c>
      <c r="W83" s="17">
        <v>0</v>
      </c>
      <c r="X83" s="17">
        <v>0</v>
      </c>
      <c r="Y83" s="12">
        <v>0</v>
      </c>
    </row>
    <row r="84" spans="1:25" x14ac:dyDescent="0.3">
      <c r="A84" s="4" t="s">
        <v>72</v>
      </c>
      <c r="B84" s="92">
        <v>0</v>
      </c>
      <c r="C84" s="87">
        <v>0</v>
      </c>
      <c r="D84" s="87">
        <v>0</v>
      </c>
      <c r="E84" s="87">
        <v>0</v>
      </c>
      <c r="F84" s="87">
        <v>0</v>
      </c>
      <c r="G84" s="87">
        <v>0</v>
      </c>
      <c r="H84" s="87">
        <v>0</v>
      </c>
      <c r="I84" s="93">
        <v>0</v>
      </c>
      <c r="J84" s="16">
        <v>0</v>
      </c>
      <c r="K84" s="17">
        <v>0</v>
      </c>
      <c r="L84" s="17">
        <v>0</v>
      </c>
      <c r="M84" s="17">
        <v>0</v>
      </c>
      <c r="N84" s="17">
        <v>0</v>
      </c>
      <c r="O84" s="17">
        <v>0</v>
      </c>
      <c r="P84" s="17">
        <v>0</v>
      </c>
      <c r="Q84" s="12">
        <v>0</v>
      </c>
      <c r="R84" s="16">
        <v>0</v>
      </c>
      <c r="S84" s="17">
        <v>0</v>
      </c>
      <c r="T84" s="17">
        <v>0</v>
      </c>
      <c r="U84" s="17">
        <v>0</v>
      </c>
      <c r="V84" s="17">
        <v>0</v>
      </c>
      <c r="W84" s="17">
        <v>0</v>
      </c>
      <c r="X84" s="17">
        <v>0</v>
      </c>
      <c r="Y84" s="12">
        <v>0</v>
      </c>
    </row>
    <row r="85" spans="1:25" x14ac:dyDescent="0.3">
      <c r="A85" s="4" t="s">
        <v>73</v>
      </c>
      <c r="B85" s="92">
        <v>0</v>
      </c>
      <c r="C85" s="87">
        <v>0</v>
      </c>
      <c r="D85" s="87">
        <v>0</v>
      </c>
      <c r="E85" s="87">
        <v>1501801</v>
      </c>
      <c r="F85" s="87">
        <v>0</v>
      </c>
      <c r="G85" s="87">
        <v>0</v>
      </c>
      <c r="H85" s="87">
        <v>0</v>
      </c>
      <c r="I85" s="93">
        <v>1501801</v>
      </c>
      <c r="J85" s="16">
        <v>0</v>
      </c>
      <c r="K85" s="17">
        <v>0</v>
      </c>
      <c r="L85" s="17">
        <v>0</v>
      </c>
      <c r="M85" s="17">
        <v>1501801</v>
      </c>
      <c r="N85" s="17">
        <v>0</v>
      </c>
      <c r="O85" s="17">
        <v>0</v>
      </c>
      <c r="P85" s="17">
        <v>0</v>
      </c>
      <c r="Q85" s="12">
        <v>1501801</v>
      </c>
      <c r="R85" s="16">
        <v>0</v>
      </c>
      <c r="S85" s="17">
        <v>0</v>
      </c>
      <c r="T85" s="17">
        <v>0</v>
      </c>
      <c r="U85" s="17">
        <v>0</v>
      </c>
      <c r="V85" s="17">
        <v>0</v>
      </c>
      <c r="W85" s="17">
        <v>0</v>
      </c>
      <c r="X85" s="17">
        <v>0</v>
      </c>
      <c r="Y85" s="12">
        <v>0</v>
      </c>
    </row>
    <row r="86" spans="1:25" x14ac:dyDescent="0.3">
      <c r="A86" s="4" t="s">
        <v>74</v>
      </c>
      <c r="B86" s="92">
        <v>0</v>
      </c>
      <c r="C86" s="87">
        <v>0</v>
      </c>
      <c r="D86" s="87">
        <v>0</v>
      </c>
      <c r="E86" s="87">
        <v>0</v>
      </c>
      <c r="F86" s="87">
        <v>0</v>
      </c>
      <c r="G86" s="87">
        <v>0</v>
      </c>
      <c r="H86" s="87">
        <v>0</v>
      </c>
      <c r="I86" s="93">
        <v>0</v>
      </c>
      <c r="J86" s="16">
        <v>0</v>
      </c>
      <c r="K86" s="17">
        <v>0</v>
      </c>
      <c r="L86" s="17">
        <v>0</v>
      </c>
      <c r="M86" s="17">
        <v>0</v>
      </c>
      <c r="N86" s="17">
        <v>0</v>
      </c>
      <c r="O86" s="17">
        <v>0</v>
      </c>
      <c r="P86" s="17">
        <v>0</v>
      </c>
      <c r="Q86" s="12">
        <v>0</v>
      </c>
      <c r="R86" s="16">
        <v>0</v>
      </c>
      <c r="S86" s="17">
        <v>0</v>
      </c>
      <c r="T86" s="17">
        <v>0</v>
      </c>
      <c r="U86" s="17">
        <v>0</v>
      </c>
      <c r="V86" s="17">
        <v>0</v>
      </c>
      <c r="W86" s="17">
        <v>0</v>
      </c>
      <c r="X86" s="17">
        <v>0</v>
      </c>
      <c r="Y86" s="12">
        <v>0</v>
      </c>
    </row>
    <row r="87" spans="1:25" x14ac:dyDescent="0.3">
      <c r="A87" s="4" t="s">
        <v>75</v>
      </c>
      <c r="B87" s="92">
        <v>0</v>
      </c>
      <c r="C87" s="87">
        <v>0</v>
      </c>
      <c r="D87" s="87">
        <v>0</v>
      </c>
      <c r="E87" s="87">
        <v>0</v>
      </c>
      <c r="F87" s="87">
        <v>0</v>
      </c>
      <c r="G87" s="87">
        <v>78319</v>
      </c>
      <c r="H87" s="87">
        <v>0</v>
      </c>
      <c r="I87" s="93">
        <v>78319</v>
      </c>
      <c r="J87" s="16">
        <v>0</v>
      </c>
      <c r="K87" s="17">
        <v>0</v>
      </c>
      <c r="L87" s="17">
        <v>0</v>
      </c>
      <c r="M87" s="17">
        <v>0</v>
      </c>
      <c r="N87" s="17">
        <v>0</v>
      </c>
      <c r="O87" s="17">
        <v>78319</v>
      </c>
      <c r="P87" s="17">
        <v>0</v>
      </c>
      <c r="Q87" s="12">
        <v>78319</v>
      </c>
      <c r="R87" s="16">
        <v>0</v>
      </c>
      <c r="S87" s="17">
        <v>0</v>
      </c>
      <c r="T87" s="17">
        <v>0</v>
      </c>
      <c r="U87" s="17">
        <v>0</v>
      </c>
      <c r="V87" s="17">
        <v>0</v>
      </c>
      <c r="W87" s="17">
        <v>0</v>
      </c>
      <c r="X87" s="17">
        <v>0</v>
      </c>
      <c r="Y87" s="12">
        <v>0</v>
      </c>
    </row>
    <row r="88" spans="1:25" x14ac:dyDescent="0.3">
      <c r="A88" s="4" t="s">
        <v>76</v>
      </c>
      <c r="B88" s="92">
        <v>0</v>
      </c>
      <c r="C88" s="87">
        <v>0</v>
      </c>
      <c r="D88" s="87">
        <v>0</v>
      </c>
      <c r="E88" s="87">
        <v>0</v>
      </c>
      <c r="F88" s="87">
        <v>0</v>
      </c>
      <c r="G88" s="87">
        <v>0</v>
      </c>
      <c r="H88" s="87">
        <v>0</v>
      </c>
      <c r="I88" s="93">
        <v>0</v>
      </c>
      <c r="J88" s="16">
        <v>0</v>
      </c>
      <c r="K88" s="17">
        <v>0</v>
      </c>
      <c r="L88" s="17">
        <v>0</v>
      </c>
      <c r="M88" s="17">
        <v>0</v>
      </c>
      <c r="N88" s="17">
        <v>0</v>
      </c>
      <c r="O88" s="17">
        <v>0</v>
      </c>
      <c r="P88" s="17">
        <v>0</v>
      </c>
      <c r="Q88" s="12">
        <v>0</v>
      </c>
      <c r="R88" s="16">
        <v>0</v>
      </c>
      <c r="S88" s="17">
        <v>0</v>
      </c>
      <c r="T88" s="17">
        <v>0</v>
      </c>
      <c r="U88" s="17">
        <v>0</v>
      </c>
      <c r="V88" s="17">
        <v>0</v>
      </c>
      <c r="W88" s="17">
        <v>0</v>
      </c>
      <c r="X88" s="17">
        <v>0</v>
      </c>
      <c r="Y88" s="12">
        <v>0</v>
      </c>
    </row>
    <row r="89" spans="1:25" x14ac:dyDescent="0.3">
      <c r="A89" s="5"/>
      <c r="B89" s="94"/>
      <c r="C89" s="88"/>
      <c r="D89" s="88"/>
      <c r="E89" s="88"/>
      <c r="F89" s="88"/>
      <c r="G89" s="88"/>
      <c r="H89" s="88"/>
      <c r="I89" s="95"/>
      <c r="J89" s="18"/>
      <c r="K89" s="19"/>
      <c r="L89" s="19"/>
      <c r="M89" s="19"/>
      <c r="N89" s="19"/>
      <c r="O89" s="19"/>
      <c r="P89" s="19"/>
      <c r="Q89" s="13"/>
      <c r="R89" s="18"/>
      <c r="S89" s="19"/>
      <c r="T89" s="19"/>
      <c r="U89" s="19"/>
      <c r="V89" s="19"/>
      <c r="W89" s="19"/>
      <c r="X89" s="19"/>
      <c r="Y89" s="13"/>
    </row>
    <row r="90" spans="1:25" x14ac:dyDescent="0.3">
      <c r="A90" s="30"/>
      <c r="B90" s="31">
        <f t="shared" ref="B90:S90" si="0">SUM(B9:B89)</f>
        <v>30062.7</v>
      </c>
      <c r="C90" s="32">
        <f t="shared" si="0"/>
        <v>247392.77000000002</v>
      </c>
      <c r="D90" s="32">
        <f t="shared" si="0"/>
        <v>1251942</v>
      </c>
      <c r="E90" s="32">
        <f t="shared" si="0"/>
        <v>4711104.46</v>
      </c>
      <c r="F90" s="32">
        <f t="shared" si="0"/>
        <v>1106000</v>
      </c>
      <c r="G90" s="32">
        <f t="shared" si="0"/>
        <v>2713902.04</v>
      </c>
      <c r="H90" s="32">
        <f t="shared" si="0"/>
        <v>149177.53</v>
      </c>
      <c r="I90" s="33">
        <f t="shared" si="0"/>
        <v>10209581.5</v>
      </c>
      <c r="J90" s="31">
        <f t="shared" si="0"/>
        <v>30062.7</v>
      </c>
      <c r="K90" s="32">
        <f t="shared" si="0"/>
        <v>247392.77000000002</v>
      </c>
      <c r="L90" s="32">
        <f t="shared" si="0"/>
        <v>1251942</v>
      </c>
      <c r="M90" s="32">
        <f t="shared" si="0"/>
        <v>1501801</v>
      </c>
      <c r="N90" s="32">
        <f t="shared" si="0"/>
        <v>1106000</v>
      </c>
      <c r="O90" s="32">
        <f t="shared" si="0"/>
        <v>2713902.04</v>
      </c>
      <c r="P90" s="32">
        <f t="shared" si="0"/>
        <v>139485.33000000002</v>
      </c>
      <c r="Q90" s="33">
        <f t="shared" si="0"/>
        <v>6990585.8399999999</v>
      </c>
      <c r="R90" s="31">
        <f t="shared" si="0"/>
        <v>0</v>
      </c>
      <c r="S90" s="32">
        <f t="shared" si="0"/>
        <v>0</v>
      </c>
      <c r="T90" s="32">
        <f t="shared" ref="T90:U90" si="1">SUM(T9:T89)</f>
        <v>0</v>
      </c>
      <c r="U90" s="32">
        <f t="shared" si="1"/>
        <v>3209303.46</v>
      </c>
      <c r="V90" s="32">
        <f>SUM(V9:V89)</f>
        <v>0</v>
      </c>
      <c r="W90" s="32">
        <f>SUM(W9:W89)</f>
        <v>0</v>
      </c>
      <c r="X90" s="32">
        <f>SUM(X9:X89)</f>
        <v>9692.2000000000007</v>
      </c>
      <c r="Y90" s="33">
        <f>SUM(Y9:Y89)</f>
        <v>3218995.66</v>
      </c>
    </row>
    <row r="91" spans="1:25"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59999389629810485"/>
  </sheetPr>
  <dimension ref="A1:AS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45" width="12.7265625" style="9"/>
    <col min="46" max="16384" width="12.7265625" style="6"/>
  </cols>
  <sheetData>
    <row r="1" spans="1:45"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5" x14ac:dyDescent="0.35">
      <c r="A2" s="2" t="s">
        <v>103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x14ac:dyDescent="0.3">
      <c r="A3" s="28" t="str">
        <f>'Total Exp'!A3</f>
        <v>2021-22</v>
      </c>
    </row>
    <row r="4" spans="1:45" ht="15.5" x14ac:dyDescent="0.35">
      <c r="A4" s="82" t="s">
        <v>124</v>
      </c>
      <c r="B4" s="83"/>
      <c r="C4" s="83"/>
      <c r="D4" s="83"/>
      <c r="E4" s="83"/>
      <c r="F4" s="83"/>
      <c r="G4" s="83"/>
      <c r="H4" s="83"/>
      <c r="I4" s="84"/>
      <c r="J4" s="85"/>
      <c r="K4" s="83"/>
      <c r="L4" s="83"/>
      <c r="M4" s="83"/>
      <c r="N4" s="83"/>
      <c r="O4" s="83"/>
      <c r="P4" s="83"/>
      <c r="Q4" s="83"/>
      <c r="R4" s="83"/>
      <c r="S4" s="85"/>
      <c r="T4" s="83"/>
      <c r="U4" s="83"/>
      <c r="V4" s="83"/>
      <c r="W4" s="83"/>
      <c r="X4" s="83"/>
      <c r="Y4" s="83"/>
      <c r="Z4" s="83"/>
      <c r="AA4" s="83"/>
      <c r="AB4" s="85"/>
      <c r="AC4" s="83"/>
      <c r="AD4" s="83"/>
      <c r="AE4" s="83"/>
      <c r="AF4" s="83"/>
      <c r="AG4" s="83"/>
      <c r="AH4" s="83"/>
      <c r="AI4" s="83"/>
      <c r="AJ4" s="83"/>
      <c r="AK4" s="85"/>
      <c r="AL4" s="83"/>
      <c r="AM4" s="83"/>
      <c r="AN4" s="83"/>
      <c r="AO4" s="83"/>
      <c r="AP4" s="83"/>
      <c r="AQ4" s="83"/>
      <c r="AR4" s="83"/>
      <c r="AS4" s="84" t="s">
        <v>284</v>
      </c>
    </row>
    <row r="5" spans="1:45" s="60" customFormat="1" ht="13" x14ac:dyDescent="0.3">
      <c r="A5" s="49"/>
      <c r="B5" s="61" t="s">
        <v>245</v>
      </c>
      <c r="C5" s="62"/>
      <c r="D5" s="62"/>
      <c r="E5" s="62"/>
      <c r="F5" s="62"/>
      <c r="G5" s="62"/>
      <c r="H5" s="62"/>
      <c r="I5" s="63"/>
      <c r="J5" s="64" t="s">
        <v>241</v>
      </c>
      <c r="K5" s="65"/>
      <c r="L5" s="65"/>
      <c r="M5" s="65"/>
      <c r="N5" s="65"/>
      <c r="O5" s="65"/>
      <c r="P5" s="65"/>
      <c r="Q5" s="65"/>
      <c r="R5" s="66"/>
      <c r="S5" s="68" t="s">
        <v>242</v>
      </c>
      <c r="T5" s="65"/>
      <c r="U5" s="65"/>
      <c r="V5" s="65"/>
      <c r="W5" s="65"/>
      <c r="X5" s="65"/>
      <c r="Y5" s="65"/>
      <c r="Z5" s="65"/>
      <c r="AA5" s="66"/>
      <c r="AB5" s="64" t="s">
        <v>243</v>
      </c>
      <c r="AC5" s="65"/>
      <c r="AD5" s="65"/>
      <c r="AE5" s="65"/>
      <c r="AF5" s="65"/>
      <c r="AG5" s="65"/>
      <c r="AH5" s="65"/>
      <c r="AI5" s="65"/>
      <c r="AJ5" s="66"/>
      <c r="AK5" s="64" t="s">
        <v>244</v>
      </c>
      <c r="AL5" s="65"/>
      <c r="AM5" s="65"/>
      <c r="AN5" s="65"/>
      <c r="AO5" s="65"/>
      <c r="AP5" s="65"/>
      <c r="AQ5" s="65"/>
      <c r="AR5" s="65"/>
      <c r="AS5" s="66"/>
    </row>
    <row r="6" spans="1:45" s="60" customFormat="1" ht="13" x14ac:dyDescent="0.3">
      <c r="A6" s="49"/>
      <c r="B6" s="50" t="str">
        <f>$A$4&amp;" Total"</f>
        <v>Other Total</v>
      </c>
      <c r="C6" s="51"/>
      <c r="D6" s="51"/>
      <c r="E6" s="51"/>
      <c r="F6" s="51"/>
      <c r="G6" s="51"/>
      <c r="H6" s="51"/>
      <c r="I6" s="52"/>
      <c r="J6" s="50"/>
      <c r="K6" s="51"/>
      <c r="L6" s="51"/>
      <c r="M6" s="51"/>
      <c r="N6" s="51"/>
      <c r="O6" s="51"/>
      <c r="P6" s="51"/>
      <c r="Q6" s="51"/>
      <c r="R6" s="52"/>
      <c r="S6" s="50"/>
      <c r="T6" s="51"/>
      <c r="U6" s="51"/>
      <c r="V6" s="51"/>
      <c r="W6" s="51"/>
      <c r="X6" s="51"/>
      <c r="Y6" s="51"/>
      <c r="Z6" s="51"/>
      <c r="AA6" s="52"/>
      <c r="AB6" s="53"/>
      <c r="AC6" s="55"/>
      <c r="AD6" s="51"/>
      <c r="AE6" s="51"/>
      <c r="AF6" s="51"/>
      <c r="AG6" s="51"/>
      <c r="AH6" s="51"/>
      <c r="AI6" s="51"/>
      <c r="AJ6" s="52"/>
      <c r="AK6" s="53"/>
      <c r="AL6" s="55"/>
      <c r="AM6" s="51"/>
      <c r="AN6" s="51"/>
      <c r="AO6" s="51"/>
      <c r="AP6" s="51"/>
      <c r="AQ6" s="51"/>
      <c r="AR6" s="51"/>
      <c r="AS6" s="52"/>
    </row>
    <row r="7" spans="1:45" s="59" customFormat="1" ht="21" x14ac:dyDescent="0.25">
      <c r="A7" s="57"/>
      <c r="B7" s="42" t="s">
        <v>104</v>
      </c>
      <c r="C7" s="43" t="s">
        <v>270</v>
      </c>
      <c r="D7" s="43" t="s">
        <v>271</v>
      </c>
      <c r="E7" s="43" t="s">
        <v>272</v>
      </c>
      <c r="F7" s="43" t="s">
        <v>273</v>
      </c>
      <c r="G7" s="43" t="s">
        <v>106</v>
      </c>
      <c r="H7" s="43" t="s">
        <v>107</v>
      </c>
      <c r="I7" s="58" t="s">
        <v>274</v>
      </c>
      <c r="J7" s="42" t="s">
        <v>246</v>
      </c>
      <c r="K7" s="43" t="s">
        <v>104</v>
      </c>
      <c r="L7" s="43" t="s">
        <v>270</v>
      </c>
      <c r="M7" s="43" t="s">
        <v>271</v>
      </c>
      <c r="N7" s="43" t="s">
        <v>272</v>
      </c>
      <c r="O7" s="43" t="s">
        <v>273</v>
      </c>
      <c r="P7" s="43" t="s">
        <v>106</v>
      </c>
      <c r="Q7" s="43" t="s">
        <v>107</v>
      </c>
      <c r="R7" s="58" t="s">
        <v>274</v>
      </c>
      <c r="S7" s="42" t="s">
        <v>246</v>
      </c>
      <c r="T7" s="43" t="s">
        <v>104</v>
      </c>
      <c r="U7" s="43" t="s">
        <v>270</v>
      </c>
      <c r="V7" s="43" t="s">
        <v>271</v>
      </c>
      <c r="W7" s="43" t="s">
        <v>272</v>
      </c>
      <c r="X7" s="43" t="s">
        <v>273</v>
      </c>
      <c r="Y7" s="43" t="s">
        <v>106</v>
      </c>
      <c r="Z7" s="43" t="s">
        <v>107</v>
      </c>
      <c r="AA7" s="58" t="s">
        <v>274</v>
      </c>
      <c r="AB7" s="42" t="s">
        <v>246</v>
      </c>
      <c r="AC7" s="43" t="s">
        <v>104</v>
      </c>
      <c r="AD7" s="43" t="s">
        <v>270</v>
      </c>
      <c r="AE7" s="43" t="s">
        <v>271</v>
      </c>
      <c r="AF7" s="43" t="s">
        <v>272</v>
      </c>
      <c r="AG7" s="43" t="s">
        <v>273</v>
      </c>
      <c r="AH7" s="43" t="s">
        <v>106</v>
      </c>
      <c r="AI7" s="43" t="s">
        <v>107</v>
      </c>
      <c r="AJ7" s="58" t="s">
        <v>274</v>
      </c>
      <c r="AK7" s="42" t="s">
        <v>246</v>
      </c>
      <c r="AL7" s="43" t="s">
        <v>104</v>
      </c>
      <c r="AM7" s="43" t="s">
        <v>270</v>
      </c>
      <c r="AN7" s="43" t="s">
        <v>271</v>
      </c>
      <c r="AO7" s="43" t="s">
        <v>272</v>
      </c>
      <c r="AP7" s="43" t="s">
        <v>273</v>
      </c>
      <c r="AQ7" s="43" t="s">
        <v>106</v>
      </c>
      <c r="AR7" s="43" t="s">
        <v>107</v>
      </c>
      <c r="AS7" s="58" t="s">
        <v>274</v>
      </c>
    </row>
    <row r="8" spans="1:45" s="59" customFormat="1" ht="10.5" x14ac:dyDescent="0.25">
      <c r="A8" s="67"/>
      <c r="B8" s="46" t="s">
        <v>108</v>
      </c>
      <c r="C8" s="47" t="s">
        <v>109</v>
      </c>
      <c r="D8" s="47" t="s">
        <v>110</v>
      </c>
      <c r="E8" s="47" t="s">
        <v>111</v>
      </c>
      <c r="F8" s="47" t="s">
        <v>112</v>
      </c>
      <c r="G8" s="47" t="s">
        <v>113</v>
      </c>
      <c r="H8" s="47" t="s">
        <v>114</v>
      </c>
      <c r="I8" s="48" t="s">
        <v>115</v>
      </c>
      <c r="J8" s="46"/>
      <c r="K8" s="47" t="s">
        <v>108</v>
      </c>
      <c r="L8" s="47" t="s">
        <v>109</v>
      </c>
      <c r="M8" s="47" t="s">
        <v>110</v>
      </c>
      <c r="N8" s="47" t="s">
        <v>111</v>
      </c>
      <c r="O8" s="47" t="s">
        <v>112</v>
      </c>
      <c r="P8" s="47" t="s">
        <v>113</v>
      </c>
      <c r="Q8" s="47" t="s">
        <v>114</v>
      </c>
      <c r="R8" s="48" t="s">
        <v>115</v>
      </c>
      <c r="S8" s="46"/>
      <c r="T8" s="47" t="s">
        <v>108</v>
      </c>
      <c r="U8" s="47" t="s">
        <v>109</v>
      </c>
      <c r="V8" s="47" t="s">
        <v>110</v>
      </c>
      <c r="W8" s="47" t="s">
        <v>111</v>
      </c>
      <c r="X8" s="47" t="s">
        <v>112</v>
      </c>
      <c r="Y8" s="47" t="s">
        <v>113</v>
      </c>
      <c r="Z8" s="47" t="s">
        <v>114</v>
      </c>
      <c r="AA8" s="48" t="s">
        <v>115</v>
      </c>
      <c r="AB8" s="46"/>
      <c r="AC8" s="47" t="s">
        <v>108</v>
      </c>
      <c r="AD8" s="47" t="s">
        <v>109</v>
      </c>
      <c r="AE8" s="47" t="s">
        <v>110</v>
      </c>
      <c r="AF8" s="47" t="s">
        <v>111</v>
      </c>
      <c r="AG8" s="47" t="s">
        <v>112</v>
      </c>
      <c r="AH8" s="47" t="s">
        <v>113</v>
      </c>
      <c r="AI8" s="47" t="s">
        <v>114</v>
      </c>
      <c r="AJ8" s="48" t="s">
        <v>115</v>
      </c>
      <c r="AK8" s="46"/>
      <c r="AL8" s="47" t="s">
        <v>108</v>
      </c>
      <c r="AM8" s="47" t="s">
        <v>109</v>
      </c>
      <c r="AN8" s="47" t="s">
        <v>110</v>
      </c>
      <c r="AO8" s="47" t="s">
        <v>111</v>
      </c>
      <c r="AP8" s="47" t="s">
        <v>112</v>
      </c>
      <c r="AQ8" s="47" t="s">
        <v>113</v>
      </c>
      <c r="AR8" s="47" t="s">
        <v>114</v>
      </c>
      <c r="AS8" s="48" t="s">
        <v>115</v>
      </c>
    </row>
    <row r="9" spans="1:45" x14ac:dyDescent="0.3">
      <c r="A9" s="3"/>
      <c r="B9" s="89"/>
      <c r="C9" s="90"/>
      <c r="D9" s="90"/>
      <c r="E9" s="90"/>
      <c r="F9" s="90"/>
      <c r="G9" s="90"/>
      <c r="H9" s="90"/>
      <c r="I9" s="91"/>
      <c r="J9" s="69"/>
      <c r="K9" s="15"/>
      <c r="L9" s="15"/>
      <c r="M9" s="15"/>
      <c r="N9" s="15"/>
      <c r="O9" s="15"/>
      <c r="P9" s="15"/>
      <c r="Q9" s="15"/>
      <c r="R9" s="11"/>
      <c r="S9" s="69"/>
      <c r="T9" s="15"/>
      <c r="U9" s="15"/>
      <c r="V9" s="15"/>
      <c r="W9" s="15"/>
      <c r="X9" s="15"/>
      <c r="Y9" s="15"/>
      <c r="Z9" s="15"/>
      <c r="AA9" s="11"/>
      <c r="AB9" s="69"/>
      <c r="AC9" s="15"/>
      <c r="AD9" s="15"/>
      <c r="AE9" s="15"/>
      <c r="AF9" s="15"/>
      <c r="AG9" s="15"/>
      <c r="AH9" s="15"/>
      <c r="AI9" s="15"/>
      <c r="AJ9" s="11"/>
      <c r="AK9" s="69"/>
      <c r="AL9" s="15"/>
      <c r="AM9" s="15"/>
      <c r="AN9" s="15"/>
      <c r="AO9" s="15"/>
      <c r="AP9" s="15"/>
      <c r="AQ9" s="15"/>
      <c r="AR9" s="15"/>
      <c r="AS9" s="11"/>
    </row>
    <row r="10" spans="1:45" x14ac:dyDescent="0.3">
      <c r="A10" s="4" t="s">
        <v>0</v>
      </c>
      <c r="B10" s="92">
        <v>0</v>
      </c>
      <c r="C10" s="87">
        <v>0</v>
      </c>
      <c r="D10" s="87">
        <v>0</v>
      </c>
      <c r="E10" s="87">
        <v>0</v>
      </c>
      <c r="F10" s="87">
        <v>0</v>
      </c>
      <c r="G10" s="87">
        <v>0</v>
      </c>
      <c r="H10" s="87">
        <v>0</v>
      </c>
      <c r="I10" s="93">
        <v>0</v>
      </c>
      <c r="J10" s="70">
        <v>0</v>
      </c>
      <c r="K10" s="17">
        <v>0</v>
      </c>
      <c r="L10" s="17">
        <v>0</v>
      </c>
      <c r="M10" s="17">
        <v>0</v>
      </c>
      <c r="N10" s="17">
        <v>0</v>
      </c>
      <c r="O10" s="17">
        <v>0</v>
      </c>
      <c r="P10" s="17">
        <v>0</v>
      </c>
      <c r="Q10" s="17">
        <v>0</v>
      </c>
      <c r="R10" s="12">
        <v>0</v>
      </c>
      <c r="S10" s="70">
        <v>0</v>
      </c>
      <c r="T10" s="17">
        <v>0</v>
      </c>
      <c r="U10" s="17">
        <v>0</v>
      </c>
      <c r="V10" s="17">
        <v>0</v>
      </c>
      <c r="W10" s="17">
        <v>0</v>
      </c>
      <c r="X10" s="17">
        <v>0</v>
      </c>
      <c r="Y10" s="17">
        <v>0</v>
      </c>
      <c r="Z10" s="17">
        <v>0</v>
      </c>
      <c r="AA10" s="12">
        <v>0</v>
      </c>
      <c r="AB10" s="70">
        <v>0</v>
      </c>
      <c r="AC10" s="17">
        <v>0</v>
      </c>
      <c r="AD10" s="17">
        <v>0</v>
      </c>
      <c r="AE10" s="17">
        <v>0</v>
      </c>
      <c r="AF10" s="17">
        <v>0</v>
      </c>
      <c r="AG10" s="17">
        <v>0</v>
      </c>
      <c r="AH10" s="17">
        <v>0</v>
      </c>
      <c r="AI10" s="17">
        <v>0</v>
      </c>
      <c r="AJ10" s="12">
        <v>0</v>
      </c>
      <c r="AK10" s="70">
        <v>0</v>
      </c>
      <c r="AL10" s="17">
        <v>0</v>
      </c>
      <c r="AM10" s="17">
        <v>0</v>
      </c>
      <c r="AN10" s="17">
        <v>0</v>
      </c>
      <c r="AO10" s="17">
        <v>0</v>
      </c>
      <c r="AP10" s="17">
        <v>0</v>
      </c>
      <c r="AQ10" s="17">
        <v>0</v>
      </c>
      <c r="AR10" s="17">
        <v>0</v>
      </c>
      <c r="AS10" s="12">
        <v>0</v>
      </c>
    </row>
    <row r="11" spans="1:45" x14ac:dyDescent="0.3">
      <c r="A11" s="4" t="s">
        <v>1</v>
      </c>
      <c r="B11" s="92">
        <v>0</v>
      </c>
      <c r="C11" s="87">
        <v>0</v>
      </c>
      <c r="D11" s="87">
        <v>0</v>
      </c>
      <c r="E11" s="87">
        <v>0</v>
      </c>
      <c r="F11" s="87">
        <v>0</v>
      </c>
      <c r="G11" s="87">
        <v>0</v>
      </c>
      <c r="H11" s="87">
        <v>0</v>
      </c>
      <c r="I11" s="93">
        <v>0</v>
      </c>
      <c r="J11" s="70">
        <v>0</v>
      </c>
      <c r="K11" s="17">
        <v>0</v>
      </c>
      <c r="L11" s="17">
        <v>0</v>
      </c>
      <c r="M11" s="17">
        <v>0</v>
      </c>
      <c r="N11" s="17">
        <v>0</v>
      </c>
      <c r="O11" s="17">
        <v>0</v>
      </c>
      <c r="P11" s="17">
        <v>0</v>
      </c>
      <c r="Q11" s="17">
        <v>0</v>
      </c>
      <c r="R11" s="12">
        <v>0</v>
      </c>
      <c r="S11" s="70">
        <v>0</v>
      </c>
      <c r="T11" s="17">
        <v>0</v>
      </c>
      <c r="U11" s="17">
        <v>0</v>
      </c>
      <c r="V11" s="17">
        <v>0</v>
      </c>
      <c r="W11" s="17">
        <v>0</v>
      </c>
      <c r="X11" s="17">
        <v>0</v>
      </c>
      <c r="Y11" s="17">
        <v>0</v>
      </c>
      <c r="Z11" s="17">
        <v>0</v>
      </c>
      <c r="AA11" s="12">
        <v>0</v>
      </c>
      <c r="AB11" s="70">
        <v>0</v>
      </c>
      <c r="AC11" s="17">
        <v>0</v>
      </c>
      <c r="AD11" s="17">
        <v>0</v>
      </c>
      <c r="AE11" s="17">
        <v>0</v>
      </c>
      <c r="AF11" s="17">
        <v>0</v>
      </c>
      <c r="AG11" s="17">
        <v>0</v>
      </c>
      <c r="AH11" s="17">
        <v>0</v>
      </c>
      <c r="AI11" s="17">
        <v>0</v>
      </c>
      <c r="AJ11" s="12">
        <v>0</v>
      </c>
      <c r="AK11" s="70">
        <v>0</v>
      </c>
      <c r="AL11" s="17">
        <v>0</v>
      </c>
      <c r="AM11" s="17">
        <v>0</v>
      </c>
      <c r="AN11" s="17">
        <v>0</v>
      </c>
      <c r="AO11" s="17">
        <v>0</v>
      </c>
      <c r="AP11" s="17">
        <v>0</v>
      </c>
      <c r="AQ11" s="17">
        <v>0</v>
      </c>
      <c r="AR11" s="17">
        <v>0</v>
      </c>
      <c r="AS11" s="12">
        <v>0</v>
      </c>
    </row>
    <row r="12" spans="1:45" x14ac:dyDescent="0.3">
      <c r="A12" s="4" t="s">
        <v>2</v>
      </c>
      <c r="B12" s="92">
        <v>0</v>
      </c>
      <c r="C12" s="87">
        <v>0</v>
      </c>
      <c r="D12" s="87">
        <v>0</v>
      </c>
      <c r="E12" s="87">
        <v>0</v>
      </c>
      <c r="F12" s="87">
        <v>0</v>
      </c>
      <c r="G12" s="87">
        <v>0</v>
      </c>
      <c r="H12" s="87">
        <v>200.3</v>
      </c>
      <c r="I12" s="93">
        <v>200.3</v>
      </c>
      <c r="J12" s="70">
        <v>0</v>
      </c>
      <c r="K12" s="17">
        <v>0</v>
      </c>
      <c r="L12" s="17">
        <v>0</v>
      </c>
      <c r="M12" s="17">
        <v>0</v>
      </c>
      <c r="N12" s="17">
        <v>0</v>
      </c>
      <c r="O12" s="17">
        <v>0</v>
      </c>
      <c r="P12" s="17">
        <v>0</v>
      </c>
      <c r="Q12" s="17">
        <v>200.3</v>
      </c>
      <c r="R12" s="12">
        <v>200.3</v>
      </c>
      <c r="S12" s="70">
        <v>0</v>
      </c>
      <c r="T12" s="17">
        <v>0</v>
      </c>
      <c r="U12" s="17">
        <v>0</v>
      </c>
      <c r="V12" s="17">
        <v>0</v>
      </c>
      <c r="W12" s="17">
        <v>0</v>
      </c>
      <c r="X12" s="17">
        <v>0</v>
      </c>
      <c r="Y12" s="17">
        <v>0</v>
      </c>
      <c r="Z12" s="17">
        <v>0</v>
      </c>
      <c r="AA12" s="12">
        <v>0</v>
      </c>
      <c r="AB12" s="70">
        <v>0</v>
      </c>
      <c r="AC12" s="17">
        <v>0</v>
      </c>
      <c r="AD12" s="17">
        <v>0</v>
      </c>
      <c r="AE12" s="17">
        <v>0</v>
      </c>
      <c r="AF12" s="17">
        <v>0</v>
      </c>
      <c r="AG12" s="17">
        <v>0</v>
      </c>
      <c r="AH12" s="17">
        <v>0</v>
      </c>
      <c r="AI12" s="17">
        <v>0</v>
      </c>
      <c r="AJ12" s="12">
        <v>0</v>
      </c>
      <c r="AK12" s="70">
        <v>0</v>
      </c>
      <c r="AL12" s="17">
        <v>0</v>
      </c>
      <c r="AM12" s="17">
        <v>0</v>
      </c>
      <c r="AN12" s="17">
        <v>0</v>
      </c>
      <c r="AO12" s="17">
        <v>0</v>
      </c>
      <c r="AP12" s="17">
        <v>0</v>
      </c>
      <c r="AQ12" s="17">
        <v>0</v>
      </c>
      <c r="AR12" s="17">
        <v>0</v>
      </c>
      <c r="AS12" s="12">
        <v>0</v>
      </c>
    </row>
    <row r="13" spans="1:45" x14ac:dyDescent="0.3">
      <c r="A13" s="4" t="s">
        <v>3</v>
      </c>
      <c r="B13" s="92">
        <v>0</v>
      </c>
      <c r="C13" s="87">
        <v>0</v>
      </c>
      <c r="D13" s="87">
        <v>0</v>
      </c>
      <c r="E13" s="87">
        <v>0</v>
      </c>
      <c r="F13" s="87">
        <v>0</v>
      </c>
      <c r="G13" s="87">
        <v>0</v>
      </c>
      <c r="H13" s="87">
        <v>0</v>
      </c>
      <c r="I13" s="93">
        <v>0</v>
      </c>
      <c r="J13" s="70">
        <v>0</v>
      </c>
      <c r="K13" s="17">
        <v>0</v>
      </c>
      <c r="L13" s="17">
        <v>0</v>
      </c>
      <c r="M13" s="17">
        <v>0</v>
      </c>
      <c r="N13" s="17">
        <v>0</v>
      </c>
      <c r="O13" s="17">
        <v>0</v>
      </c>
      <c r="P13" s="17">
        <v>0</v>
      </c>
      <c r="Q13" s="17">
        <v>0</v>
      </c>
      <c r="R13" s="12">
        <v>0</v>
      </c>
      <c r="S13" s="70">
        <v>0</v>
      </c>
      <c r="T13" s="17">
        <v>0</v>
      </c>
      <c r="U13" s="17">
        <v>0</v>
      </c>
      <c r="V13" s="17">
        <v>0</v>
      </c>
      <c r="W13" s="17">
        <v>0</v>
      </c>
      <c r="X13" s="17">
        <v>0</v>
      </c>
      <c r="Y13" s="17">
        <v>0</v>
      </c>
      <c r="Z13" s="17">
        <v>0</v>
      </c>
      <c r="AA13" s="12">
        <v>0</v>
      </c>
      <c r="AB13" s="70">
        <v>0</v>
      </c>
      <c r="AC13" s="17">
        <v>0</v>
      </c>
      <c r="AD13" s="17">
        <v>0</v>
      </c>
      <c r="AE13" s="17">
        <v>0</v>
      </c>
      <c r="AF13" s="17">
        <v>0</v>
      </c>
      <c r="AG13" s="17">
        <v>0</v>
      </c>
      <c r="AH13" s="17">
        <v>0</v>
      </c>
      <c r="AI13" s="17">
        <v>0</v>
      </c>
      <c r="AJ13" s="12">
        <v>0</v>
      </c>
      <c r="AK13" s="70">
        <v>0</v>
      </c>
      <c r="AL13" s="17">
        <v>0</v>
      </c>
      <c r="AM13" s="17">
        <v>0</v>
      </c>
      <c r="AN13" s="17">
        <v>0</v>
      </c>
      <c r="AO13" s="17">
        <v>0</v>
      </c>
      <c r="AP13" s="17">
        <v>0</v>
      </c>
      <c r="AQ13" s="17">
        <v>0</v>
      </c>
      <c r="AR13" s="17">
        <v>0</v>
      </c>
      <c r="AS13" s="12">
        <v>0</v>
      </c>
    </row>
    <row r="14" spans="1:45" x14ac:dyDescent="0.3">
      <c r="A14" s="4" t="s">
        <v>4</v>
      </c>
      <c r="B14" s="92">
        <v>0</v>
      </c>
      <c r="C14" s="87">
        <v>0</v>
      </c>
      <c r="D14" s="87">
        <v>0</v>
      </c>
      <c r="E14" s="87">
        <v>0</v>
      </c>
      <c r="F14" s="87">
        <v>0</v>
      </c>
      <c r="G14" s="87">
        <v>0</v>
      </c>
      <c r="H14" s="87">
        <v>559962.28</v>
      </c>
      <c r="I14" s="93">
        <v>559962.28</v>
      </c>
      <c r="J14" s="70" t="s">
        <v>328</v>
      </c>
      <c r="K14" s="17">
        <v>0</v>
      </c>
      <c r="L14" s="17">
        <v>0</v>
      </c>
      <c r="M14" s="17">
        <v>0</v>
      </c>
      <c r="N14" s="17">
        <v>0</v>
      </c>
      <c r="O14" s="17">
        <v>0</v>
      </c>
      <c r="P14" s="17">
        <v>0</v>
      </c>
      <c r="Q14" s="17">
        <v>0</v>
      </c>
      <c r="R14" s="12">
        <v>0</v>
      </c>
      <c r="S14" s="70" t="s">
        <v>329</v>
      </c>
      <c r="T14" s="17">
        <v>0</v>
      </c>
      <c r="U14" s="17">
        <v>0</v>
      </c>
      <c r="V14" s="17">
        <v>0</v>
      </c>
      <c r="W14" s="17">
        <v>0</v>
      </c>
      <c r="X14" s="17">
        <v>0</v>
      </c>
      <c r="Y14" s="17">
        <v>0</v>
      </c>
      <c r="Z14" s="17">
        <v>0</v>
      </c>
      <c r="AA14" s="12">
        <v>0</v>
      </c>
      <c r="AB14" s="70" t="s">
        <v>330</v>
      </c>
      <c r="AC14" s="17">
        <v>0</v>
      </c>
      <c r="AD14" s="17">
        <v>0</v>
      </c>
      <c r="AE14" s="17">
        <v>0</v>
      </c>
      <c r="AF14" s="17">
        <v>0</v>
      </c>
      <c r="AG14" s="17">
        <v>0</v>
      </c>
      <c r="AH14" s="17">
        <v>0</v>
      </c>
      <c r="AI14" s="17">
        <v>559962.28</v>
      </c>
      <c r="AJ14" s="12">
        <v>559962.28</v>
      </c>
      <c r="AK14" s="70" t="s">
        <v>327</v>
      </c>
      <c r="AL14" s="17" t="s">
        <v>327</v>
      </c>
      <c r="AM14" s="17" t="s">
        <v>327</v>
      </c>
      <c r="AN14" s="17" t="s">
        <v>327</v>
      </c>
      <c r="AO14" s="17" t="s">
        <v>327</v>
      </c>
      <c r="AP14" s="17" t="s">
        <v>327</v>
      </c>
      <c r="AQ14" s="17" t="s">
        <v>327</v>
      </c>
      <c r="AR14" s="17" t="s">
        <v>327</v>
      </c>
      <c r="AS14" s="12">
        <v>0</v>
      </c>
    </row>
    <row r="15" spans="1:45" x14ac:dyDescent="0.3">
      <c r="A15" s="4" t="s">
        <v>5</v>
      </c>
      <c r="B15" s="92">
        <v>0</v>
      </c>
      <c r="C15" s="87">
        <v>0</v>
      </c>
      <c r="D15" s="87">
        <v>0</v>
      </c>
      <c r="E15" s="87">
        <v>0</v>
      </c>
      <c r="F15" s="87">
        <v>0</v>
      </c>
      <c r="G15" s="87">
        <v>0</v>
      </c>
      <c r="H15" s="87">
        <v>0</v>
      </c>
      <c r="I15" s="93">
        <v>0</v>
      </c>
      <c r="J15" s="70">
        <v>0</v>
      </c>
      <c r="K15" s="17">
        <v>0</v>
      </c>
      <c r="L15" s="17">
        <v>0</v>
      </c>
      <c r="M15" s="17">
        <v>0</v>
      </c>
      <c r="N15" s="17">
        <v>0</v>
      </c>
      <c r="O15" s="17">
        <v>0</v>
      </c>
      <c r="P15" s="17">
        <v>0</v>
      </c>
      <c r="Q15" s="17">
        <v>0</v>
      </c>
      <c r="R15" s="12">
        <v>0</v>
      </c>
      <c r="S15" s="70">
        <v>0</v>
      </c>
      <c r="T15" s="17">
        <v>0</v>
      </c>
      <c r="U15" s="17">
        <v>0</v>
      </c>
      <c r="V15" s="17">
        <v>0</v>
      </c>
      <c r="W15" s="17">
        <v>0</v>
      </c>
      <c r="X15" s="17">
        <v>0</v>
      </c>
      <c r="Y15" s="17">
        <v>0</v>
      </c>
      <c r="Z15" s="17">
        <v>0</v>
      </c>
      <c r="AA15" s="12">
        <v>0</v>
      </c>
      <c r="AB15" s="70">
        <v>0</v>
      </c>
      <c r="AC15" s="17">
        <v>0</v>
      </c>
      <c r="AD15" s="17">
        <v>0</v>
      </c>
      <c r="AE15" s="17">
        <v>0</v>
      </c>
      <c r="AF15" s="17">
        <v>0</v>
      </c>
      <c r="AG15" s="17">
        <v>0</v>
      </c>
      <c r="AH15" s="17">
        <v>0</v>
      </c>
      <c r="AI15" s="17">
        <v>0</v>
      </c>
      <c r="AJ15" s="12">
        <v>0</v>
      </c>
      <c r="AK15" s="70">
        <v>0</v>
      </c>
      <c r="AL15" s="17">
        <v>0</v>
      </c>
      <c r="AM15" s="17">
        <v>0</v>
      </c>
      <c r="AN15" s="17">
        <v>0</v>
      </c>
      <c r="AO15" s="17">
        <v>0</v>
      </c>
      <c r="AP15" s="17">
        <v>0</v>
      </c>
      <c r="AQ15" s="17">
        <v>0</v>
      </c>
      <c r="AR15" s="17">
        <v>0</v>
      </c>
      <c r="AS15" s="12">
        <v>0</v>
      </c>
    </row>
    <row r="16" spans="1:45" x14ac:dyDescent="0.3">
      <c r="A16" s="4" t="s">
        <v>6</v>
      </c>
      <c r="B16" s="92">
        <v>0</v>
      </c>
      <c r="C16" s="87">
        <v>0</v>
      </c>
      <c r="D16" s="87">
        <v>0</v>
      </c>
      <c r="E16" s="87">
        <v>0</v>
      </c>
      <c r="F16" s="87">
        <v>0</v>
      </c>
      <c r="G16" s="87">
        <v>0</v>
      </c>
      <c r="H16" s="87">
        <v>0</v>
      </c>
      <c r="I16" s="93">
        <v>0</v>
      </c>
      <c r="J16" s="70">
        <v>0</v>
      </c>
      <c r="K16" s="17">
        <v>0</v>
      </c>
      <c r="L16" s="17">
        <v>0</v>
      </c>
      <c r="M16" s="17">
        <v>0</v>
      </c>
      <c r="N16" s="17">
        <v>0</v>
      </c>
      <c r="O16" s="17">
        <v>0</v>
      </c>
      <c r="P16" s="17">
        <v>0</v>
      </c>
      <c r="Q16" s="17">
        <v>0</v>
      </c>
      <c r="R16" s="12">
        <v>0</v>
      </c>
      <c r="S16" s="70">
        <v>0</v>
      </c>
      <c r="T16" s="17">
        <v>0</v>
      </c>
      <c r="U16" s="17">
        <v>0</v>
      </c>
      <c r="V16" s="17">
        <v>0</v>
      </c>
      <c r="W16" s="17">
        <v>0</v>
      </c>
      <c r="X16" s="17">
        <v>0</v>
      </c>
      <c r="Y16" s="17">
        <v>0</v>
      </c>
      <c r="Z16" s="17">
        <v>0</v>
      </c>
      <c r="AA16" s="12">
        <v>0</v>
      </c>
      <c r="AB16" s="70">
        <v>0</v>
      </c>
      <c r="AC16" s="17">
        <v>0</v>
      </c>
      <c r="AD16" s="17">
        <v>0</v>
      </c>
      <c r="AE16" s="17">
        <v>0</v>
      </c>
      <c r="AF16" s="17">
        <v>0</v>
      </c>
      <c r="AG16" s="17">
        <v>0</v>
      </c>
      <c r="AH16" s="17">
        <v>0</v>
      </c>
      <c r="AI16" s="17">
        <v>0</v>
      </c>
      <c r="AJ16" s="12">
        <v>0</v>
      </c>
      <c r="AK16" s="70">
        <v>0</v>
      </c>
      <c r="AL16" s="17">
        <v>0</v>
      </c>
      <c r="AM16" s="17">
        <v>0</v>
      </c>
      <c r="AN16" s="17">
        <v>0</v>
      </c>
      <c r="AO16" s="17">
        <v>0</v>
      </c>
      <c r="AP16" s="17">
        <v>0</v>
      </c>
      <c r="AQ16" s="17">
        <v>0</v>
      </c>
      <c r="AR16" s="17">
        <v>0</v>
      </c>
      <c r="AS16" s="12">
        <v>0</v>
      </c>
    </row>
    <row r="17" spans="1:45" x14ac:dyDescent="0.3">
      <c r="A17" s="4" t="s">
        <v>7</v>
      </c>
      <c r="B17" s="92">
        <v>0</v>
      </c>
      <c r="C17" s="87">
        <v>0</v>
      </c>
      <c r="D17" s="87">
        <v>0</v>
      </c>
      <c r="E17" s="87">
        <v>0</v>
      </c>
      <c r="F17" s="87">
        <v>0</v>
      </c>
      <c r="G17" s="87">
        <v>0</v>
      </c>
      <c r="H17" s="87">
        <v>0</v>
      </c>
      <c r="I17" s="93">
        <v>0</v>
      </c>
      <c r="J17" s="70">
        <v>0</v>
      </c>
      <c r="K17" s="17">
        <v>0</v>
      </c>
      <c r="L17" s="17">
        <v>0</v>
      </c>
      <c r="M17" s="17">
        <v>0</v>
      </c>
      <c r="N17" s="17">
        <v>0</v>
      </c>
      <c r="O17" s="17">
        <v>0</v>
      </c>
      <c r="P17" s="17">
        <v>0</v>
      </c>
      <c r="Q17" s="17">
        <v>0</v>
      </c>
      <c r="R17" s="12">
        <v>0</v>
      </c>
      <c r="S17" s="70">
        <v>0</v>
      </c>
      <c r="T17" s="17">
        <v>0</v>
      </c>
      <c r="U17" s="17">
        <v>0</v>
      </c>
      <c r="V17" s="17">
        <v>0</v>
      </c>
      <c r="W17" s="17">
        <v>0</v>
      </c>
      <c r="X17" s="17">
        <v>0</v>
      </c>
      <c r="Y17" s="17">
        <v>0</v>
      </c>
      <c r="Z17" s="17">
        <v>0</v>
      </c>
      <c r="AA17" s="12">
        <v>0</v>
      </c>
      <c r="AB17" s="70">
        <v>0</v>
      </c>
      <c r="AC17" s="17">
        <v>0</v>
      </c>
      <c r="AD17" s="17">
        <v>0</v>
      </c>
      <c r="AE17" s="17">
        <v>0</v>
      </c>
      <c r="AF17" s="17">
        <v>0</v>
      </c>
      <c r="AG17" s="17">
        <v>0</v>
      </c>
      <c r="AH17" s="17">
        <v>0</v>
      </c>
      <c r="AI17" s="17">
        <v>0</v>
      </c>
      <c r="AJ17" s="12">
        <v>0</v>
      </c>
      <c r="AK17" s="70">
        <v>0</v>
      </c>
      <c r="AL17" s="17">
        <v>0</v>
      </c>
      <c r="AM17" s="17">
        <v>0</v>
      </c>
      <c r="AN17" s="17">
        <v>0</v>
      </c>
      <c r="AO17" s="17">
        <v>0</v>
      </c>
      <c r="AP17" s="17">
        <v>0</v>
      </c>
      <c r="AQ17" s="17">
        <v>0</v>
      </c>
      <c r="AR17" s="17">
        <v>0</v>
      </c>
      <c r="AS17" s="12">
        <v>0</v>
      </c>
    </row>
    <row r="18" spans="1:45" x14ac:dyDescent="0.3">
      <c r="A18" s="4" t="s">
        <v>8</v>
      </c>
      <c r="B18" s="92">
        <v>0</v>
      </c>
      <c r="C18" s="87">
        <v>0</v>
      </c>
      <c r="D18" s="87">
        <v>0</v>
      </c>
      <c r="E18" s="87">
        <v>0</v>
      </c>
      <c r="F18" s="87">
        <v>0</v>
      </c>
      <c r="G18" s="87">
        <v>0</v>
      </c>
      <c r="H18" s="87">
        <v>0</v>
      </c>
      <c r="I18" s="93">
        <v>0</v>
      </c>
      <c r="J18" s="70" t="s">
        <v>331</v>
      </c>
      <c r="K18" s="17">
        <v>0</v>
      </c>
      <c r="L18" s="17">
        <v>0</v>
      </c>
      <c r="M18" s="17">
        <v>0</v>
      </c>
      <c r="N18" s="17">
        <v>0</v>
      </c>
      <c r="O18" s="17">
        <v>0</v>
      </c>
      <c r="P18" s="17">
        <v>0</v>
      </c>
      <c r="Q18" s="17">
        <v>0</v>
      </c>
      <c r="R18" s="12">
        <v>0</v>
      </c>
      <c r="S18" s="70" t="s">
        <v>332</v>
      </c>
      <c r="T18" s="17">
        <v>0</v>
      </c>
      <c r="U18" s="17">
        <v>0</v>
      </c>
      <c r="V18" s="17">
        <v>0</v>
      </c>
      <c r="W18" s="17">
        <v>0</v>
      </c>
      <c r="X18" s="17">
        <v>0</v>
      </c>
      <c r="Y18" s="17">
        <v>0</v>
      </c>
      <c r="Z18" s="17">
        <v>0</v>
      </c>
      <c r="AA18" s="12">
        <v>0</v>
      </c>
      <c r="AB18" s="70">
        <v>0</v>
      </c>
      <c r="AC18" s="17">
        <v>0</v>
      </c>
      <c r="AD18" s="17">
        <v>0</v>
      </c>
      <c r="AE18" s="17">
        <v>0</v>
      </c>
      <c r="AF18" s="17">
        <v>0</v>
      </c>
      <c r="AG18" s="17">
        <v>0</v>
      </c>
      <c r="AH18" s="17">
        <v>0</v>
      </c>
      <c r="AI18" s="17">
        <v>0</v>
      </c>
      <c r="AJ18" s="12">
        <v>0</v>
      </c>
      <c r="AK18" s="70">
        <v>0</v>
      </c>
      <c r="AL18" s="17">
        <v>0</v>
      </c>
      <c r="AM18" s="17">
        <v>0</v>
      </c>
      <c r="AN18" s="17">
        <v>0</v>
      </c>
      <c r="AO18" s="17">
        <v>0</v>
      </c>
      <c r="AP18" s="17">
        <v>0</v>
      </c>
      <c r="AQ18" s="17">
        <v>0</v>
      </c>
      <c r="AR18" s="17">
        <v>0</v>
      </c>
      <c r="AS18" s="12">
        <v>0</v>
      </c>
    </row>
    <row r="19" spans="1:45" x14ac:dyDescent="0.3">
      <c r="A19" s="4" t="s">
        <v>9</v>
      </c>
      <c r="B19" s="92">
        <v>0</v>
      </c>
      <c r="C19" s="87">
        <v>0</v>
      </c>
      <c r="D19" s="87">
        <v>598922</v>
      </c>
      <c r="E19" s="87">
        <v>0</v>
      </c>
      <c r="F19" s="87">
        <v>0</v>
      </c>
      <c r="G19" s="87">
        <v>0</v>
      </c>
      <c r="H19" s="87">
        <v>256291</v>
      </c>
      <c r="I19" s="93">
        <v>855213</v>
      </c>
      <c r="J19" s="70" t="s">
        <v>333</v>
      </c>
      <c r="K19" s="17">
        <v>0</v>
      </c>
      <c r="L19" s="17">
        <v>0</v>
      </c>
      <c r="M19" s="17">
        <v>0</v>
      </c>
      <c r="N19" s="17">
        <v>0</v>
      </c>
      <c r="O19" s="17">
        <v>0</v>
      </c>
      <c r="P19" s="17">
        <v>0</v>
      </c>
      <c r="Q19" s="17">
        <v>194544</v>
      </c>
      <c r="R19" s="12">
        <v>194544</v>
      </c>
      <c r="S19" s="70" t="s">
        <v>334</v>
      </c>
      <c r="T19" s="17">
        <v>0</v>
      </c>
      <c r="U19" s="17">
        <v>0</v>
      </c>
      <c r="V19" s="17">
        <v>0</v>
      </c>
      <c r="W19" s="17">
        <v>0</v>
      </c>
      <c r="X19" s="17">
        <v>0</v>
      </c>
      <c r="Y19" s="17">
        <v>0</v>
      </c>
      <c r="Z19" s="17">
        <v>0</v>
      </c>
      <c r="AA19" s="12">
        <v>0</v>
      </c>
      <c r="AB19" s="70" t="s">
        <v>335</v>
      </c>
      <c r="AC19" s="17">
        <v>0</v>
      </c>
      <c r="AD19" s="17">
        <v>0</v>
      </c>
      <c r="AE19" s="17">
        <v>598922</v>
      </c>
      <c r="AF19" s="17">
        <v>0</v>
      </c>
      <c r="AG19" s="17">
        <v>0</v>
      </c>
      <c r="AH19" s="17">
        <v>0</v>
      </c>
      <c r="AI19" s="17">
        <v>0</v>
      </c>
      <c r="AJ19" s="12">
        <v>598922</v>
      </c>
      <c r="AK19" s="70">
        <v>0</v>
      </c>
      <c r="AL19" s="17">
        <v>0</v>
      </c>
      <c r="AM19" s="17">
        <v>0</v>
      </c>
      <c r="AN19" s="17">
        <v>0</v>
      </c>
      <c r="AO19" s="17">
        <v>0</v>
      </c>
      <c r="AP19" s="17">
        <v>0</v>
      </c>
      <c r="AQ19" s="17">
        <v>0</v>
      </c>
      <c r="AR19" s="17">
        <v>0</v>
      </c>
      <c r="AS19" s="12">
        <v>0</v>
      </c>
    </row>
    <row r="20" spans="1:45" x14ac:dyDescent="0.3">
      <c r="A20" s="4" t="s">
        <v>10</v>
      </c>
      <c r="B20" s="92">
        <v>0</v>
      </c>
      <c r="C20" s="87">
        <v>0</v>
      </c>
      <c r="D20" s="87">
        <v>-176518</v>
      </c>
      <c r="E20" s="87">
        <v>0</v>
      </c>
      <c r="F20" s="87">
        <v>0</v>
      </c>
      <c r="G20" s="87">
        <v>0</v>
      </c>
      <c r="H20" s="87">
        <v>0</v>
      </c>
      <c r="I20" s="93">
        <v>-176518</v>
      </c>
      <c r="J20" s="70" t="s">
        <v>336</v>
      </c>
      <c r="K20" s="17">
        <v>0</v>
      </c>
      <c r="L20" s="17">
        <v>0</v>
      </c>
      <c r="M20" s="17">
        <v>-176518</v>
      </c>
      <c r="N20" s="17">
        <v>0</v>
      </c>
      <c r="O20" s="17">
        <v>0</v>
      </c>
      <c r="P20" s="17">
        <v>0</v>
      </c>
      <c r="Q20" s="17">
        <v>0</v>
      </c>
      <c r="R20" s="12">
        <v>-176518</v>
      </c>
      <c r="S20" s="70">
        <v>0</v>
      </c>
      <c r="T20" s="17">
        <v>0</v>
      </c>
      <c r="U20" s="17">
        <v>0</v>
      </c>
      <c r="V20" s="17">
        <v>0</v>
      </c>
      <c r="W20" s="17">
        <v>0</v>
      </c>
      <c r="X20" s="17">
        <v>0</v>
      </c>
      <c r="Y20" s="17">
        <v>0</v>
      </c>
      <c r="Z20" s="17">
        <v>0</v>
      </c>
      <c r="AA20" s="12">
        <v>0</v>
      </c>
      <c r="AB20" s="70">
        <v>0</v>
      </c>
      <c r="AC20" s="17">
        <v>0</v>
      </c>
      <c r="AD20" s="17">
        <v>0</v>
      </c>
      <c r="AE20" s="17">
        <v>0</v>
      </c>
      <c r="AF20" s="17">
        <v>0</v>
      </c>
      <c r="AG20" s="17">
        <v>0</v>
      </c>
      <c r="AH20" s="17">
        <v>0</v>
      </c>
      <c r="AI20" s="17">
        <v>0</v>
      </c>
      <c r="AJ20" s="12">
        <v>0</v>
      </c>
      <c r="AK20" s="70">
        <v>0</v>
      </c>
      <c r="AL20" s="17">
        <v>0</v>
      </c>
      <c r="AM20" s="17">
        <v>0</v>
      </c>
      <c r="AN20" s="17">
        <v>0</v>
      </c>
      <c r="AO20" s="17">
        <v>0</v>
      </c>
      <c r="AP20" s="17">
        <v>0</v>
      </c>
      <c r="AQ20" s="17">
        <v>0</v>
      </c>
      <c r="AR20" s="17">
        <v>0</v>
      </c>
      <c r="AS20" s="12">
        <v>0</v>
      </c>
    </row>
    <row r="21" spans="1:45" x14ac:dyDescent="0.3">
      <c r="A21" s="4" t="s">
        <v>11</v>
      </c>
      <c r="B21" s="92">
        <v>0</v>
      </c>
      <c r="C21" s="87">
        <v>0</v>
      </c>
      <c r="D21" s="87">
        <v>0</v>
      </c>
      <c r="E21" s="87">
        <v>0</v>
      </c>
      <c r="F21" s="87">
        <v>0</v>
      </c>
      <c r="G21" s="87">
        <v>0</v>
      </c>
      <c r="H21" s="87">
        <v>0</v>
      </c>
      <c r="I21" s="93">
        <v>0</v>
      </c>
      <c r="J21" s="70">
        <v>0</v>
      </c>
      <c r="K21" s="17">
        <v>0</v>
      </c>
      <c r="L21" s="17">
        <v>0</v>
      </c>
      <c r="M21" s="17">
        <v>0</v>
      </c>
      <c r="N21" s="17">
        <v>0</v>
      </c>
      <c r="O21" s="17">
        <v>0</v>
      </c>
      <c r="P21" s="17">
        <v>0</v>
      </c>
      <c r="Q21" s="17">
        <v>0</v>
      </c>
      <c r="R21" s="12">
        <v>0</v>
      </c>
      <c r="S21" s="70">
        <v>0</v>
      </c>
      <c r="T21" s="17">
        <v>0</v>
      </c>
      <c r="U21" s="17">
        <v>0</v>
      </c>
      <c r="V21" s="17">
        <v>0</v>
      </c>
      <c r="W21" s="17">
        <v>0</v>
      </c>
      <c r="X21" s="17">
        <v>0</v>
      </c>
      <c r="Y21" s="17">
        <v>0</v>
      </c>
      <c r="Z21" s="17">
        <v>0</v>
      </c>
      <c r="AA21" s="12">
        <v>0</v>
      </c>
      <c r="AB21" s="70">
        <v>0</v>
      </c>
      <c r="AC21" s="17">
        <v>0</v>
      </c>
      <c r="AD21" s="17">
        <v>0</v>
      </c>
      <c r="AE21" s="17">
        <v>0</v>
      </c>
      <c r="AF21" s="17">
        <v>0</v>
      </c>
      <c r="AG21" s="17">
        <v>0</v>
      </c>
      <c r="AH21" s="17">
        <v>0</v>
      </c>
      <c r="AI21" s="17">
        <v>0</v>
      </c>
      <c r="AJ21" s="12">
        <v>0</v>
      </c>
      <c r="AK21" s="70">
        <v>0</v>
      </c>
      <c r="AL21" s="17">
        <v>0</v>
      </c>
      <c r="AM21" s="17">
        <v>0</v>
      </c>
      <c r="AN21" s="17">
        <v>0</v>
      </c>
      <c r="AO21" s="17">
        <v>0</v>
      </c>
      <c r="AP21" s="17">
        <v>0</v>
      </c>
      <c r="AQ21" s="17">
        <v>0</v>
      </c>
      <c r="AR21" s="17">
        <v>0</v>
      </c>
      <c r="AS21" s="12">
        <v>0</v>
      </c>
    </row>
    <row r="22" spans="1:45" x14ac:dyDescent="0.3">
      <c r="A22" s="4" t="s">
        <v>12</v>
      </c>
      <c r="B22" s="92">
        <v>0</v>
      </c>
      <c r="C22" s="87">
        <v>0</v>
      </c>
      <c r="D22" s="87">
        <v>0</v>
      </c>
      <c r="E22" s="87">
        <v>0</v>
      </c>
      <c r="F22" s="87">
        <v>0</v>
      </c>
      <c r="G22" s="87">
        <v>0</v>
      </c>
      <c r="H22" s="87">
        <v>0</v>
      </c>
      <c r="I22" s="93">
        <v>0</v>
      </c>
      <c r="J22" s="70">
        <v>0</v>
      </c>
      <c r="K22" s="17">
        <v>0</v>
      </c>
      <c r="L22" s="17">
        <v>0</v>
      </c>
      <c r="M22" s="17">
        <v>0</v>
      </c>
      <c r="N22" s="17">
        <v>0</v>
      </c>
      <c r="O22" s="17">
        <v>0</v>
      </c>
      <c r="P22" s="17">
        <v>0</v>
      </c>
      <c r="Q22" s="17">
        <v>0</v>
      </c>
      <c r="R22" s="12">
        <v>0</v>
      </c>
      <c r="S22" s="70">
        <v>0</v>
      </c>
      <c r="T22" s="17">
        <v>0</v>
      </c>
      <c r="U22" s="17">
        <v>0</v>
      </c>
      <c r="V22" s="17">
        <v>0</v>
      </c>
      <c r="W22" s="17">
        <v>0</v>
      </c>
      <c r="X22" s="17">
        <v>0</v>
      </c>
      <c r="Y22" s="17">
        <v>0</v>
      </c>
      <c r="Z22" s="17">
        <v>0</v>
      </c>
      <c r="AA22" s="12">
        <v>0</v>
      </c>
      <c r="AB22" s="70">
        <v>0</v>
      </c>
      <c r="AC22" s="17">
        <v>0</v>
      </c>
      <c r="AD22" s="17">
        <v>0</v>
      </c>
      <c r="AE22" s="17">
        <v>0</v>
      </c>
      <c r="AF22" s="17">
        <v>0</v>
      </c>
      <c r="AG22" s="17">
        <v>0</v>
      </c>
      <c r="AH22" s="17">
        <v>0</v>
      </c>
      <c r="AI22" s="17">
        <v>0</v>
      </c>
      <c r="AJ22" s="12">
        <v>0</v>
      </c>
      <c r="AK22" s="70">
        <v>0</v>
      </c>
      <c r="AL22" s="17">
        <v>0</v>
      </c>
      <c r="AM22" s="17">
        <v>0</v>
      </c>
      <c r="AN22" s="17">
        <v>0</v>
      </c>
      <c r="AO22" s="17">
        <v>0</v>
      </c>
      <c r="AP22" s="17">
        <v>0</v>
      </c>
      <c r="AQ22" s="17">
        <v>0</v>
      </c>
      <c r="AR22" s="17">
        <v>0</v>
      </c>
      <c r="AS22" s="12">
        <v>0</v>
      </c>
    </row>
    <row r="23" spans="1:45" x14ac:dyDescent="0.3">
      <c r="A23" s="4" t="s">
        <v>13</v>
      </c>
      <c r="B23" s="92">
        <v>0</v>
      </c>
      <c r="C23" s="87">
        <v>0</v>
      </c>
      <c r="D23" s="87">
        <v>0</v>
      </c>
      <c r="E23" s="87">
        <v>0</v>
      </c>
      <c r="F23" s="87">
        <v>0</v>
      </c>
      <c r="G23" s="87">
        <v>209451220.88999996</v>
      </c>
      <c r="H23" s="87">
        <v>0</v>
      </c>
      <c r="I23" s="93">
        <v>209451220.88999996</v>
      </c>
      <c r="J23" s="70" t="s">
        <v>337</v>
      </c>
      <c r="K23" s="17">
        <v>0</v>
      </c>
      <c r="L23" s="17">
        <v>0</v>
      </c>
      <c r="M23" s="17">
        <v>0</v>
      </c>
      <c r="N23" s="17">
        <v>0</v>
      </c>
      <c r="O23" s="17">
        <v>0</v>
      </c>
      <c r="P23" s="17">
        <v>209451220.88999996</v>
      </c>
      <c r="Q23" s="17">
        <v>0</v>
      </c>
      <c r="R23" s="12">
        <v>209451220.88999996</v>
      </c>
      <c r="S23" s="70" t="s">
        <v>338</v>
      </c>
      <c r="T23" s="17">
        <v>0</v>
      </c>
      <c r="U23" s="17">
        <v>0</v>
      </c>
      <c r="V23" s="17">
        <v>0</v>
      </c>
      <c r="W23" s="17">
        <v>0</v>
      </c>
      <c r="X23" s="17">
        <v>0</v>
      </c>
      <c r="Y23" s="17">
        <v>0</v>
      </c>
      <c r="Z23" s="17">
        <v>0</v>
      </c>
      <c r="AA23" s="12">
        <v>0</v>
      </c>
      <c r="AB23" s="70">
        <v>0</v>
      </c>
      <c r="AC23" s="17">
        <v>0</v>
      </c>
      <c r="AD23" s="17">
        <v>0</v>
      </c>
      <c r="AE23" s="17">
        <v>0</v>
      </c>
      <c r="AF23" s="17">
        <v>0</v>
      </c>
      <c r="AG23" s="17">
        <v>0</v>
      </c>
      <c r="AH23" s="17">
        <v>0</v>
      </c>
      <c r="AI23" s="17">
        <v>0</v>
      </c>
      <c r="AJ23" s="12">
        <v>0</v>
      </c>
      <c r="AK23" s="70">
        <v>0</v>
      </c>
      <c r="AL23" s="17">
        <v>0</v>
      </c>
      <c r="AM23" s="17">
        <v>0</v>
      </c>
      <c r="AN23" s="17">
        <v>0</v>
      </c>
      <c r="AO23" s="17">
        <v>0</v>
      </c>
      <c r="AP23" s="17">
        <v>0</v>
      </c>
      <c r="AQ23" s="17">
        <v>0</v>
      </c>
      <c r="AR23" s="17">
        <v>0</v>
      </c>
      <c r="AS23" s="12">
        <v>0</v>
      </c>
    </row>
    <row r="24" spans="1:45" x14ac:dyDescent="0.3">
      <c r="A24" s="4" t="s">
        <v>14</v>
      </c>
      <c r="B24" s="92">
        <v>0</v>
      </c>
      <c r="C24" s="87">
        <v>0</v>
      </c>
      <c r="D24" s="87">
        <v>0</v>
      </c>
      <c r="E24" s="87">
        <v>0</v>
      </c>
      <c r="F24" s="87">
        <v>0</v>
      </c>
      <c r="G24" s="87">
        <v>0</v>
      </c>
      <c r="H24" s="87">
        <v>0</v>
      </c>
      <c r="I24" s="93">
        <v>0</v>
      </c>
      <c r="J24" s="70">
        <v>0</v>
      </c>
      <c r="K24" s="17">
        <v>0</v>
      </c>
      <c r="L24" s="17">
        <v>0</v>
      </c>
      <c r="M24" s="17">
        <v>0</v>
      </c>
      <c r="N24" s="17">
        <v>0</v>
      </c>
      <c r="O24" s="17">
        <v>0</v>
      </c>
      <c r="P24" s="17">
        <v>0</v>
      </c>
      <c r="Q24" s="17">
        <v>0</v>
      </c>
      <c r="R24" s="12">
        <v>0</v>
      </c>
      <c r="S24" s="70">
        <v>0</v>
      </c>
      <c r="T24" s="17">
        <v>0</v>
      </c>
      <c r="U24" s="17">
        <v>0</v>
      </c>
      <c r="V24" s="17">
        <v>0</v>
      </c>
      <c r="W24" s="17">
        <v>0</v>
      </c>
      <c r="X24" s="17">
        <v>0</v>
      </c>
      <c r="Y24" s="17">
        <v>0</v>
      </c>
      <c r="Z24" s="17">
        <v>0</v>
      </c>
      <c r="AA24" s="12">
        <v>0</v>
      </c>
      <c r="AB24" s="70">
        <v>0</v>
      </c>
      <c r="AC24" s="17">
        <v>0</v>
      </c>
      <c r="AD24" s="17">
        <v>0</v>
      </c>
      <c r="AE24" s="17">
        <v>0</v>
      </c>
      <c r="AF24" s="17">
        <v>0</v>
      </c>
      <c r="AG24" s="17">
        <v>0</v>
      </c>
      <c r="AH24" s="17">
        <v>0</v>
      </c>
      <c r="AI24" s="17">
        <v>0</v>
      </c>
      <c r="AJ24" s="12">
        <v>0</v>
      </c>
      <c r="AK24" s="70">
        <v>0</v>
      </c>
      <c r="AL24" s="17">
        <v>0</v>
      </c>
      <c r="AM24" s="17">
        <v>0</v>
      </c>
      <c r="AN24" s="17">
        <v>0</v>
      </c>
      <c r="AO24" s="17">
        <v>0</v>
      </c>
      <c r="AP24" s="17">
        <v>0</v>
      </c>
      <c r="AQ24" s="17">
        <v>0</v>
      </c>
      <c r="AR24" s="17">
        <v>0</v>
      </c>
      <c r="AS24" s="12">
        <v>0</v>
      </c>
    </row>
    <row r="25" spans="1:45" x14ac:dyDescent="0.3">
      <c r="A25" s="4" t="s">
        <v>15</v>
      </c>
      <c r="B25" s="92">
        <v>0</v>
      </c>
      <c r="C25" s="87">
        <v>0</v>
      </c>
      <c r="D25" s="87">
        <v>0</v>
      </c>
      <c r="E25" s="87">
        <v>0</v>
      </c>
      <c r="F25" s="87">
        <v>0</v>
      </c>
      <c r="G25" s="87">
        <v>0</v>
      </c>
      <c r="H25" s="87">
        <v>0</v>
      </c>
      <c r="I25" s="93">
        <v>0</v>
      </c>
      <c r="J25" s="70">
        <v>0</v>
      </c>
      <c r="K25" s="17">
        <v>0</v>
      </c>
      <c r="L25" s="17">
        <v>0</v>
      </c>
      <c r="M25" s="17">
        <v>0</v>
      </c>
      <c r="N25" s="17">
        <v>0</v>
      </c>
      <c r="O25" s="17">
        <v>0</v>
      </c>
      <c r="P25" s="17">
        <v>0</v>
      </c>
      <c r="Q25" s="17">
        <v>0</v>
      </c>
      <c r="R25" s="12">
        <v>0</v>
      </c>
      <c r="S25" s="70">
        <v>0</v>
      </c>
      <c r="T25" s="17">
        <v>0</v>
      </c>
      <c r="U25" s="17">
        <v>0</v>
      </c>
      <c r="V25" s="17">
        <v>0</v>
      </c>
      <c r="W25" s="17">
        <v>0</v>
      </c>
      <c r="X25" s="17">
        <v>0</v>
      </c>
      <c r="Y25" s="17">
        <v>0</v>
      </c>
      <c r="Z25" s="17">
        <v>0</v>
      </c>
      <c r="AA25" s="12">
        <v>0</v>
      </c>
      <c r="AB25" s="70">
        <v>0</v>
      </c>
      <c r="AC25" s="17">
        <v>0</v>
      </c>
      <c r="AD25" s="17">
        <v>0</v>
      </c>
      <c r="AE25" s="17">
        <v>0</v>
      </c>
      <c r="AF25" s="17">
        <v>0</v>
      </c>
      <c r="AG25" s="17">
        <v>0</v>
      </c>
      <c r="AH25" s="17">
        <v>0</v>
      </c>
      <c r="AI25" s="17">
        <v>0</v>
      </c>
      <c r="AJ25" s="12">
        <v>0</v>
      </c>
      <c r="AK25" s="70">
        <v>0</v>
      </c>
      <c r="AL25" s="17">
        <v>0</v>
      </c>
      <c r="AM25" s="17">
        <v>0</v>
      </c>
      <c r="AN25" s="17">
        <v>0</v>
      </c>
      <c r="AO25" s="17">
        <v>0</v>
      </c>
      <c r="AP25" s="17">
        <v>0</v>
      </c>
      <c r="AQ25" s="17">
        <v>0</v>
      </c>
      <c r="AR25" s="17">
        <v>0</v>
      </c>
      <c r="AS25" s="12">
        <v>0</v>
      </c>
    </row>
    <row r="26" spans="1:45" x14ac:dyDescent="0.3">
      <c r="A26" s="4" t="s">
        <v>16</v>
      </c>
      <c r="B26" s="92">
        <v>91373.14</v>
      </c>
      <c r="C26" s="87">
        <v>0</v>
      </c>
      <c r="D26" s="87">
        <v>0</v>
      </c>
      <c r="E26" s="87">
        <v>0</v>
      </c>
      <c r="F26" s="87">
        <v>0</v>
      </c>
      <c r="G26" s="87">
        <v>0</v>
      </c>
      <c r="H26" s="87">
        <v>0</v>
      </c>
      <c r="I26" s="93">
        <v>91373.14</v>
      </c>
      <c r="J26" s="70" t="s">
        <v>339</v>
      </c>
      <c r="K26" s="17">
        <v>91373.14</v>
      </c>
      <c r="L26" s="17">
        <v>0</v>
      </c>
      <c r="M26" s="17">
        <v>0</v>
      </c>
      <c r="N26" s="17">
        <v>0</v>
      </c>
      <c r="O26" s="17">
        <v>0</v>
      </c>
      <c r="P26" s="17">
        <v>0</v>
      </c>
      <c r="Q26" s="17">
        <v>0</v>
      </c>
      <c r="R26" s="12">
        <v>91373.14</v>
      </c>
      <c r="S26" s="70">
        <v>0</v>
      </c>
      <c r="T26" s="17">
        <v>0</v>
      </c>
      <c r="U26" s="17">
        <v>0</v>
      </c>
      <c r="V26" s="17">
        <v>0</v>
      </c>
      <c r="W26" s="17">
        <v>0</v>
      </c>
      <c r="X26" s="17">
        <v>0</v>
      </c>
      <c r="Y26" s="17">
        <v>0</v>
      </c>
      <c r="Z26" s="17">
        <v>0</v>
      </c>
      <c r="AA26" s="12">
        <v>0</v>
      </c>
      <c r="AB26" s="70">
        <v>0</v>
      </c>
      <c r="AC26" s="17">
        <v>0</v>
      </c>
      <c r="AD26" s="17">
        <v>0</v>
      </c>
      <c r="AE26" s="17">
        <v>0</v>
      </c>
      <c r="AF26" s="17">
        <v>0</v>
      </c>
      <c r="AG26" s="17">
        <v>0</v>
      </c>
      <c r="AH26" s="17">
        <v>0</v>
      </c>
      <c r="AI26" s="17">
        <v>0</v>
      </c>
      <c r="AJ26" s="12">
        <v>0</v>
      </c>
      <c r="AK26" s="70">
        <v>0</v>
      </c>
      <c r="AL26" s="17">
        <v>0</v>
      </c>
      <c r="AM26" s="17">
        <v>0</v>
      </c>
      <c r="AN26" s="17">
        <v>0</v>
      </c>
      <c r="AO26" s="17">
        <v>0</v>
      </c>
      <c r="AP26" s="17">
        <v>0</v>
      </c>
      <c r="AQ26" s="17">
        <v>0</v>
      </c>
      <c r="AR26" s="17">
        <v>0</v>
      </c>
      <c r="AS26" s="12">
        <v>0</v>
      </c>
    </row>
    <row r="27" spans="1:45" x14ac:dyDescent="0.3">
      <c r="A27" s="4" t="s">
        <v>17</v>
      </c>
      <c r="B27" s="92">
        <v>0</v>
      </c>
      <c r="C27" s="87">
        <v>0</v>
      </c>
      <c r="D27" s="87">
        <v>0</v>
      </c>
      <c r="E27" s="87">
        <v>0</v>
      </c>
      <c r="F27" s="87">
        <v>0</v>
      </c>
      <c r="G27" s="87">
        <v>654289</v>
      </c>
      <c r="H27" s="87">
        <v>0</v>
      </c>
      <c r="I27" s="93">
        <v>654289</v>
      </c>
      <c r="J27" s="70" t="s">
        <v>340</v>
      </c>
      <c r="K27" s="17">
        <v>0</v>
      </c>
      <c r="L27" s="17">
        <v>0</v>
      </c>
      <c r="M27" s="17">
        <v>0</v>
      </c>
      <c r="N27" s="17">
        <v>0</v>
      </c>
      <c r="O27" s="17">
        <v>0</v>
      </c>
      <c r="P27" s="17">
        <v>0</v>
      </c>
      <c r="Q27" s="17">
        <v>0</v>
      </c>
      <c r="R27" s="12">
        <v>0</v>
      </c>
      <c r="S27" s="70" t="s">
        <v>341</v>
      </c>
      <c r="T27" s="17">
        <v>0</v>
      </c>
      <c r="U27" s="17">
        <v>0</v>
      </c>
      <c r="V27" s="17">
        <v>0</v>
      </c>
      <c r="W27" s="17">
        <v>0</v>
      </c>
      <c r="X27" s="17">
        <v>0</v>
      </c>
      <c r="Y27" s="17">
        <v>0</v>
      </c>
      <c r="Z27" s="17">
        <v>0</v>
      </c>
      <c r="AA27" s="12">
        <v>0</v>
      </c>
      <c r="AB27" s="70" t="s">
        <v>342</v>
      </c>
      <c r="AC27" s="17">
        <v>0</v>
      </c>
      <c r="AD27" s="17">
        <v>0</v>
      </c>
      <c r="AE27" s="17">
        <v>0</v>
      </c>
      <c r="AF27" s="17">
        <v>0</v>
      </c>
      <c r="AG27" s="17">
        <v>0</v>
      </c>
      <c r="AH27" s="17">
        <v>0</v>
      </c>
      <c r="AI27" s="17">
        <v>0</v>
      </c>
      <c r="AJ27" s="12">
        <v>0</v>
      </c>
      <c r="AK27" s="70" t="s">
        <v>343</v>
      </c>
      <c r="AL27" s="17">
        <v>0</v>
      </c>
      <c r="AM27" s="17">
        <v>0</v>
      </c>
      <c r="AN27" s="17">
        <v>0</v>
      </c>
      <c r="AO27" s="17">
        <v>0</v>
      </c>
      <c r="AP27" s="17">
        <v>0</v>
      </c>
      <c r="AQ27" s="17">
        <v>0</v>
      </c>
      <c r="AR27" s="17">
        <v>0</v>
      </c>
      <c r="AS27" s="12">
        <v>0</v>
      </c>
    </row>
    <row r="28" spans="1:45" x14ac:dyDescent="0.3">
      <c r="A28" s="4" t="s">
        <v>18</v>
      </c>
      <c r="B28" s="92">
        <v>0</v>
      </c>
      <c r="C28" s="87">
        <v>0</v>
      </c>
      <c r="D28" s="87">
        <v>0</v>
      </c>
      <c r="E28" s="87">
        <v>0</v>
      </c>
      <c r="F28" s="87">
        <v>0</v>
      </c>
      <c r="G28" s="87">
        <v>0</v>
      </c>
      <c r="H28" s="87">
        <v>0</v>
      </c>
      <c r="I28" s="93">
        <v>0</v>
      </c>
      <c r="J28" s="70" t="s">
        <v>344</v>
      </c>
      <c r="K28" s="17">
        <v>0</v>
      </c>
      <c r="L28" s="17">
        <v>0</v>
      </c>
      <c r="M28" s="17">
        <v>0</v>
      </c>
      <c r="N28" s="17">
        <v>0</v>
      </c>
      <c r="O28" s="17">
        <v>0</v>
      </c>
      <c r="P28" s="17">
        <v>0</v>
      </c>
      <c r="Q28" s="17">
        <v>0</v>
      </c>
      <c r="R28" s="12">
        <v>0</v>
      </c>
      <c r="S28" s="70">
        <v>0</v>
      </c>
      <c r="T28" s="17">
        <v>0</v>
      </c>
      <c r="U28" s="17">
        <v>0</v>
      </c>
      <c r="V28" s="17">
        <v>0</v>
      </c>
      <c r="W28" s="17">
        <v>0</v>
      </c>
      <c r="X28" s="17">
        <v>0</v>
      </c>
      <c r="Y28" s="17">
        <v>0</v>
      </c>
      <c r="Z28" s="17">
        <v>0</v>
      </c>
      <c r="AA28" s="12">
        <v>0</v>
      </c>
      <c r="AB28" s="70">
        <v>0</v>
      </c>
      <c r="AC28" s="17">
        <v>0</v>
      </c>
      <c r="AD28" s="17">
        <v>0</v>
      </c>
      <c r="AE28" s="17">
        <v>0</v>
      </c>
      <c r="AF28" s="17">
        <v>0</v>
      </c>
      <c r="AG28" s="17">
        <v>0</v>
      </c>
      <c r="AH28" s="17">
        <v>0</v>
      </c>
      <c r="AI28" s="17">
        <v>0</v>
      </c>
      <c r="AJ28" s="12">
        <v>0</v>
      </c>
      <c r="AK28" s="70">
        <v>0</v>
      </c>
      <c r="AL28" s="17">
        <v>0</v>
      </c>
      <c r="AM28" s="17">
        <v>0</v>
      </c>
      <c r="AN28" s="17">
        <v>0</v>
      </c>
      <c r="AO28" s="17">
        <v>0</v>
      </c>
      <c r="AP28" s="17">
        <v>0</v>
      </c>
      <c r="AQ28" s="17">
        <v>0</v>
      </c>
      <c r="AR28" s="17">
        <v>0</v>
      </c>
      <c r="AS28" s="12">
        <v>0</v>
      </c>
    </row>
    <row r="29" spans="1:45" x14ac:dyDescent="0.3">
      <c r="A29" s="4" t="s">
        <v>19</v>
      </c>
      <c r="B29" s="92">
        <v>412162.07</v>
      </c>
      <c r="C29" s="87">
        <v>106535.67999999999</v>
      </c>
      <c r="D29" s="87">
        <v>592888.59999999951</v>
      </c>
      <c r="E29" s="87">
        <v>0</v>
      </c>
      <c r="F29" s="87">
        <v>0</v>
      </c>
      <c r="G29" s="87">
        <v>0</v>
      </c>
      <c r="H29" s="87">
        <v>10617.54</v>
      </c>
      <c r="I29" s="93">
        <v>1122203.8899999997</v>
      </c>
      <c r="J29" s="70" t="s">
        <v>345</v>
      </c>
      <c r="K29" s="17">
        <v>0</v>
      </c>
      <c r="L29" s="17">
        <v>0</v>
      </c>
      <c r="M29" s="17">
        <v>0</v>
      </c>
      <c r="N29" s="17">
        <v>0</v>
      </c>
      <c r="O29" s="17">
        <v>0</v>
      </c>
      <c r="P29" s="17">
        <v>0</v>
      </c>
      <c r="Q29" s="17">
        <v>0</v>
      </c>
      <c r="R29" s="12">
        <v>0</v>
      </c>
      <c r="S29" s="70" t="s">
        <v>346</v>
      </c>
      <c r="T29" s="17">
        <v>0</v>
      </c>
      <c r="U29" s="17">
        <v>0</v>
      </c>
      <c r="V29" s="17">
        <v>0</v>
      </c>
      <c r="W29" s="17">
        <v>0</v>
      </c>
      <c r="X29" s="17">
        <v>0</v>
      </c>
      <c r="Y29" s="17">
        <v>0</v>
      </c>
      <c r="Z29" s="17">
        <v>0</v>
      </c>
      <c r="AA29" s="12">
        <v>0</v>
      </c>
      <c r="AB29" s="70" t="s">
        <v>347</v>
      </c>
      <c r="AC29" s="17">
        <v>406175.99</v>
      </c>
      <c r="AD29" s="17">
        <v>42336.5</v>
      </c>
      <c r="AE29" s="17">
        <v>0</v>
      </c>
      <c r="AF29" s="17">
        <v>0</v>
      </c>
      <c r="AG29" s="17">
        <v>0</v>
      </c>
      <c r="AH29" s="17">
        <v>0</v>
      </c>
      <c r="AI29" s="17">
        <v>10617.54</v>
      </c>
      <c r="AJ29" s="12">
        <v>459130.02999999997</v>
      </c>
      <c r="AK29" s="70" t="s">
        <v>348</v>
      </c>
      <c r="AL29" s="17">
        <v>5986.08</v>
      </c>
      <c r="AM29" s="17">
        <v>64198.59</v>
      </c>
      <c r="AN29" s="17">
        <v>465160.01999999955</v>
      </c>
      <c r="AO29" s="17">
        <v>0</v>
      </c>
      <c r="AP29" s="17">
        <v>0</v>
      </c>
      <c r="AQ29" s="17">
        <v>0</v>
      </c>
      <c r="AR29" s="17">
        <v>0</v>
      </c>
      <c r="AS29" s="12">
        <v>535344.68999999959</v>
      </c>
    </row>
    <row r="30" spans="1:45" x14ac:dyDescent="0.3">
      <c r="A30" s="4" t="s">
        <v>20</v>
      </c>
      <c r="B30" s="92">
        <v>0</v>
      </c>
      <c r="C30" s="87">
        <v>0</v>
      </c>
      <c r="D30" s="87">
        <v>153331</v>
      </c>
      <c r="E30" s="87">
        <v>0</v>
      </c>
      <c r="F30" s="87">
        <v>0</v>
      </c>
      <c r="G30" s="87">
        <v>0</v>
      </c>
      <c r="H30" s="87">
        <v>0</v>
      </c>
      <c r="I30" s="93">
        <v>153331</v>
      </c>
      <c r="J30" s="70" t="s">
        <v>349</v>
      </c>
      <c r="K30" s="17">
        <v>0</v>
      </c>
      <c r="L30" s="17">
        <v>0</v>
      </c>
      <c r="M30" s="17">
        <v>0</v>
      </c>
      <c r="N30" s="17">
        <v>0</v>
      </c>
      <c r="O30" s="17">
        <v>0</v>
      </c>
      <c r="P30" s="17">
        <v>0</v>
      </c>
      <c r="Q30" s="17">
        <v>0</v>
      </c>
      <c r="R30" s="12">
        <v>0</v>
      </c>
      <c r="S30" s="70" t="s">
        <v>350</v>
      </c>
      <c r="T30" s="17">
        <v>0</v>
      </c>
      <c r="U30" s="17">
        <v>0</v>
      </c>
      <c r="V30" s="17">
        <v>0</v>
      </c>
      <c r="W30" s="17">
        <v>0</v>
      </c>
      <c r="X30" s="17">
        <v>0</v>
      </c>
      <c r="Y30" s="17">
        <v>0</v>
      </c>
      <c r="Z30" s="17">
        <v>0</v>
      </c>
      <c r="AA30" s="12">
        <v>0</v>
      </c>
      <c r="AB30" s="70">
        <v>0</v>
      </c>
      <c r="AC30" s="17">
        <v>0</v>
      </c>
      <c r="AD30" s="17">
        <v>0</v>
      </c>
      <c r="AE30" s="17">
        <v>0</v>
      </c>
      <c r="AF30" s="17">
        <v>0</v>
      </c>
      <c r="AG30" s="17">
        <v>0</v>
      </c>
      <c r="AH30" s="17">
        <v>0</v>
      </c>
      <c r="AI30" s="17">
        <v>0</v>
      </c>
      <c r="AJ30" s="12">
        <v>0</v>
      </c>
      <c r="AK30" s="70">
        <v>0</v>
      </c>
      <c r="AL30" s="17">
        <v>0</v>
      </c>
      <c r="AM30" s="17">
        <v>0</v>
      </c>
      <c r="AN30" s="17">
        <v>0</v>
      </c>
      <c r="AO30" s="17">
        <v>0</v>
      </c>
      <c r="AP30" s="17">
        <v>0</v>
      </c>
      <c r="AQ30" s="17">
        <v>0</v>
      </c>
      <c r="AR30" s="17">
        <v>0</v>
      </c>
      <c r="AS30" s="12">
        <v>0</v>
      </c>
    </row>
    <row r="31" spans="1:45" x14ac:dyDescent="0.3">
      <c r="A31" s="4" t="s">
        <v>21</v>
      </c>
      <c r="B31" s="92">
        <v>0</v>
      </c>
      <c r="C31" s="87">
        <v>0</v>
      </c>
      <c r="D31" s="87">
        <v>0</v>
      </c>
      <c r="E31" s="87">
        <v>0</v>
      </c>
      <c r="F31" s="87">
        <v>0</v>
      </c>
      <c r="G31" s="87">
        <v>0</v>
      </c>
      <c r="H31" s="87">
        <v>0</v>
      </c>
      <c r="I31" s="93">
        <v>0</v>
      </c>
      <c r="J31" s="70">
        <v>0</v>
      </c>
      <c r="K31" s="17">
        <v>0</v>
      </c>
      <c r="L31" s="17">
        <v>0</v>
      </c>
      <c r="M31" s="17">
        <v>0</v>
      </c>
      <c r="N31" s="17">
        <v>0</v>
      </c>
      <c r="O31" s="17">
        <v>0</v>
      </c>
      <c r="P31" s="17">
        <v>0</v>
      </c>
      <c r="Q31" s="17">
        <v>0</v>
      </c>
      <c r="R31" s="12">
        <v>0</v>
      </c>
      <c r="S31" s="70">
        <v>0</v>
      </c>
      <c r="T31" s="17">
        <v>0</v>
      </c>
      <c r="U31" s="17">
        <v>0</v>
      </c>
      <c r="V31" s="17">
        <v>0</v>
      </c>
      <c r="W31" s="17">
        <v>0</v>
      </c>
      <c r="X31" s="17">
        <v>0</v>
      </c>
      <c r="Y31" s="17">
        <v>0</v>
      </c>
      <c r="Z31" s="17">
        <v>0</v>
      </c>
      <c r="AA31" s="12">
        <v>0</v>
      </c>
      <c r="AB31" s="70">
        <v>0</v>
      </c>
      <c r="AC31" s="17">
        <v>0</v>
      </c>
      <c r="AD31" s="17">
        <v>0</v>
      </c>
      <c r="AE31" s="17">
        <v>0</v>
      </c>
      <c r="AF31" s="17">
        <v>0</v>
      </c>
      <c r="AG31" s="17">
        <v>0</v>
      </c>
      <c r="AH31" s="17">
        <v>0</v>
      </c>
      <c r="AI31" s="17">
        <v>0</v>
      </c>
      <c r="AJ31" s="12">
        <v>0</v>
      </c>
      <c r="AK31" s="70">
        <v>0</v>
      </c>
      <c r="AL31" s="17">
        <v>0</v>
      </c>
      <c r="AM31" s="17">
        <v>0</v>
      </c>
      <c r="AN31" s="17">
        <v>0</v>
      </c>
      <c r="AO31" s="17">
        <v>0</v>
      </c>
      <c r="AP31" s="17">
        <v>0</v>
      </c>
      <c r="AQ31" s="17">
        <v>0</v>
      </c>
      <c r="AR31" s="17">
        <v>0</v>
      </c>
      <c r="AS31" s="12">
        <v>0</v>
      </c>
    </row>
    <row r="32" spans="1:45" x14ac:dyDescent="0.3">
      <c r="A32" s="4" t="s">
        <v>22</v>
      </c>
      <c r="B32" s="92">
        <v>0</v>
      </c>
      <c r="C32" s="87">
        <v>0</v>
      </c>
      <c r="D32" s="87">
        <v>94005.56</v>
      </c>
      <c r="E32" s="87">
        <v>0</v>
      </c>
      <c r="F32" s="87">
        <v>2322198.31</v>
      </c>
      <c r="G32" s="87">
        <v>0</v>
      </c>
      <c r="H32" s="87">
        <v>200500</v>
      </c>
      <c r="I32" s="93">
        <v>2616703.87</v>
      </c>
      <c r="J32" s="70" t="s">
        <v>351</v>
      </c>
      <c r="K32" s="17">
        <v>0</v>
      </c>
      <c r="L32" s="17">
        <v>0</v>
      </c>
      <c r="M32" s="17">
        <v>0</v>
      </c>
      <c r="N32" s="17">
        <v>0</v>
      </c>
      <c r="O32" s="17">
        <v>0</v>
      </c>
      <c r="P32" s="17">
        <v>0</v>
      </c>
      <c r="Q32" s="17">
        <v>0</v>
      </c>
      <c r="R32" s="12">
        <v>0</v>
      </c>
      <c r="S32" s="70" t="s">
        <v>352</v>
      </c>
      <c r="T32" s="17">
        <v>0</v>
      </c>
      <c r="U32" s="17">
        <v>0</v>
      </c>
      <c r="V32" s="17">
        <v>0</v>
      </c>
      <c r="W32" s="17">
        <v>0</v>
      </c>
      <c r="X32" s="17">
        <v>0</v>
      </c>
      <c r="Y32" s="17">
        <v>0</v>
      </c>
      <c r="Z32" s="17">
        <v>0</v>
      </c>
      <c r="AA32" s="12">
        <v>0</v>
      </c>
      <c r="AB32" s="70" t="s">
        <v>353</v>
      </c>
      <c r="AC32" s="17">
        <v>0</v>
      </c>
      <c r="AD32" s="17">
        <v>0</v>
      </c>
      <c r="AE32" s="17">
        <v>0</v>
      </c>
      <c r="AF32" s="17">
        <v>0</v>
      </c>
      <c r="AG32" s="17">
        <v>0</v>
      </c>
      <c r="AH32" s="17">
        <v>0</v>
      </c>
      <c r="AI32" s="17">
        <v>200000</v>
      </c>
      <c r="AJ32" s="12">
        <v>200000</v>
      </c>
      <c r="AK32" s="70">
        <v>0</v>
      </c>
      <c r="AL32" s="17">
        <v>0</v>
      </c>
      <c r="AM32" s="17">
        <v>0</v>
      </c>
      <c r="AN32" s="17">
        <v>0</v>
      </c>
      <c r="AO32" s="17">
        <v>0</v>
      </c>
      <c r="AP32" s="17">
        <v>0</v>
      </c>
      <c r="AQ32" s="17">
        <v>0</v>
      </c>
      <c r="AR32" s="17">
        <v>0</v>
      </c>
      <c r="AS32" s="12">
        <v>0</v>
      </c>
    </row>
    <row r="33" spans="1:45" x14ac:dyDescent="0.3">
      <c r="A33" s="4" t="s">
        <v>23</v>
      </c>
      <c r="B33" s="92">
        <v>0</v>
      </c>
      <c r="C33" s="87">
        <v>0</v>
      </c>
      <c r="D33" s="87">
        <v>0</v>
      </c>
      <c r="E33" s="87">
        <v>0</v>
      </c>
      <c r="F33" s="87">
        <v>0</v>
      </c>
      <c r="G33" s="87">
        <v>0</v>
      </c>
      <c r="H33" s="87">
        <v>0</v>
      </c>
      <c r="I33" s="93">
        <v>0</v>
      </c>
      <c r="J33" s="70">
        <v>0</v>
      </c>
      <c r="K33" s="17">
        <v>0</v>
      </c>
      <c r="L33" s="17">
        <v>0</v>
      </c>
      <c r="M33" s="17">
        <v>0</v>
      </c>
      <c r="N33" s="17">
        <v>0</v>
      </c>
      <c r="O33" s="17">
        <v>0</v>
      </c>
      <c r="P33" s="17">
        <v>0</v>
      </c>
      <c r="Q33" s="17">
        <v>0</v>
      </c>
      <c r="R33" s="12">
        <v>0</v>
      </c>
      <c r="S33" s="70" t="s">
        <v>354</v>
      </c>
      <c r="T33" s="17">
        <v>0</v>
      </c>
      <c r="U33" s="17">
        <v>0</v>
      </c>
      <c r="V33" s="17">
        <v>0</v>
      </c>
      <c r="W33" s="17">
        <v>0</v>
      </c>
      <c r="X33" s="17">
        <v>0</v>
      </c>
      <c r="Y33" s="17">
        <v>0</v>
      </c>
      <c r="Z33" s="17">
        <v>0</v>
      </c>
      <c r="AA33" s="12">
        <v>0</v>
      </c>
      <c r="AB33" s="70">
        <v>0</v>
      </c>
      <c r="AC33" s="17">
        <v>0</v>
      </c>
      <c r="AD33" s="17">
        <v>0</v>
      </c>
      <c r="AE33" s="17">
        <v>0</v>
      </c>
      <c r="AF33" s="17">
        <v>0</v>
      </c>
      <c r="AG33" s="17">
        <v>0</v>
      </c>
      <c r="AH33" s="17">
        <v>0</v>
      </c>
      <c r="AI33" s="17">
        <v>0</v>
      </c>
      <c r="AJ33" s="12">
        <v>0</v>
      </c>
      <c r="AK33" s="70">
        <v>0</v>
      </c>
      <c r="AL33" s="17">
        <v>0</v>
      </c>
      <c r="AM33" s="17">
        <v>0</v>
      </c>
      <c r="AN33" s="17">
        <v>0</v>
      </c>
      <c r="AO33" s="17">
        <v>0</v>
      </c>
      <c r="AP33" s="17">
        <v>0</v>
      </c>
      <c r="AQ33" s="17">
        <v>0</v>
      </c>
      <c r="AR33" s="17">
        <v>0</v>
      </c>
      <c r="AS33" s="12">
        <v>0</v>
      </c>
    </row>
    <row r="34" spans="1:45" ht="13.15" customHeight="1" x14ac:dyDescent="0.3">
      <c r="A34" s="4" t="s">
        <v>24</v>
      </c>
      <c r="B34" s="92">
        <v>0</v>
      </c>
      <c r="C34" s="87">
        <v>0</v>
      </c>
      <c r="D34" s="87">
        <v>0</v>
      </c>
      <c r="E34" s="87">
        <v>0</v>
      </c>
      <c r="F34" s="87">
        <v>0</v>
      </c>
      <c r="G34" s="87">
        <v>0</v>
      </c>
      <c r="H34" s="87">
        <v>0</v>
      </c>
      <c r="I34" s="93">
        <v>0</v>
      </c>
      <c r="J34" s="70">
        <v>0</v>
      </c>
      <c r="K34" s="17">
        <v>0</v>
      </c>
      <c r="L34" s="17">
        <v>0</v>
      </c>
      <c r="M34" s="17">
        <v>0</v>
      </c>
      <c r="N34" s="17">
        <v>0</v>
      </c>
      <c r="O34" s="17">
        <v>0</v>
      </c>
      <c r="P34" s="17">
        <v>0</v>
      </c>
      <c r="Q34" s="17">
        <v>0</v>
      </c>
      <c r="R34" s="12">
        <v>0</v>
      </c>
      <c r="S34" s="70">
        <v>0</v>
      </c>
      <c r="T34" s="17">
        <v>0</v>
      </c>
      <c r="U34" s="17">
        <v>0</v>
      </c>
      <c r="V34" s="17">
        <v>0</v>
      </c>
      <c r="W34" s="17">
        <v>0</v>
      </c>
      <c r="X34" s="17">
        <v>0</v>
      </c>
      <c r="Y34" s="17">
        <v>0</v>
      </c>
      <c r="Z34" s="17">
        <v>0</v>
      </c>
      <c r="AA34" s="12">
        <v>0</v>
      </c>
      <c r="AB34" s="70">
        <v>0</v>
      </c>
      <c r="AC34" s="17">
        <v>0</v>
      </c>
      <c r="AD34" s="17">
        <v>0</v>
      </c>
      <c r="AE34" s="17">
        <v>0</v>
      </c>
      <c r="AF34" s="17">
        <v>0</v>
      </c>
      <c r="AG34" s="17">
        <v>0</v>
      </c>
      <c r="AH34" s="17">
        <v>0</v>
      </c>
      <c r="AI34" s="17">
        <v>0</v>
      </c>
      <c r="AJ34" s="12">
        <v>0</v>
      </c>
      <c r="AK34" s="70">
        <v>0</v>
      </c>
      <c r="AL34" s="17">
        <v>0</v>
      </c>
      <c r="AM34" s="17">
        <v>0</v>
      </c>
      <c r="AN34" s="17">
        <v>0</v>
      </c>
      <c r="AO34" s="17">
        <v>0</v>
      </c>
      <c r="AP34" s="17">
        <v>0</v>
      </c>
      <c r="AQ34" s="17">
        <v>0</v>
      </c>
      <c r="AR34" s="17">
        <v>0</v>
      </c>
      <c r="AS34" s="12">
        <v>0</v>
      </c>
    </row>
    <row r="35" spans="1:45" x14ac:dyDescent="0.3">
      <c r="A35" s="4" t="s">
        <v>25</v>
      </c>
      <c r="B35" s="92">
        <v>0</v>
      </c>
      <c r="C35" s="87">
        <v>0</v>
      </c>
      <c r="D35" s="87">
        <v>7909601</v>
      </c>
      <c r="E35" s="87">
        <v>1512365.07</v>
      </c>
      <c r="F35" s="87">
        <v>4496634.5999999996</v>
      </c>
      <c r="G35" s="87">
        <v>8630510.9600000009</v>
      </c>
      <c r="H35" s="87">
        <v>0</v>
      </c>
      <c r="I35" s="93">
        <v>22549111.630000003</v>
      </c>
      <c r="J35" s="70" t="s">
        <v>355</v>
      </c>
      <c r="K35" s="17">
        <v>0</v>
      </c>
      <c r="L35" s="17">
        <v>0</v>
      </c>
      <c r="M35" s="17">
        <v>7909601</v>
      </c>
      <c r="N35" s="17">
        <v>1512365.07</v>
      </c>
      <c r="O35" s="17">
        <v>4496634.5999999996</v>
      </c>
      <c r="P35" s="17">
        <v>4945748</v>
      </c>
      <c r="Q35" s="17">
        <v>0</v>
      </c>
      <c r="R35" s="12">
        <v>18864348.670000002</v>
      </c>
      <c r="S35" s="70" t="s">
        <v>356</v>
      </c>
      <c r="T35" s="17">
        <v>0</v>
      </c>
      <c r="U35" s="17">
        <v>0</v>
      </c>
      <c r="V35" s="17">
        <v>0</v>
      </c>
      <c r="W35" s="17">
        <v>0</v>
      </c>
      <c r="X35" s="17">
        <v>0</v>
      </c>
      <c r="Y35" s="17">
        <v>0</v>
      </c>
      <c r="Z35" s="17">
        <v>0</v>
      </c>
      <c r="AA35" s="12">
        <v>0</v>
      </c>
      <c r="AB35" s="70" t="s">
        <v>357</v>
      </c>
      <c r="AC35" s="17">
        <v>0</v>
      </c>
      <c r="AD35" s="17">
        <v>0</v>
      </c>
      <c r="AE35" s="17">
        <v>0</v>
      </c>
      <c r="AF35" s="17">
        <v>0</v>
      </c>
      <c r="AG35" s="17">
        <v>0</v>
      </c>
      <c r="AH35" s="17">
        <v>0</v>
      </c>
      <c r="AI35" s="17">
        <v>0</v>
      </c>
      <c r="AJ35" s="12">
        <v>0</v>
      </c>
      <c r="AK35" s="70" t="s">
        <v>358</v>
      </c>
      <c r="AL35" s="17">
        <v>0</v>
      </c>
      <c r="AM35" s="17">
        <v>0</v>
      </c>
      <c r="AN35" s="17">
        <v>0</v>
      </c>
      <c r="AO35" s="17">
        <v>0</v>
      </c>
      <c r="AP35" s="17">
        <v>0</v>
      </c>
      <c r="AQ35" s="17">
        <v>0</v>
      </c>
      <c r="AR35" s="17">
        <v>0</v>
      </c>
      <c r="AS35" s="12">
        <v>0</v>
      </c>
    </row>
    <row r="36" spans="1:45" x14ac:dyDescent="0.3">
      <c r="A36" s="4" t="s">
        <v>26</v>
      </c>
      <c r="B36" s="92">
        <v>0</v>
      </c>
      <c r="C36" s="87">
        <v>0</v>
      </c>
      <c r="D36" s="87">
        <v>0</v>
      </c>
      <c r="E36" s="87">
        <v>0</v>
      </c>
      <c r="F36" s="87">
        <v>0</v>
      </c>
      <c r="G36" s="87">
        <v>0</v>
      </c>
      <c r="H36" s="87">
        <v>0</v>
      </c>
      <c r="I36" s="93">
        <v>0</v>
      </c>
      <c r="J36" s="70">
        <v>0</v>
      </c>
      <c r="K36" s="17">
        <v>0</v>
      </c>
      <c r="L36" s="17">
        <v>0</v>
      </c>
      <c r="M36" s="17">
        <v>0</v>
      </c>
      <c r="N36" s="17">
        <v>0</v>
      </c>
      <c r="O36" s="17">
        <v>0</v>
      </c>
      <c r="P36" s="17">
        <v>0</v>
      </c>
      <c r="Q36" s="17">
        <v>0</v>
      </c>
      <c r="R36" s="12">
        <v>0</v>
      </c>
      <c r="S36" s="70">
        <v>0</v>
      </c>
      <c r="T36" s="17">
        <v>0</v>
      </c>
      <c r="U36" s="17">
        <v>0</v>
      </c>
      <c r="V36" s="17">
        <v>0</v>
      </c>
      <c r="W36" s="17">
        <v>0</v>
      </c>
      <c r="X36" s="17">
        <v>0</v>
      </c>
      <c r="Y36" s="17">
        <v>0</v>
      </c>
      <c r="Z36" s="17">
        <v>0</v>
      </c>
      <c r="AA36" s="12">
        <v>0</v>
      </c>
      <c r="AB36" s="70">
        <v>0</v>
      </c>
      <c r="AC36" s="17">
        <v>0</v>
      </c>
      <c r="AD36" s="17">
        <v>0</v>
      </c>
      <c r="AE36" s="17">
        <v>0</v>
      </c>
      <c r="AF36" s="17">
        <v>0</v>
      </c>
      <c r="AG36" s="17">
        <v>0</v>
      </c>
      <c r="AH36" s="17">
        <v>0</v>
      </c>
      <c r="AI36" s="17">
        <v>0</v>
      </c>
      <c r="AJ36" s="12">
        <v>0</v>
      </c>
      <c r="AK36" s="70">
        <v>0</v>
      </c>
      <c r="AL36" s="17">
        <v>0</v>
      </c>
      <c r="AM36" s="17">
        <v>0</v>
      </c>
      <c r="AN36" s="17">
        <v>0</v>
      </c>
      <c r="AO36" s="17">
        <v>0</v>
      </c>
      <c r="AP36" s="17">
        <v>0</v>
      </c>
      <c r="AQ36" s="17">
        <v>0</v>
      </c>
      <c r="AR36" s="17">
        <v>0</v>
      </c>
      <c r="AS36" s="12">
        <v>0</v>
      </c>
    </row>
    <row r="37" spans="1:45" x14ac:dyDescent="0.3">
      <c r="A37" s="4" t="s">
        <v>27</v>
      </c>
      <c r="B37" s="92">
        <v>0</v>
      </c>
      <c r="C37" s="87">
        <v>0</v>
      </c>
      <c r="D37" s="87">
        <v>0</v>
      </c>
      <c r="E37" s="87">
        <v>0</v>
      </c>
      <c r="F37" s="87">
        <v>0</v>
      </c>
      <c r="G37" s="87">
        <v>0</v>
      </c>
      <c r="H37" s="87">
        <v>0</v>
      </c>
      <c r="I37" s="93">
        <v>0</v>
      </c>
      <c r="J37" s="70" t="s">
        <v>359</v>
      </c>
      <c r="K37" s="17">
        <v>0</v>
      </c>
      <c r="L37" s="17">
        <v>0</v>
      </c>
      <c r="M37" s="17">
        <v>0</v>
      </c>
      <c r="N37" s="17">
        <v>0</v>
      </c>
      <c r="O37" s="17">
        <v>0</v>
      </c>
      <c r="P37" s="17">
        <v>0</v>
      </c>
      <c r="Q37" s="17">
        <v>0</v>
      </c>
      <c r="R37" s="12">
        <v>0</v>
      </c>
      <c r="S37" s="70" t="s">
        <v>360</v>
      </c>
      <c r="T37" s="17">
        <v>0</v>
      </c>
      <c r="U37" s="17">
        <v>0</v>
      </c>
      <c r="V37" s="17">
        <v>0</v>
      </c>
      <c r="W37" s="17">
        <v>0</v>
      </c>
      <c r="X37" s="17">
        <v>0</v>
      </c>
      <c r="Y37" s="17">
        <v>0</v>
      </c>
      <c r="Z37" s="17">
        <v>0</v>
      </c>
      <c r="AA37" s="12">
        <v>0</v>
      </c>
      <c r="AB37" s="70" t="s">
        <v>361</v>
      </c>
      <c r="AC37" s="17">
        <v>0</v>
      </c>
      <c r="AD37" s="17">
        <v>0</v>
      </c>
      <c r="AE37" s="17">
        <v>0</v>
      </c>
      <c r="AF37" s="17">
        <v>0</v>
      </c>
      <c r="AG37" s="17">
        <v>0</v>
      </c>
      <c r="AH37" s="17">
        <v>0</v>
      </c>
      <c r="AI37" s="17">
        <v>0</v>
      </c>
      <c r="AJ37" s="12">
        <v>0</v>
      </c>
      <c r="AK37" s="70" t="s">
        <v>362</v>
      </c>
      <c r="AL37" s="17">
        <v>0</v>
      </c>
      <c r="AM37" s="17">
        <v>0</v>
      </c>
      <c r="AN37" s="17">
        <v>0</v>
      </c>
      <c r="AO37" s="17">
        <v>0</v>
      </c>
      <c r="AP37" s="17">
        <v>0</v>
      </c>
      <c r="AQ37" s="17">
        <v>0</v>
      </c>
      <c r="AR37" s="17">
        <v>0</v>
      </c>
      <c r="AS37" s="12">
        <v>0</v>
      </c>
    </row>
    <row r="38" spans="1:45" x14ac:dyDescent="0.3">
      <c r="A38" s="4" t="s">
        <v>28</v>
      </c>
      <c r="B38" s="92">
        <v>0</v>
      </c>
      <c r="C38" s="87">
        <v>0</v>
      </c>
      <c r="D38" s="87">
        <v>0</v>
      </c>
      <c r="E38" s="87">
        <v>0</v>
      </c>
      <c r="F38" s="87">
        <v>0</v>
      </c>
      <c r="G38" s="87">
        <v>0</v>
      </c>
      <c r="H38" s="87">
        <v>0</v>
      </c>
      <c r="I38" s="93">
        <v>0</v>
      </c>
      <c r="J38" s="70">
        <v>0</v>
      </c>
      <c r="K38" s="17">
        <v>0</v>
      </c>
      <c r="L38" s="17">
        <v>0</v>
      </c>
      <c r="M38" s="17">
        <v>0</v>
      </c>
      <c r="N38" s="17">
        <v>0</v>
      </c>
      <c r="O38" s="17">
        <v>0</v>
      </c>
      <c r="P38" s="17">
        <v>0</v>
      </c>
      <c r="Q38" s="17">
        <v>0</v>
      </c>
      <c r="R38" s="12">
        <v>0</v>
      </c>
      <c r="S38" s="70">
        <v>0</v>
      </c>
      <c r="T38" s="17">
        <v>0</v>
      </c>
      <c r="U38" s="17">
        <v>0</v>
      </c>
      <c r="V38" s="17">
        <v>0</v>
      </c>
      <c r="W38" s="17">
        <v>0</v>
      </c>
      <c r="X38" s="17">
        <v>0</v>
      </c>
      <c r="Y38" s="17">
        <v>0</v>
      </c>
      <c r="Z38" s="17">
        <v>0</v>
      </c>
      <c r="AA38" s="12">
        <v>0</v>
      </c>
      <c r="AB38" s="70">
        <v>0</v>
      </c>
      <c r="AC38" s="17">
        <v>0</v>
      </c>
      <c r="AD38" s="17">
        <v>0</v>
      </c>
      <c r="AE38" s="17">
        <v>0</v>
      </c>
      <c r="AF38" s="17">
        <v>0</v>
      </c>
      <c r="AG38" s="17">
        <v>0</v>
      </c>
      <c r="AH38" s="17">
        <v>0</v>
      </c>
      <c r="AI38" s="17">
        <v>0</v>
      </c>
      <c r="AJ38" s="12">
        <v>0</v>
      </c>
      <c r="AK38" s="70">
        <v>0</v>
      </c>
      <c r="AL38" s="17">
        <v>0</v>
      </c>
      <c r="AM38" s="17">
        <v>0</v>
      </c>
      <c r="AN38" s="17">
        <v>0</v>
      </c>
      <c r="AO38" s="17">
        <v>0</v>
      </c>
      <c r="AP38" s="17">
        <v>0</v>
      </c>
      <c r="AQ38" s="17">
        <v>0</v>
      </c>
      <c r="AR38" s="17">
        <v>0</v>
      </c>
      <c r="AS38" s="12">
        <v>0</v>
      </c>
    </row>
    <row r="39" spans="1:45" x14ac:dyDescent="0.3">
      <c r="A39" s="4" t="s">
        <v>29</v>
      </c>
      <c r="B39" s="92">
        <v>2695.62</v>
      </c>
      <c r="C39" s="87">
        <v>0</v>
      </c>
      <c r="D39" s="87">
        <v>0</v>
      </c>
      <c r="E39" s="87">
        <v>0</v>
      </c>
      <c r="F39" s="87">
        <v>0</v>
      </c>
      <c r="G39" s="87">
        <v>0</v>
      </c>
      <c r="H39" s="87">
        <v>210230.28</v>
      </c>
      <c r="I39" s="93">
        <v>212925.9</v>
      </c>
      <c r="J39" s="70" t="s">
        <v>363</v>
      </c>
      <c r="K39" s="17">
        <v>2695.62</v>
      </c>
      <c r="L39" s="17">
        <v>0</v>
      </c>
      <c r="M39" s="17">
        <v>0</v>
      </c>
      <c r="N39" s="17">
        <v>0</v>
      </c>
      <c r="O39" s="17">
        <v>0</v>
      </c>
      <c r="P39" s="17">
        <v>0</v>
      </c>
      <c r="Q39" s="17">
        <v>0</v>
      </c>
      <c r="R39" s="12">
        <v>2695.62</v>
      </c>
      <c r="S39" s="70" t="s">
        <v>364</v>
      </c>
      <c r="T39" s="17">
        <v>0</v>
      </c>
      <c r="U39" s="17">
        <v>0</v>
      </c>
      <c r="V39" s="17">
        <v>0</v>
      </c>
      <c r="W39" s="17">
        <v>0</v>
      </c>
      <c r="X39" s="17">
        <v>0</v>
      </c>
      <c r="Y39" s="17">
        <v>0</v>
      </c>
      <c r="Z39" s="17">
        <v>0</v>
      </c>
      <c r="AA39" s="12">
        <v>0</v>
      </c>
      <c r="AB39" s="70" t="s">
        <v>365</v>
      </c>
      <c r="AC39" s="17">
        <v>0</v>
      </c>
      <c r="AD39" s="17">
        <v>0</v>
      </c>
      <c r="AE39" s="17">
        <v>0</v>
      </c>
      <c r="AF39" s="17">
        <v>0</v>
      </c>
      <c r="AG39" s="17">
        <v>0</v>
      </c>
      <c r="AH39" s="17">
        <v>0</v>
      </c>
      <c r="AI39" s="17">
        <v>82031</v>
      </c>
      <c r="AJ39" s="12">
        <v>82031</v>
      </c>
      <c r="AK39" s="70">
        <v>0</v>
      </c>
      <c r="AL39" s="17">
        <v>0</v>
      </c>
      <c r="AM39" s="17">
        <v>0</v>
      </c>
      <c r="AN39" s="17">
        <v>0</v>
      </c>
      <c r="AO39" s="17">
        <v>0</v>
      </c>
      <c r="AP39" s="17">
        <v>0</v>
      </c>
      <c r="AQ39" s="17">
        <v>0</v>
      </c>
      <c r="AR39" s="17">
        <v>0</v>
      </c>
      <c r="AS39" s="12">
        <v>0</v>
      </c>
    </row>
    <row r="40" spans="1:45" x14ac:dyDescent="0.3">
      <c r="A40" s="4" t="s">
        <v>30</v>
      </c>
      <c r="B40" s="92">
        <v>0</v>
      </c>
      <c r="C40" s="87">
        <v>0</v>
      </c>
      <c r="D40" s="87">
        <v>0</v>
      </c>
      <c r="E40" s="87">
        <v>0</v>
      </c>
      <c r="F40" s="87">
        <v>170000</v>
      </c>
      <c r="G40" s="87">
        <v>0</v>
      </c>
      <c r="H40" s="87">
        <v>0</v>
      </c>
      <c r="I40" s="93">
        <v>170000</v>
      </c>
      <c r="J40" s="70" t="s">
        <v>366</v>
      </c>
      <c r="K40" s="17">
        <v>0</v>
      </c>
      <c r="L40" s="17">
        <v>0</v>
      </c>
      <c r="M40" s="17">
        <v>0</v>
      </c>
      <c r="N40" s="17">
        <v>0</v>
      </c>
      <c r="O40" s="17">
        <v>170000</v>
      </c>
      <c r="P40" s="17">
        <v>0</v>
      </c>
      <c r="Q40" s="17">
        <v>0</v>
      </c>
      <c r="R40" s="12">
        <v>170000</v>
      </c>
      <c r="S40" s="70" t="s">
        <v>367</v>
      </c>
      <c r="T40" s="17">
        <v>0</v>
      </c>
      <c r="U40" s="17">
        <v>0</v>
      </c>
      <c r="V40" s="17">
        <v>0</v>
      </c>
      <c r="W40" s="17">
        <v>0</v>
      </c>
      <c r="X40" s="17">
        <v>0</v>
      </c>
      <c r="Y40" s="17">
        <v>0</v>
      </c>
      <c r="Z40" s="17">
        <v>0</v>
      </c>
      <c r="AA40" s="12">
        <v>0</v>
      </c>
      <c r="AB40" s="70" t="s">
        <v>368</v>
      </c>
      <c r="AC40" s="17">
        <v>0</v>
      </c>
      <c r="AD40" s="17">
        <v>0</v>
      </c>
      <c r="AE40" s="17">
        <v>0</v>
      </c>
      <c r="AF40" s="17">
        <v>0</v>
      </c>
      <c r="AG40" s="17">
        <v>0</v>
      </c>
      <c r="AH40" s="17">
        <v>0</v>
      </c>
      <c r="AI40" s="17">
        <v>0</v>
      </c>
      <c r="AJ40" s="12">
        <v>0</v>
      </c>
      <c r="AK40" s="70" t="s">
        <v>369</v>
      </c>
      <c r="AL40" s="17">
        <v>0</v>
      </c>
      <c r="AM40" s="17">
        <v>0</v>
      </c>
      <c r="AN40" s="17">
        <v>0</v>
      </c>
      <c r="AO40" s="17">
        <v>0</v>
      </c>
      <c r="AP40" s="17">
        <v>0</v>
      </c>
      <c r="AQ40" s="17">
        <v>0</v>
      </c>
      <c r="AR40" s="17">
        <v>0</v>
      </c>
      <c r="AS40" s="12">
        <v>0</v>
      </c>
    </row>
    <row r="41" spans="1:45" x14ac:dyDescent="0.3">
      <c r="A41" s="4" t="s">
        <v>31</v>
      </c>
      <c r="B41" s="92">
        <v>0</v>
      </c>
      <c r="C41" s="87">
        <v>0</v>
      </c>
      <c r="D41" s="87">
        <v>0</v>
      </c>
      <c r="E41" s="87">
        <v>0</v>
      </c>
      <c r="F41" s="87">
        <v>0</v>
      </c>
      <c r="G41" s="87">
        <v>0</v>
      </c>
      <c r="H41" s="87">
        <v>0</v>
      </c>
      <c r="I41" s="93">
        <v>0</v>
      </c>
      <c r="J41" s="70">
        <v>0</v>
      </c>
      <c r="K41" s="17">
        <v>0</v>
      </c>
      <c r="L41" s="17">
        <v>0</v>
      </c>
      <c r="M41" s="17">
        <v>0</v>
      </c>
      <c r="N41" s="17">
        <v>0</v>
      </c>
      <c r="O41" s="17">
        <v>0</v>
      </c>
      <c r="P41" s="17">
        <v>0</v>
      </c>
      <c r="Q41" s="17">
        <v>0</v>
      </c>
      <c r="R41" s="12">
        <v>0</v>
      </c>
      <c r="S41" s="70">
        <v>0</v>
      </c>
      <c r="T41" s="17">
        <v>0</v>
      </c>
      <c r="U41" s="17">
        <v>0</v>
      </c>
      <c r="V41" s="17">
        <v>0</v>
      </c>
      <c r="W41" s="17">
        <v>0</v>
      </c>
      <c r="X41" s="17">
        <v>0</v>
      </c>
      <c r="Y41" s="17">
        <v>0</v>
      </c>
      <c r="Z41" s="17">
        <v>0</v>
      </c>
      <c r="AA41" s="12">
        <v>0</v>
      </c>
      <c r="AB41" s="70">
        <v>0</v>
      </c>
      <c r="AC41" s="17">
        <v>0</v>
      </c>
      <c r="AD41" s="17">
        <v>0</v>
      </c>
      <c r="AE41" s="17">
        <v>0</v>
      </c>
      <c r="AF41" s="17">
        <v>0</v>
      </c>
      <c r="AG41" s="17">
        <v>0</v>
      </c>
      <c r="AH41" s="17">
        <v>0</v>
      </c>
      <c r="AI41" s="17">
        <v>0</v>
      </c>
      <c r="AJ41" s="12">
        <v>0</v>
      </c>
      <c r="AK41" s="70">
        <v>0</v>
      </c>
      <c r="AL41" s="17">
        <v>0</v>
      </c>
      <c r="AM41" s="17">
        <v>0</v>
      </c>
      <c r="AN41" s="17">
        <v>0</v>
      </c>
      <c r="AO41" s="17">
        <v>0</v>
      </c>
      <c r="AP41" s="17">
        <v>0</v>
      </c>
      <c r="AQ41" s="17">
        <v>0</v>
      </c>
      <c r="AR41" s="17">
        <v>0</v>
      </c>
      <c r="AS41" s="12">
        <v>0</v>
      </c>
    </row>
    <row r="42" spans="1:45" x14ac:dyDescent="0.3">
      <c r="A42" s="4" t="s">
        <v>32</v>
      </c>
      <c r="B42" s="92">
        <v>0</v>
      </c>
      <c r="C42" s="87">
        <v>0</v>
      </c>
      <c r="D42" s="87">
        <v>0</v>
      </c>
      <c r="E42" s="87">
        <v>0</v>
      </c>
      <c r="F42" s="87">
        <v>0</v>
      </c>
      <c r="G42" s="87">
        <v>0</v>
      </c>
      <c r="H42" s="87">
        <v>0</v>
      </c>
      <c r="I42" s="93">
        <v>0</v>
      </c>
      <c r="J42" s="70">
        <v>0</v>
      </c>
      <c r="K42" s="17">
        <v>0</v>
      </c>
      <c r="L42" s="17">
        <v>0</v>
      </c>
      <c r="M42" s="17">
        <v>0</v>
      </c>
      <c r="N42" s="17">
        <v>0</v>
      </c>
      <c r="O42" s="17">
        <v>0</v>
      </c>
      <c r="P42" s="17">
        <v>0</v>
      </c>
      <c r="Q42" s="17">
        <v>0</v>
      </c>
      <c r="R42" s="12">
        <v>0</v>
      </c>
      <c r="S42" s="70">
        <v>0</v>
      </c>
      <c r="T42" s="17">
        <v>0</v>
      </c>
      <c r="U42" s="17">
        <v>0</v>
      </c>
      <c r="V42" s="17">
        <v>0</v>
      </c>
      <c r="W42" s="17">
        <v>0</v>
      </c>
      <c r="X42" s="17">
        <v>0</v>
      </c>
      <c r="Y42" s="17">
        <v>0</v>
      </c>
      <c r="Z42" s="17">
        <v>0</v>
      </c>
      <c r="AA42" s="12">
        <v>0</v>
      </c>
      <c r="AB42" s="70">
        <v>0</v>
      </c>
      <c r="AC42" s="17">
        <v>0</v>
      </c>
      <c r="AD42" s="17">
        <v>0</v>
      </c>
      <c r="AE42" s="17">
        <v>0</v>
      </c>
      <c r="AF42" s="17">
        <v>0</v>
      </c>
      <c r="AG42" s="17">
        <v>0</v>
      </c>
      <c r="AH42" s="17">
        <v>0</v>
      </c>
      <c r="AI42" s="17">
        <v>0</v>
      </c>
      <c r="AJ42" s="12">
        <v>0</v>
      </c>
      <c r="AK42" s="70">
        <v>0</v>
      </c>
      <c r="AL42" s="17">
        <v>0</v>
      </c>
      <c r="AM42" s="17">
        <v>0</v>
      </c>
      <c r="AN42" s="17">
        <v>0</v>
      </c>
      <c r="AO42" s="17">
        <v>0</v>
      </c>
      <c r="AP42" s="17">
        <v>0</v>
      </c>
      <c r="AQ42" s="17">
        <v>0</v>
      </c>
      <c r="AR42" s="17">
        <v>0</v>
      </c>
      <c r="AS42" s="12">
        <v>0</v>
      </c>
    </row>
    <row r="43" spans="1:45" x14ac:dyDescent="0.3">
      <c r="A43" s="4" t="s">
        <v>33</v>
      </c>
      <c r="B43" s="92">
        <v>0</v>
      </c>
      <c r="C43" s="87">
        <v>0</v>
      </c>
      <c r="D43" s="87">
        <v>0</v>
      </c>
      <c r="E43" s="87">
        <v>0</v>
      </c>
      <c r="F43" s="87">
        <v>0</v>
      </c>
      <c r="G43" s="87">
        <v>0</v>
      </c>
      <c r="H43" s="87">
        <v>88269</v>
      </c>
      <c r="I43" s="93">
        <v>88269</v>
      </c>
      <c r="J43" s="70">
        <v>0</v>
      </c>
      <c r="K43" s="17">
        <v>0</v>
      </c>
      <c r="L43" s="17">
        <v>0</v>
      </c>
      <c r="M43" s="17">
        <v>0</v>
      </c>
      <c r="N43" s="17">
        <v>0</v>
      </c>
      <c r="O43" s="17">
        <v>0</v>
      </c>
      <c r="P43" s="17">
        <v>0</v>
      </c>
      <c r="Q43" s="17">
        <v>88269</v>
      </c>
      <c r="R43" s="12">
        <v>88269</v>
      </c>
      <c r="S43" s="70">
        <v>0</v>
      </c>
      <c r="T43" s="17">
        <v>0</v>
      </c>
      <c r="U43" s="17">
        <v>0</v>
      </c>
      <c r="V43" s="17">
        <v>0</v>
      </c>
      <c r="W43" s="17">
        <v>0</v>
      </c>
      <c r="X43" s="17">
        <v>0</v>
      </c>
      <c r="Y43" s="17">
        <v>0</v>
      </c>
      <c r="Z43" s="17">
        <v>0</v>
      </c>
      <c r="AA43" s="12">
        <v>0</v>
      </c>
      <c r="AB43" s="70">
        <v>0</v>
      </c>
      <c r="AC43" s="17">
        <v>0</v>
      </c>
      <c r="AD43" s="17">
        <v>0</v>
      </c>
      <c r="AE43" s="17">
        <v>0</v>
      </c>
      <c r="AF43" s="17">
        <v>0</v>
      </c>
      <c r="AG43" s="17">
        <v>0</v>
      </c>
      <c r="AH43" s="17">
        <v>0</v>
      </c>
      <c r="AI43" s="17">
        <v>0</v>
      </c>
      <c r="AJ43" s="12">
        <v>0</v>
      </c>
      <c r="AK43" s="70">
        <v>0</v>
      </c>
      <c r="AL43" s="17">
        <v>0</v>
      </c>
      <c r="AM43" s="17">
        <v>0</v>
      </c>
      <c r="AN43" s="17">
        <v>0</v>
      </c>
      <c r="AO43" s="17">
        <v>0</v>
      </c>
      <c r="AP43" s="17">
        <v>0</v>
      </c>
      <c r="AQ43" s="17">
        <v>0</v>
      </c>
      <c r="AR43" s="17">
        <v>0</v>
      </c>
      <c r="AS43" s="12">
        <v>0</v>
      </c>
    </row>
    <row r="44" spans="1:45" x14ac:dyDescent="0.3">
      <c r="A44" s="4" t="s">
        <v>34</v>
      </c>
      <c r="B44" s="92">
        <v>0</v>
      </c>
      <c r="C44" s="87">
        <v>0</v>
      </c>
      <c r="D44" s="87">
        <v>0</v>
      </c>
      <c r="E44" s="87">
        <v>0</v>
      </c>
      <c r="F44" s="87">
        <v>0</v>
      </c>
      <c r="G44" s="87">
        <v>0</v>
      </c>
      <c r="H44" s="87">
        <v>0</v>
      </c>
      <c r="I44" s="93">
        <v>0</v>
      </c>
      <c r="J44" s="70">
        <v>0</v>
      </c>
      <c r="K44" s="17">
        <v>0</v>
      </c>
      <c r="L44" s="17">
        <v>0</v>
      </c>
      <c r="M44" s="17">
        <v>0</v>
      </c>
      <c r="N44" s="17">
        <v>0</v>
      </c>
      <c r="O44" s="17">
        <v>0</v>
      </c>
      <c r="P44" s="17">
        <v>0</v>
      </c>
      <c r="Q44" s="17">
        <v>0</v>
      </c>
      <c r="R44" s="12">
        <v>0</v>
      </c>
      <c r="S44" s="70">
        <v>0</v>
      </c>
      <c r="T44" s="17">
        <v>0</v>
      </c>
      <c r="U44" s="17">
        <v>0</v>
      </c>
      <c r="V44" s="17">
        <v>0</v>
      </c>
      <c r="W44" s="17">
        <v>0</v>
      </c>
      <c r="X44" s="17">
        <v>0</v>
      </c>
      <c r="Y44" s="17">
        <v>0</v>
      </c>
      <c r="Z44" s="17">
        <v>0</v>
      </c>
      <c r="AA44" s="12">
        <v>0</v>
      </c>
      <c r="AB44" s="70">
        <v>0</v>
      </c>
      <c r="AC44" s="17">
        <v>0</v>
      </c>
      <c r="AD44" s="17">
        <v>0</v>
      </c>
      <c r="AE44" s="17">
        <v>0</v>
      </c>
      <c r="AF44" s="17">
        <v>0</v>
      </c>
      <c r="AG44" s="17">
        <v>0</v>
      </c>
      <c r="AH44" s="17">
        <v>0</v>
      </c>
      <c r="AI44" s="17">
        <v>0</v>
      </c>
      <c r="AJ44" s="12">
        <v>0</v>
      </c>
      <c r="AK44" s="70">
        <v>0</v>
      </c>
      <c r="AL44" s="17">
        <v>0</v>
      </c>
      <c r="AM44" s="17">
        <v>0</v>
      </c>
      <c r="AN44" s="17">
        <v>0</v>
      </c>
      <c r="AO44" s="17">
        <v>0</v>
      </c>
      <c r="AP44" s="17">
        <v>0</v>
      </c>
      <c r="AQ44" s="17">
        <v>0</v>
      </c>
      <c r="AR44" s="17">
        <v>0</v>
      </c>
      <c r="AS44" s="12">
        <v>0</v>
      </c>
    </row>
    <row r="45" spans="1:45" x14ac:dyDescent="0.3">
      <c r="A45" s="4" t="s">
        <v>35</v>
      </c>
      <c r="B45" s="92">
        <v>0</v>
      </c>
      <c r="C45" s="87">
        <v>0</v>
      </c>
      <c r="D45" s="87">
        <v>0</v>
      </c>
      <c r="E45" s="87">
        <v>0</v>
      </c>
      <c r="F45" s="87">
        <v>0</v>
      </c>
      <c r="G45" s="87">
        <v>0</v>
      </c>
      <c r="H45" s="87">
        <v>0</v>
      </c>
      <c r="I45" s="93">
        <v>0</v>
      </c>
      <c r="J45" s="70">
        <v>0</v>
      </c>
      <c r="K45" s="17">
        <v>0</v>
      </c>
      <c r="L45" s="17">
        <v>0</v>
      </c>
      <c r="M45" s="17">
        <v>0</v>
      </c>
      <c r="N45" s="17">
        <v>0</v>
      </c>
      <c r="O45" s="17">
        <v>0</v>
      </c>
      <c r="P45" s="17">
        <v>0</v>
      </c>
      <c r="Q45" s="17">
        <v>0</v>
      </c>
      <c r="R45" s="12">
        <v>0</v>
      </c>
      <c r="S45" s="70">
        <v>0</v>
      </c>
      <c r="T45" s="17">
        <v>0</v>
      </c>
      <c r="U45" s="17">
        <v>0</v>
      </c>
      <c r="V45" s="17">
        <v>0</v>
      </c>
      <c r="W45" s="17">
        <v>0</v>
      </c>
      <c r="X45" s="17">
        <v>0</v>
      </c>
      <c r="Y45" s="17">
        <v>0</v>
      </c>
      <c r="Z45" s="17">
        <v>0</v>
      </c>
      <c r="AA45" s="12">
        <v>0</v>
      </c>
      <c r="AB45" s="70">
        <v>0</v>
      </c>
      <c r="AC45" s="17">
        <v>0</v>
      </c>
      <c r="AD45" s="17">
        <v>0</v>
      </c>
      <c r="AE45" s="17">
        <v>0</v>
      </c>
      <c r="AF45" s="17">
        <v>0</v>
      </c>
      <c r="AG45" s="17">
        <v>0</v>
      </c>
      <c r="AH45" s="17">
        <v>0</v>
      </c>
      <c r="AI45" s="17">
        <v>0</v>
      </c>
      <c r="AJ45" s="12">
        <v>0</v>
      </c>
      <c r="AK45" s="70">
        <v>0</v>
      </c>
      <c r="AL45" s="17">
        <v>0</v>
      </c>
      <c r="AM45" s="17">
        <v>0</v>
      </c>
      <c r="AN45" s="17">
        <v>0</v>
      </c>
      <c r="AO45" s="17">
        <v>0</v>
      </c>
      <c r="AP45" s="17">
        <v>0</v>
      </c>
      <c r="AQ45" s="17">
        <v>0</v>
      </c>
      <c r="AR45" s="17">
        <v>0</v>
      </c>
      <c r="AS45" s="12">
        <v>0</v>
      </c>
    </row>
    <row r="46" spans="1:45" x14ac:dyDescent="0.3">
      <c r="A46" s="4" t="s">
        <v>36</v>
      </c>
      <c r="B46" s="92">
        <v>0</v>
      </c>
      <c r="C46" s="87">
        <v>0</v>
      </c>
      <c r="D46" s="87">
        <v>0</v>
      </c>
      <c r="E46" s="87">
        <v>0</v>
      </c>
      <c r="F46" s="87">
        <v>0</v>
      </c>
      <c r="G46" s="87">
        <v>0</v>
      </c>
      <c r="H46" s="87">
        <v>0</v>
      </c>
      <c r="I46" s="93">
        <v>0</v>
      </c>
      <c r="J46" s="70">
        <v>0</v>
      </c>
      <c r="K46" s="17">
        <v>0</v>
      </c>
      <c r="L46" s="17">
        <v>0</v>
      </c>
      <c r="M46" s="17">
        <v>0</v>
      </c>
      <c r="N46" s="17">
        <v>0</v>
      </c>
      <c r="O46" s="17">
        <v>0</v>
      </c>
      <c r="P46" s="17">
        <v>0</v>
      </c>
      <c r="Q46" s="17">
        <v>0</v>
      </c>
      <c r="R46" s="12">
        <v>0</v>
      </c>
      <c r="S46" s="70">
        <v>0</v>
      </c>
      <c r="T46" s="17">
        <v>0</v>
      </c>
      <c r="U46" s="17">
        <v>0</v>
      </c>
      <c r="V46" s="17">
        <v>0</v>
      </c>
      <c r="W46" s="17">
        <v>0</v>
      </c>
      <c r="X46" s="17">
        <v>0</v>
      </c>
      <c r="Y46" s="17">
        <v>0</v>
      </c>
      <c r="Z46" s="17">
        <v>0</v>
      </c>
      <c r="AA46" s="12">
        <v>0</v>
      </c>
      <c r="AB46" s="70">
        <v>0</v>
      </c>
      <c r="AC46" s="17">
        <v>0</v>
      </c>
      <c r="AD46" s="17">
        <v>0</v>
      </c>
      <c r="AE46" s="17">
        <v>0</v>
      </c>
      <c r="AF46" s="17">
        <v>0</v>
      </c>
      <c r="AG46" s="17">
        <v>0</v>
      </c>
      <c r="AH46" s="17">
        <v>0</v>
      </c>
      <c r="AI46" s="17">
        <v>0</v>
      </c>
      <c r="AJ46" s="12">
        <v>0</v>
      </c>
      <c r="AK46" s="70">
        <v>0</v>
      </c>
      <c r="AL46" s="17">
        <v>0</v>
      </c>
      <c r="AM46" s="17">
        <v>0</v>
      </c>
      <c r="AN46" s="17">
        <v>0</v>
      </c>
      <c r="AO46" s="17">
        <v>0</v>
      </c>
      <c r="AP46" s="17">
        <v>0</v>
      </c>
      <c r="AQ46" s="17">
        <v>0</v>
      </c>
      <c r="AR46" s="17">
        <v>0</v>
      </c>
      <c r="AS46" s="12">
        <v>0</v>
      </c>
    </row>
    <row r="47" spans="1:45" x14ac:dyDescent="0.3">
      <c r="A47" s="4" t="s">
        <v>37</v>
      </c>
      <c r="B47" s="92">
        <v>0</v>
      </c>
      <c r="C47" s="87">
        <v>0</v>
      </c>
      <c r="D47" s="87">
        <v>0</v>
      </c>
      <c r="E47" s="87">
        <v>0</v>
      </c>
      <c r="F47" s="87">
        <v>0</v>
      </c>
      <c r="G47" s="87">
        <v>0</v>
      </c>
      <c r="H47" s="87">
        <v>0</v>
      </c>
      <c r="I47" s="93">
        <v>0</v>
      </c>
      <c r="J47" s="70">
        <v>0</v>
      </c>
      <c r="K47" s="17">
        <v>0</v>
      </c>
      <c r="L47" s="17">
        <v>0</v>
      </c>
      <c r="M47" s="17">
        <v>0</v>
      </c>
      <c r="N47" s="17">
        <v>0</v>
      </c>
      <c r="O47" s="17">
        <v>0</v>
      </c>
      <c r="P47" s="17">
        <v>0</v>
      </c>
      <c r="Q47" s="17">
        <v>0</v>
      </c>
      <c r="R47" s="12">
        <v>0</v>
      </c>
      <c r="S47" s="70">
        <v>0</v>
      </c>
      <c r="T47" s="17">
        <v>0</v>
      </c>
      <c r="U47" s="17">
        <v>0</v>
      </c>
      <c r="V47" s="17">
        <v>0</v>
      </c>
      <c r="W47" s="17">
        <v>0</v>
      </c>
      <c r="X47" s="17">
        <v>0</v>
      </c>
      <c r="Y47" s="17">
        <v>0</v>
      </c>
      <c r="Z47" s="17">
        <v>0</v>
      </c>
      <c r="AA47" s="12">
        <v>0</v>
      </c>
      <c r="AB47" s="70">
        <v>0</v>
      </c>
      <c r="AC47" s="17">
        <v>0</v>
      </c>
      <c r="AD47" s="17">
        <v>0</v>
      </c>
      <c r="AE47" s="17">
        <v>0</v>
      </c>
      <c r="AF47" s="17">
        <v>0</v>
      </c>
      <c r="AG47" s="17">
        <v>0</v>
      </c>
      <c r="AH47" s="17">
        <v>0</v>
      </c>
      <c r="AI47" s="17">
        <v>0</v>
      </c>
      <c r="AJ47" s="12">
        <v>0</v>
      </c>
      <c r="AK47" s="70">
        <v>0</v>
      </c>
      <c r="AL47" s="17">
        <v>0</v>
      </c>
      <c r="AM47" s="17">
        <v>0</v>
      </c>
      <c r="AN47" s="17">
        <v>0</v>
      </c>
      <c r="AO47" s="17">
        <v>0</v>
      </c>
      <c r="AP47" s="17">
        <v>0</v>
      </c>
      <c r="AQ47" s="17">
        <v>0</v>
      </c>
      <c r="AR47" s="17">
        <v>0</v>
      </c>
      <c r="AS47" s="12">
        <v>0</v>
      </c>
    </row>
    <row r="48" spans="1:45" x14ac:dyDescent="0.3">
      <c r="A48" s="4" t="s">
        <v>38</v>
      </c>
      <c r="B48" s="92">
        <v>0</v>
      </c>
      <c r="C48" s="87">
        <v>0</v>
      </c>
      <c r="D48" s="87">
        <v>0</v>
      </c>
      <c r="E48" s="87">
        <v>0</v>
      </c>
      <c r="F48" s="87">
        <v>0</v>
      </c>
      <c r="G48" s="87">
        <v>0</v>
      </c>
      <c r="H48" s="87">
        <v>0</v>
      </c>
      <c r="I48" s="93">
        <v>0</v>
      </c>
      <c r="J48" s="70" t="s">
        <v>370</v>
      </c>
      <c r="K48" s="17">
        <v>0</v>
      </c>
      <c r="L48" s="17">
        <v>0</v>
      </c>
      <c r="M48" s="17">
        <v>0</v>
      </c>
      <c r="N48" s="17">
        <v>0</v>
      </c>
      <c r="O48" s="17">
        <v>0</v>
      </c>
      <c r="P48" s="17">
        <v>0</v>
      </c>
      <c r="Q48" s="17">
        <v>0</v>
      </c>
      <c r="R48" s="12">
        <v>0</v>
      </c>
      <c r="S48" s="70" t="s">
        <v>371</v>
      </c>
      <c r="T48" s="17">
        <v>0</v>
      </c>
      <c r="U48" s="17">
        <v>0</v>
      </c>
      <c r="V48" s="17">
        <v>0</v>
      </c>
      <c r="W48" s="17">
        <v>0</v>
      </c>
      <c r="X48" s="17">
        <v>0</v>
      </c>
      <c r="Y48" s="17">
        <v>0</v>
      </c>
      <c r="Z48" s="17">
        <v>0</v>
      </c>
      <c r="AA48" s="12">
        <v>0</v>
      </c>
      <c r="AB48" s="70">
        <v>0</v>
      </c>
      <c r="AC48" s="17">
        <v>0</v>
      </c>
      <c r="AD48" s="17">
        <v>0</v>
      </c>
      <c r="AE48" s="17">
        <v>0</v>
      </c>
      <c r="AF48" s="17">
        <v>0</v>
      </c>
      <c r="AG48" s="17">
        <v>0</v>
      </c>
      <c r="AH48" s="17">
        <v>0</v>
      </c>
      <c r="AI48" s="17">
        <v>0</v>
      </c>
      <c r="AJ48" s="12">
        <v>0</v>
      </c>
      <c r="AK48" s="70">
        <v>0</v>
      </c>
      <c r="AL48" s="17">
        <v>0</v>
      </c>
      <c r="AM48" s="17">
        <v>0</v>
      </c>
      <c r="AN48" s="17">
        <v>0</v>
      </c>
      <c r="AO48" s="17">
        <v>0</v>
      </c>
      <c r="AP48" s="17">
        <v>0</v>
      </c>
      <c r="AQ48" s="17">
        <v>0</v>
      </c>
      <c r="AR48" s="17">
        <v>0</v>
      </c>
      <c r="AS48" s="12">
        <v>0</v>
      </c>
    </row>
    <row r="49" spans="1:45" x14ac:dyDescent="0.3">
      <c r="A49" s="4" t="s">
        <v>39</v>
      </c>
      <c r="B49" s="92">
        <v>0</v>
      </c>
      <c r="C49" s="87">
        <v>0</v>
      </c>
      <c r="D49" s="87">
        <v>0</v>
      </c>
      <c r="E49" s="87">
        <v>0</v>
      </c>
      <c r="F49" s="87">
        <v>0</v>
      </c>
      <c r="G49" s="87">
        <v>6237330.9900000002</v>
      </c>
      <c r="H49" s="87">
        <v>0</v>
      </c>
      <c r="I49" s="93">
        <v>6237330.9900000002</v>
      </c>
      <c r="J49" s="70" t="s">
        <v>372</v>
      </c>
      <c r="K49" s="17">
        <v>0</v>
      </c>
      <c r="L49" s="17">
        <v>0</v>
      </c>
      <c r="M49" s="17">
        <v>0</v>
      </c>
      <c r="N49" s="17">
        <v>0</v>
      </c>
      <c r="O49" s="17">
        <v>0</v>
      </c>
      <c r="P49" s="17">
        <v>0</v>
      </c>
      <c r="Q49" s="17">
        <v>0</v>
      </c>
      <c r="R49" s="12">
        <v>0</v>
      </c>
      <c r="S49" s="70" t="s">
        <v>341</v>
      </c>
      <c r="T49" s="17">
        <v>0</v>
      </c>
      <c r="U49" s="17">
        <v>0</v>
      </c>
      <c r="V49" s="17">
        <v>0</v>
      </c>
      <c r="W49" s="17">
        <v>0</v>
      </c>
      <c r="X49" s="17">
        <v>0</v>
      </c>
      <c r="Y49" s="17">
        <v>0</v>
      </c>
      <c r="Z49" s="17">
        <v>0</v>
      </c>
      <c r="AA49" s="12">
        <v>0</v>
      </c>
      <c r="AB49" s="70" t="s">
        <v>373</v>
      </c>
      <c r="AC49" s="17">
        <v>0</v>
      </c>
      <c r="AD49" s="17">
        <v>0</v>
      </c>
      <c r="AE49" s="17">
        <v>0</v>
      </c>
      <c r="AF49" s="17">
        <v>0</v>
      </c>
      <c r="AG49" s="17">
        <v>0</v>
      </c>
      <c r="AH49" s="17">
        <v>6237330.9900000002</v>
      </c>
      <c r="AI49" s="17">
        <v>0</v>
      </c>
      <c r="AJ49" s="12">
        <v>6237330.9900000002</v>
      </c>
      <c r="AK49" s="70">
        <v>0</v>
      </c>
      <c r="AL49" s="17">
        <v>0</v>
      </c>
      <c r="AM49" s="17">
        <v>0</v>
      </c>
      <c r="AN49" s="17">
        <v>0</v>
      </c>
      <c r="AO49" s="17">
        <v>0</v>
      </c>
      <c r="AP49" s="17">
        <v>0</v>
      </c>
      <c r="AQ49" s="17">
        <v>0</v>
      </c>
      <c r="AR49" s="17">
        <v>0</v>
      </c>
      <c r="AS49" s="12">
        <v>0</v>
      </c>
    </row>
    <row r="50" spans="1:45" x14ac:dyDescent="0.3">
      <c r="A50" s="4" t="s">
        <v>40</v>
      </c>
      <c r="B50" s="92">
        <v>0</v>
      </c>
      <c r="C50" s="87">
        <v>0</v>
      </c>
      <c r="D50" s="87">
        <v>0</v>
      </c>
      <c r="E50" s="87">
        <v>0</v>
      </c>
      <c r="F50" s="87">
        <v>0</v>
      </c>
      <c r="G50" s="87">
        <v>3124070</v>
      </c>
      <c r="H50" s="87">
        <v>0</v>
      </c>
      <c r="I50" s="93">
        <v>3124070</v>
      </c>
      <c r="J50" s="70" t="s">
        <v>374</v>
      </c>
      <c r="K50" s="17">
        <v>0</v>
      </c>
      <c r="L50" s="17">
        <v>0</v>
      </c>
      <c r="M50" s="17">
        <v>0</v>
      </c>
      <c r="N50" s="17">
        <v>0</v>
      </c>
      <c r="O50" s="17">
        <v>0</v>
      </c>
      <c r="P50" s="17">
        <v>3124070</v>
      </c>
      <c r="Q50" s="17">
        <v>0</v>
      </c>
      <c r="R50" s="12">
        <v>3124070</v>
      </c>
      <c r="S50" s="70" t="s">
        <v>375</v>
      </c>
      <c r="T50" s="17">
        <v>0</v>
      </c>
      <c r="U50" s="17">
        <v>0</v>
      </c>
      <c r="V50" s="17">
        <v>0</v>
      </c>
      <c r="W50" s="17">
        <v>0</v>
      </c>
      <c r="X50" s="17">
        <v>0</v>
      </c>
      <c r="Y50" s="17">
        <v>0</v>
      </c>
      <c r="Z50" s="17">
        <v>0</v>
      </c>
      <c r="AA50" s="12">
        <v>0</v>
      </c>
      <c r="AB50" s="70">
        <v>0</v>
      </c>
      <c r="AC50" s="17">
        <v>0</v>
      </c>
      <c r="AD50" s="17">
        <v>0</v>
      </c>
      <c r="AE50" s="17">
        <v>0</v>
      </c>
      <c r="AF50" s="17">
        <v>0</v>
      </c>
      <c r="AG50" s="17">
        <v>0</v>
      </c>
      <c r="AH50" s="17">
        <v>0</v>
      </c>
      <c r="AI50" s="17">
        <v>0</v>
      </c>
      <c r="AJ50" s="12">
        <v>0</v>
      </c>
      <c r="AK50" s="70">
        <v>0</v>
      </c>
      <c r="AL50" s="17">
        <v>0</v>
      </c>
      <c r="AM50" s="17">
        <v>0</v>
      </c>
      <c r="AN50" s="17">
        <v>0</v>
      </c>
      <c r="AO50" s="17">
        <v>0</v>
      </c>
      <c r="AP50" s="17">
        <v>0</v>
      </c>
      <c r="AQ50" s="17">
        <v>0</v>
      </c>
      <c r="AR50" s="17">
        <v>0</v>
      </c>
      <c r="AS50" s="12">
        <v>0</v>
      </c>
    </row>
    <row r="51" spans="1:45" x14ac:dyDescent="0.3">
      <c r="A51" s="4" t="s">
        <v>41</v>
      </c>
      <c r="B51" s="92">
        <v>0</v>
      </c>
      <c r="C51" s="87">
        <v>0</v>
      </c>
      <c r="D51" s="87">
        <v>0</v>
      </c>
      <c r="E51" s="87">
        <v>0</v>
      </c>
      <c r="F51" s="87">
        <v>0</v>
      </c>
      <c r="G51" s="87">
        <v>0</v>
      </c>
      <c r="H51" s="87">
        <v>0</v>
      </c>
      <c r="I51" s="93">
        <v>0</v>
      </c>
      <c r="J51" s="70">
        <v>0</v>
      </c>
      <c r="K51" s="17">
        <v>0</v>
      </c>
      <c r="L51" s="17">
        <v>0</v>
      </c>
      <c r="M51" s="17">
        <v>0</v>
      </c>
      <c r="N51" s="17">
        <v>0</v>
      </c>
      <c r="O51" s="17">
        <v>0</v>
      </c>
      <c r="P51" s="17">
        <v>0</v>
      </c>
      <c r="Q51" s="17">
        <v>0</v>
      </c>
      <c r="R51" s="12">
        <v>0</v>
      </c>
      <c r="S51" s="70">
        <v>0</v>
      </c>
      <c r="T51" s="17">
        <v>0</v>
      </c>
      <c r="U51" s="17">
        <v>0</v>
      </c>
      <c r="V51" s="17">
        <v>0</v>
      </c>
      <c r="W51" s="17">
        <v>0</v>
      </c>
      <c r="X51" s="17">
        <v>0</v>
      </c>
      <c r="Y51" s="17">
        <v>0</v>
      </c>
      <c r="Z51" s="17">
        <v>0</v>
      </c>
      <c r="AA51" s="12">
        <v>0</v>
      </c>
      <c r="AB51" s="70">
        <v>0</v>
      </c>
      <c r="AC51" s="17">
        <v>0</v>
      </c>
      <c r="AD51" s="17">
        <v>0</v>
      </c>
      <c r="AE51" s="17">
        <v>0</v>
      </c>
      <c r="AF51" s="17">
        <v>0</v>
      </c>
      <c r="AG51" s="17">
        <v>0</v>
      </c>
      <c r="AH51" s="17">
        <v>0</v>
      </c>
      <c r="AI51" s="17">
        <v>0</v>
      </c>
      <c r="AJ51" s="12">
        <v>0</v>
      </c>
      <c r="AK51" s="70">
        <v>0</v>
      </c>
      <c r="AL51" s="17">
        <v>0</v>
      </c>
      <c r="AM51" s="17">
        <v>0</v>
      </c>
      <c r="AN51" s="17">
        <v>0</v>
      </c>
      <c r="AO51" s="17">
        <v>0</v>
      </c>
      <c r="AP51" s="17">
        <v>0</v>
      </c>
      <c r="AQ51" s="17">
        <v>0</v>
      </c>
      <c r="AR51" s="17">
        <v>0</v>
      </c>
      <c r="AS51" s="12">
        <v>0</v>
      </c>
    </row>
    <row r="52" spans="1:45" x14ac:dyDescent="0.3">
      <c r="A52" s="4" t="s">
        <v>42</v>
      </c>
      <c r="B52" s="92">
        <v>0</v>
      </c>
      <c r="C52" s="87">
        <v>0</v>
      </c>
      <c r="D52" s="87">
        <v>0</v>
      </c>
      <c r="E52" s="87">
        <v>0</v>
      </c>
      <c r="F52" s="87">
        <v>0</v>
      </c>
      <c r="G52" s="87">
        <v>0</v>
      </c>
      <c r="H52" s="87">
        <v>0</v>
      </c>
      <c r="I52" s="93">
        <v>0</v>
      </c>
      <c r="J52" s="70" t="s">
        <v>376</v>
      </c>
      <c r="K52" s="17">
        <v>0</v>
      </c>
      <c r="L52" s="17">
        <v>0</v>
      </c>
      <c r="M52" s="17">
        <v>0</v>
      </c>
      <c r="N52" s="17">
        <v>0</v>
      </c>
      <c r="O52" s="17">
        <v>0</v>
      </c>
      <c r="P52" s="17">
        <v>0</v>
      </c>
      <c r="Q52" s="17">
        <v>0</v>
      </c>
      <c r="R52" s="12">
        <v>0</v>
      </c>
      <c r="S52" s="70" t="s">
        <v>377</v>
      </c>
      <c r="T52" s="17">
        <v>0</v>
      </c>
      <c r="U52" s="17">
        <v>0</v>
      </c>
      <c r="V52" s="17">
        <v>0</v>
      </c>
      <c r="W52" s="17">
        <v>0</v>
      </c>
      <c r="X52" s="17">
        <v>0</v>
      </c>
      <c r="Y52" s="17">
        <v>0</v>
      </c>
      <c r="Z52" s="17">
        <v>0</v>
      </c>
      <c r="AA52" s="12">
        <v>0</v>
      </c>
      <c r="AB52" s="70" t="s">
        <v>378</v>
      </c>
      <c r="AC52" s="17">
        <v>0</v>
      </c>
      <c r="AD52" s="17">
        <v>0</v>
      </c>
      <c r="AE52" s="17">
        <v>0</v>
      </c>
      <c r="AF52" s="17">
        <v>0</v>
      </c>
      <c r="AG52" s="17">
        <v>0</v>
      </c>
      <c r="AH52" s="17">
        <v>0</v>
      </c>
      <c r="AI52" s="17">
        <v>0</v>
      </c>
      <c r="AJ52" s="12">
        <v>0</v>
      </c>
      <c r="AK52" s="70" t="s">
        <v>379</v>
      </c>
      <c r="AL52" s="17">
        <v>0</v>
      </c>
      <c r="AM52" s="17">
        <v>0</v>
      </c>
      <c r="AN52" s="17">
        <v>0</v>
      </c>
      <c r="AO52" s="17">
        <v>0</v>
      </c>
      <c r="AP52" s="17">
        <v>0</v>
      </c>
      <c r="AQ52" s="17">
        <v>0</v>
      </c>
      <c r="AR52" s="17">
        <v>0</v>
      </c>
      <c r="AS52" s="12">
        <v>0</v>
      </c>
    </row>
    <row r="53" spans="1:45" x14ac:dyDescent="0.3">
      <c r="A53" s="4" t="s">
        <v>43</v>
      </c>
      <c r="B53" s="92">
        <v>0</v>
      </c>
      <c r="C53" s="87">
        <v>0</v>
      </c>
      <c r="D53" s="87">
        <v>0</v>
      </c>
      <c r="E53" s="87">
        <v>0</v>
      </c>
      <c r="F53" s="87">
        <v>0</v>
      </c>
      <c r="G53" s="87">
        <v>0</v>
      </c>
      <c r="H53" s="87">
        <v>0</v>
      </c>
      <c r="I53" s="93">
        <v>0</v>
      </c>
      <c r="J53" s="70">
        <v>0</v>
      </c>
      <c r="K53" s="17">
        <v>0</v>
      </c>
      <c r="L53" s="17">
        <v>0</v>
      </c>
      <c r="M53" s="17">
        <v>0</v>
      </c>
      <c r="N53" s="17">
        <v>0</v>
      </c>
      <c r="O53" s="17">
        <v>0</v>
      </c>
      <c r="P53" s="17">
        <v>0</v>
      </c>
      <c r="Q53" s="17">
        <v>0</v>
      </c>
      <c r="R53" s="12">
        <v>0</v>
      </c>
      <c r="S53" s="70">
        <v>0</v>
      </c>
      <c r="T53" s="17">
        <v>0</v>
      </c>
      <c r="U53" s="17">
        <v>0</v>
      </c>
      <c r="V53" s="17">
        <v>0</v>
      </c>
      <c r="W53" s="17">
        <v>0</v>
      </c>
      <c r="X53" s="17">
        <v>0</v>
      </c>
      <c r="Y53" s="17">
        <v>0</v>
      </c>
      <c r="Z53" s="17">
        <v>0</v>
      </c>
      <c r="AA53" s="12">
        <v>0</v>
      </c>
      <c r="AB53" s="70">
        <v>0</v>
      </c>
      <c r="AC53" s="17">
        <v>0</v>
      </c>
      <c r="AD53" s="17">
        <v>0</v>
      </c>
      <c r="AE53" s="17">
        <v>0</v>
      </c>
      <c r="AF53" s="17">
        <v>0</v>
      </c>
      <c r="AG53" s="17">
        <v>0</v>
      </c>
      <c r="AH53" s="17">
        <v>0</v>
      </c>
      <c r="AI53" s="17">
        <v>0</v>
      </c>
      <c r="AJ53" s="12">
        <v>0</v>
      </c>
      <c r="AK53" s="70">
        <v>0</v>
      </c>
      <c r="AL53" s="17">
        <v>0</v>
      </c>
      <c r="AM53" s="17">
        <v>0</v>
      </c>
      <c r="AN53" s="17">
        <v>0</v>
      </c>
      <c r="AO53" s="17">
        <v>0</v>
      </c>
      <c r="AP53" s="17">
        <v>0</v>
      </c>
      <c r="AQ53" s="17">
        <v>0</v>
      </c>
      <c r="AR53" s="17">
        <v>0</v>
      </c>
      <c r="AS53" s="12">
        <v>0</v>
      </c>
    </row>
    <row r="54" spans="1:45" x14ac:dyDescent="0.3">
      <c r="A54" s="4" t="s">
        <v>262</v>
      </c>
      <c r="B54" s="92">
        <v>0</v>
      </c>
      <c r="C54" s="87">
        <v>0</v>
      </c>
      <c r="D54" s="87">
        <v>0</v>
      </c>
      <c r="E54" s="87">
        <v>0</v>
      </c>
      <c r="F54" s="87">
        <v>0</v>
      </c>
      <c r="G54" s="87">
        <v>0</v>
      </c>
      <c r="H54" s="87">
        <v>0</v>
      </c>
      <c r="I54" s="93">
        <v>0</v>
      </c>
      <c r="J54" s="70">
        <v>0</v>
      </c>
      <c r="K54" s="17">
        <v>0</v>
      </c>
      <c r="L54" s="17">
        <v>0</v>
      </c>
      <c r="M54" s="17">
        <v>0</v>
      </c>
      <c r="N54" s="17">
        <v>0</v>
      </c>
      <c r="O54" s="17">
        <v>0</v>
      </c>
      <c r="P54" s="17">
        <v>0</v>
      </c>
      <c r="Q54" s="17">
        <v>0</v>
      </c>
      <c r="R54" s="12">
        <v>0</v>
      </c>
      <c r="S54" s="70">
        <v>0</v>
      </c>
      <c r="T54" s="17">
        <v>0</v>
      </c>
      <c r="U54" s="17">
        <v>0</v>
      </c>
      <c r="V54" s="17">
        <v>0</v>
      </c>
      <c r="W54" s="17">
        <v>0</v>
      </c>
      <c r="X54" s="17">
        <v>0</v>
      </c>
      <c r="Y54" s="17">
        <v>0</v>
      </c>
      <c r="Z54" s="17">
        <v>0</v>
      </c>
      <c r="AA54" s="12">
        <v>0</v>
      </c>
      <c r="AB54" s="70">
        <v>0</v>
      </c>
      <c r="AC54" s="17">
        <v>0</v>
      </c>
      <c r="AD54" s="17">
        <v>0</v>
      </c>
      <c r="AE54" s="17">
        <v>0</v>
      </c>
      <c r="AF54" s="17">
        <v>0</v>
      </c>
      <c r="AG54" s="17">
        <v>0</v>
      </c>
      <c r="AH54" s="17">
        <v>0</v>
      </c>
      <c r="AI54" s="17">
        <v>0</v>
      </c>
      <c r="AJ54" s="12">
        <v>0</v>
      </c>
      <c r="AK54" s="70">
        <v>0</v>
      </c>
      <c r="AL54" s="17">
        <v>0</v>
      </c>
      <c r="AM54" s="17">
        <v>0</v>
      </c>
      <c r="AN54" s="17">
        <v>0</v>
      </c>
      <c r="AO54" s="17">
        <v>0</v>
      </c>
      <c r="AP54" s="17">
        <v>0</v>
      </c>
      <c r="AQ54" s="17">
        <v>0</v>
      </c>
      <c r="AR54" s="17">
        <v>0</v>
      </c>
      <c r="AS54" s="12">
        <v>0</v>
      </c>
    </row>
    <row r="55" spans="1:45" x14ac:dyDescent="0.3">
      <c r="A55" s="174" t="s">
        <v>326</v>
      </c>
      <c r="B55" s="92">
        <v>0</v>
      </c>
      <c r="C55" s="87">
        <v>0</v>
      </c>
      <c r="D55" s="87">
        <v>0</v>
      </c>
      <c r="E55" s="87">
        <v>0</v>
      </c>
      <c r="F55" s="87">
        <v>0</v>
      </c>
      <c r="G55" s="87">
        <v>0</v>
      </c>
      <c r="H55" s="87">
        <v>0</v>
      </c>
      <c r="I55" s="93">
        <v>0</v>
      </c>
      <c r="J55" s="70" t="s">
        <v>380</v>
      </c>
      <c r="K55" s="17">
        <v>0</v>
      </c>
      <c r="L55" s="17">
        <v>0</v>
      </c>
      <c r="M55" s="17">
        <v>0</v>
      </c>
      <c r="N55" s="17">
        <v>0</v>
      </c>
      <c r="O55" s="17">
        <v>0</v>
      </c>
      <c r="P55" s="17">
        <v>0</v>
      </c>
      <c r="Q55" s="17">
        <v>0</v>
      </c>
      <c r="R55" s="12">
        <v>0</v>
      </c>
      <c r="S55" s="70" t="s">
        <v>381</v>
      </c>
      <c r="T55" s="17">
        <v>0</v>
      </c>
      <c r="U55" s="17">
        <v>0</v>
      </c>
      <c r="V55" s="17">
        <v>0</v>
      </c>
      <c r="W55" s="17">
        <v>0</v>
      </c>
      <c r="X55" s="17">
        <v>0</v>
      </c>
      <c r="Y55" s="17">
        <v>0</v>
      </c>
      <c r="Z55" s="17">
        <v>0</v>
      </c>
      <c r="AA55" s="12">
        <v>0</v>
      </c>
      <c r="AB55" s="70">
        <v>0</v>
      </c>
      <c r="AC55" s="17">
        <v>0</v>
      </c>
      <c r="AD55" s="17">
        <v>0</v>
      </c>
      <c r="AE55" s="17">
        <v>0</v>
      </c>
      <c r="AF55" s="17">
        <v>0</v>
      </c>
      <c r="AG55" s="17">
        <v>0</v>
      </c>
      <c r="AH55" s="17">
        <v>0</v>
      </c>
      <c r="AI55" s="17">
        <v>0</v>
      </c>
      <c r="AJ55" s="12">
        <v>0</v>
      </c>
      <c r="AK55" s="70">
        <v>0</v>
      </c>
      <c r="AL55" s="17">
        <v>0</v>
      </c>
      <c r="AM55" s="17">
        <v>0</v>
      </c>
      <c r="AN55" s="17">
        <v>0</v>
      </c>
      <c r="AO55" s="17">
        <v>0</v>
      </c>
      <c r="AP55" s="17">
        <v>0</v>
      </c>
      <c r="AQ55" s="17">
        <v>0</v>
      </c>
      <c r="AR55" s="17">
        <v>0</v>
      </c>
      <c r="AS55" s="12">
        <v>0</v>
      </c>
    </row>
    <row r="56" spans="1:45" x14ac:dyDescent="0.3">
      <c r="A56" s="4" t="s">
        <v>44</v>
      </c>
      <c r="B56" s="92">
        <v>0</v>
      </c>
      <c r="C56" s="87">
        <v>0</v>
      </c>
      <c r="D56" s="87">
        <v>0</v>
      </c>
      <c r="E56" s="87">
        <v>0</v>
      </c>
      <c r="F56" s="87">
        <v>0</v>
      </c>
      <c r="G56" s="87">
        <v>181000</v>
      </c>
      <c r="H56" s="87">
        <v>0</v>
      </c>
      <c r="I56" s="93">
        <v>181000</v>
      </c>
      <c r="J56" s="70">
        <v>0</v>
      </c>
      <c r="K56" s="17">
        <v>0</v>
      </c>
      <c r="L56" s="17">
        <v>0</v>
      </c>
      <c r="M56" s="17">
        <v>0</v>
      </c>
      <c r="N56" s="17">
        <v>0</v>
      </c>
      <c r="O56" s="17">
        <v>0</v>
      </c>
      <c r="P56" s="17">
        <v>0</v>
      </c>
      <c r="Q56" s="17">
        <v>0</v>
      </c>
      <c r="R56" s="12">
        <v>0</v>
      </c>
      <c r="S56" s="70">
        <v>0</v>
      </c>
      <c r="T56" s="17">
        <v>0</v>
      </c>
      <c r="U56" s="17">
        <v>0</v>
      </c>
      <c r="V56" s="17">
        <v>0</v>
      </c>
      <c r="W56" s="17">
        <v>0</v>
      </c>
      <c r="X56" s="17">
        <v>0</v>
      </c>
      <c r="Y56" s="17">
        <v>0</v>
      </c>
      <c r="Z56" s="17">
        <v>0</v>
      </c>
      <c r="AA56" s="12">
        <v>0</v>
      </c>
      <c r="AB56" s="70" t="s">
        <v>382</v>
      </c>
      <c r="AC56" s="17">
        <v>0</v>
      </c>
      <c r="AD56" s="17">
        <v>0</v>
      </c>
      <c r="AE56" s="17">
        <v>0</v>
      </c>
      <c r="AF56" s="17">
        <v>0</v>
      </c>
      <c r="AG56" s="17">
        <v>0</v>
      </c>
      <c r="AH56" s="17">
        <v>181000</v>
      </c>
      <c r="AI56" s="17">
        <v>0</v>
      </c>
      <c r="AJ56" s="12">
        <v>181000</v>
      </c>
      <c r="AK56" s="70">
        <v>0</v>
      </c>
      <c r="AL56" s="17">
        <v>0</v>
      </c>
      <c r="AM56" s="17">
        <v>0</v>
      </c>
      <c r="AN56" s="17">
        <v>0</v>
      </c>
      <c r="AO56" s="17">
        <v>0</v>
      </c>
      <c r="AP56" s="17">
        <v>0</v>
      </c>
      <c r="AQ56" s="17">
        <v>0</v>
      </c>
      <c r="AR56" s="17">
        <v>0</v>
      </c>
      <c r="AS56" s="12">
        <v>0</v>
      </c>
    </row>
    <row r="57" spans="1:45" x14ac:dyDescent="0.3">
      <c r="A57" s="4" t="s">
        <v>45</v>
      </c>
      <c r="B57" s="92">
        <v>0</v>
      </c>
      <c r="C57" s="87">
        <v>0</v>
      </c>
      <c r="D57" s="87">
        <v>0</v>
      </c>
      <c r="E57" s="87">
        <v>0</v>
      </c>
      <c r="F57" s="87">
        <v>0</v>
      </c>
      <c r="G57" s="87">
        <v>0</v>
      </c>
      <c r="H57" s="87">
        <v>0</v>
      </c>
      <c r="I57" s="93">
        <v>0</v>
      </c>
      <c r="J57" s="70">
        <v>0</v>
      </c>
      <c r="K57" s="17">
        <v>0</v>
      </c>
      <c r="L57" s="17">
        <v>0</v>
      </c>
      <c r="M57" s="17">
        <v>0</v>
      </c>
      <c r="N57" s="17">
        <v>0</v>
      </c>
      <c r="O57" s="17">
        <v>0</v>
      </c>
      <c r="P57" s="17">
        <v>0</v>
      </c>
      <c r="Q57" s="17">
        <v>0</v>
      </c>
      <c r="R57" s="12">
        <v>0</v>
      </c>
      <c r="S57" s="70">
        <v>0</v>
      </c>
      <c r="T57" s="17">
        <v>0</v>
      </c>
      <c r="U57" s="17">
        <v>0</v>
      </c>
      <c r="V57" s="17">
        <v>0</v>
      </c>
      <c r="W57" s="17">
        <v>0</v>
      </c>
      <c r="X57" s="17">
        <v>0</v>
      </c>
      <c r="Y57" s="17">
        <v>0</v>
      </c>
      <c r="Z57" s="17">
        <v>0</v>
      </c>
      <c r="AA57" s="12">
        <v>0</v>
      </c>
      <c r="AB57" s="70">
        <v>0</v>
      </c>
      <c r="AC57" s="17">
        <v>0</v>
      </c>
      <c r="AD57" s="17">
        <v>0</v>
      </c>
      <c r="AE57" s="17">
        <v>0</v>
      </c>
      <c r="AF57" s="17">
        <v>0</v>
      </c>
      <c r="AG57" s="17">
        <v>0</v>
      </c>
      <c r="AH57" s="17">
        <v>0</v>
      </c>
      <c r="AI57" s="17">
        <v>0</v>
      </c>
      <c r="AJ57" s="12">
        <v>0</v>
      </c>
      <c r="AK57" s="70">
        <v>0</v>
      </c>
      <c r="AL57" s="17">
        <v>0</v>
      </c>
      <c r="AM57" s="17">
        <v>0</v>
      </c>
      <c r="AN57" s="17">
        <v>0</v>
      </c>
      <c r="AO57" s="17">
        <v>0</v>
      </c>
      <c r="AP57" s="17">
        <v>0</v>
      </c>
      <c r="AQ57" s="17">
        <v>0</v>
      </c>
      <c r="AR57" s="17">
        <v>0</v>
      </c>
      <c r="AS57" s="12">
        <v>0</v>
      </c>
    </row>
    <row r="58" spans="1:45" x14ac:dyDescent="0.3">
      <c r="A58" s="4" t="s">
        <v>46</v>
      </c>
      <c r="B58" s="92">
        <v>0</v>
      </c>
      <c r="C58" s="87">
        <v>0</v>
      </c>
      <c r="D58" s="87">
        <v>0</v>
      </c>
      <c r="E58" s="87">
        <v>0</v>
      </c>
      <c r="F58" s="87">
        <v>0</v>
      </c>
      <c r="G58" s="87">
        <v>54025</v>
      </c>
      <c r="H58" s="87">
        <v>0</v>
      </c>
      <c r="I58" s="93">
        <v>54025</v>
      </c>
      <c r="J58" s="70" t="s">
        <v>384</v>
      </c>
      <c r="K58" s="17">
        <v>0</v>
      </c>
      <c r="L58" s="17">
        <v>0</v>
      </c>
      <c r="M58" s="17">
        <v>0</v>
      </c>
      <c r="N58" s="17">
        <v>0</v>
      </c>
      <c r="O58" s="17">
        <v>0</v>
      </c>
      <c r="P58" s="17">
        <v>54025</v>
      </c>
      <c r="Q58" s="17">
        <v>0</v>
      </c>
      <c r="R58" s="12">
        <v>54025</v>
      </c>
      <c r="S58" s="70">
        <v>0</v>
      </c>
      <c r="T58" s="17">
        <v>0</v>
      </c>
      <c r="U58" s="17">
        <v>0</v>
      </c>
      <c r="V58" s="17">
        <v>0</v>
      </c>
      <c r="W58" s="17">
        <v>0</v>
      </c>
      <c r="X58" s="17">
        <v>0</v>
      </c>
      <c r="Y58" s="17">
        <v>0</v>
      </c>
      <c r="Z58" s="17">
        <v>0</v>
      </c>
      <c r="AA58" s="12">
        <v>0</v>
      </c>
      <c r="AB58" s="70">
        <v>0</v>
      </c>
      <c r="AC58" s="17">
        <v>0</v>
      </c>
      <c r="AD58" s="17">
        <v>0</v>
      </c>
      <c r="AE58" s="17">
        <v>0</v>
      </c>
      <c r="AF58" s="17">
        <v>0</v>
      </c>
      <c r="AG58" s="17">
        <v>0</v>
      </c>
      <c r="AH58" s="17">
        <v>0</v>
      </c>
      <c r="AI58" s="17">
        <v>0</v>
      </c>
      <c r="AJ58" s="12">
        <v>0</v>
      </c>
      <c r="AK58" s="70">
        <v>0</v>
      </c>
      <c r="AL58" s="17">
        <v>0</v>
      </c>
      <c r="AM58" s="17">
        <v>0</v>
      </c>
      <c r="AN58" s="17">
        <v>0</v>
      </c>
      <c r="AO58" s="17">
        <v>0</v>
      </c>
      <c r="AP58" s="17">
        <v>0</v>
      </c>
      <c r="AQ58" s="17">
        <v>0</v>
      </c>
      <c r="AR58" s="17">
        <v>0</v>
      </c>
      <c r="AS58" s="12">
        <v>0</v>
      </c>
    </row>
    <row r="59" spans="1:45" x14ac:dyDescent="0.3">
      <c r="A59" s="4" t="s">
        <v>47</v>
      </c>
      <c r="B59" s="92">
        <v>0</v>
      </c>
      <c r="C59" s="87">
        <v>0</v>
      </c>
      <c r="D59" s="87">
        <v>0</v>
      </c>
      <c r="E59" s="87">
        <v>0</v>
      </c>
      <c r="F59" s="87">
        <v>0</v>
      </c>
      <c r="G59" s="87">
        <v>0</v>
      </c>
      <c r="H59" s="87">
        <v>0</v>
      </c>
      <c r="I59" s="93">
        <v>0</v>
      </c>
      <c r="J59" s="70">
        <v>0</v>
      </c>
      <c r="K59" s="17">
        <v>0</v>
      </c>
      <c r="L59" s="17">
        <v>0</v>
      </c>
      <c r="M59" s="17">
        <v>0</v>
      </c>
      <c r="N59" s="17">
        <v>0</v>
      </c>
      <c r="O59" s="17">
        <v>0</v>
      </c>
      <c r="P59" s="17">
        <v>0</v>
      </c>
      <c r="Q59" s="17">
        <v>0</v>
      </c>
      <c r="R59" s="12">
        <v>0</v>
      </c>
      <c r="S59" s="70">
        <v>0</v>
      </c>
      <c r="T59" s="17">
        <v>0</v>
      </c>
      <c r="U59" s="17">
        <v>0</v>
      </c>
      <c r="V59" s="17">
        <v>0</v>
      </c>
      <c r="W59" s="17">
        <v>0</v>
      </c>
      <c r="X59" s="17">
        <v>0</v>
      </c>
      <c r="Y59" s="17">
        <v>0</v>
      </c>
      <c r="Z59" s="17">
        <v>0</v>
      </c>
      <c r="AA59" s="12">
        <v>0</v>
      </c>
      <c r="AB59" s="70">
        <v>0</v>
      </c>
      <c r="AC59" s="17">
        <v>0</v>
      </c>
      <c r="AD59" s="17">
        <v>0</v>
      </c>
      <c r="AE59" s="17">
        <v>0</v>
      </c>
      <c r="AF59" s="17">
        <v>0</v>
      </c>
      <c r="AG59" s="17">
        <v>0</v>
      </c>
      <c r="AH59" s="17">
        <v>0</v>
      </c>
      <c r="AI59" s="17">
        <v>0</v>
      </c>
      <c r="AJ59" s="12">
        <v>0</v>
      </c>
      <c r="AK59" s="70">
        <v>0</v>
      </c>
      <c r="AL59" s="17">
        <v>0</v>
      </c>
      <c r="AM59" s="17">
        <v>0</v>
      </c>
      <c r="AN59" s="17">
        <v>0</v>
      </c>
      <c r="AO59" s="17">
        <v>0</v>
      </c>
      <c r="AP59" s="17">
        <v>0</v>
      </c>
      <c r="AQ59" s="17">
        <v>0</v>
      </c>
      <c r="AR59" s="17">
        <v>0</v>
      </c>
      <c r="AS59" s="12">
        <v>0</v>
      </c>
    </row>
    <row r="60" spans="1:45" x14ac:dyDescent="0.3">
      <c r="A60" s="4" t="s">
        <v>48</v>
      </c>
      <c r="B60" s="92">
        <v>0</v>
      </c>
      <c r="C60" s="87">
        <v>0</v>
      </c>
      <c r="D60" s="87">
        <v>0</v>
      </c>
      <c r="E60" s="87">
        <v>0</v>
      </c>
      <c r="F60" s="87">
        <v>0</v>
      </c>
      <c r="G60" s="87">
        <v>0</v>
      </c>
      <c r="H60" s="87">
        <v>0</v>
      </c>
      <c r="I60" s="93">
        <v>0</v>
      </c>
      <c r="J60" s="70">
        <v>0</v>
      </c>
      <c r="K60" s="17">
        <v>0</v>
      </c>
      <c r="L60" s="17">
        <v>0</v>
      </c>
      <c r="M60" s="17">
        <v>0</v>
      </c>
      <c r="N60" s="17">
        <v>0</v>
      </c>
      <c r="O60" s="17">
        <v>0</v>
      </c>
      <c r="P60" s="17">
        <v>0</v>
      </c>
      <c r="Q60" s="17">
        <v>0</v>
      </c>
      <c r="R60" s="12">
        <v>0</v>
      </c>
      <c r="S60" s="70">
        <v>0</v>
      </c>
      <c r="T60" s="17">
        <v>0</v>
      </c>
      <c r="U60" s="17">
        <v>0</v>
      </c>
      <c r="V60" s="17">
        <v>0</v>
      </c>
      <c r="W60" s="17">
        <v>0</v>
      </c>
      <c r="X60" s="17">
        <v>0</v>
      </c>
      <c r="Y60" s="17">
        <v>0</v>
      </c>
      <c r="Z60" s="17">
        <v>0</v>
      </c>
      <c r="AA60" s="12">
        <v>0</v>
      </c>
      <c r="AB60" s="70">
        <v>0</v>
      </c>
      <c r="AC60" s="17">
        <v>0</v>
      </c>
      <c r="AD60" s="17">
        <v>0</v>
      </c>
      <c r="AE60" s="17">
        <v>0</v>
      </c>
      <c r="AF60" s="17">
        <v>0</v>
      </c>
      <c r="AG60" s="17">
        <v>0</v>
      </c>
      <c r="AH60" s="17">
        <v>0</v>
      </c>
      <c r="AI60" s="17">
        <v>0</v>
      </c>
      <c r="AJ60" s="12">
        <v>0</v>
      </c>
      <c r="AK60" s="70">
        <v>0</v>
      </c>
      <c r="AL60" s="17">
        <v>0</v>
      </c>
      <c r="AM60" s="17">
        <v>0</v>
      </c>
      <c r="AN60" s="17">
        <v>0</v>
      </c>
      <c r="AO60" s="17">
        <v>0</v>
      </c>
      <c r="AP60" s="17">
        <v>0</v>
      </c>
      <c r="AQ60" s="17">
        <v>0</v>
      </c>
      <c r="AR60" s="17">
        <v>0</v>
      </c>
      <c r="AS60" s="12">
        <v>0</v>
      </c>
    </row>
    <row r="61" spans="1:45" x14ac:dyDescent="0.3">
      <c r="A61" s="4" t="s">
        <v>49</v>
      </c>
      <c r="B61" s="92">
        <v>0</v>
      </c>
      <c r="C61" s="87">
        <v>0</v>
      </c>
      <c r="D61" s="87">
        <v>0</v>
      </c>
      <c r="E61" s="87">
        <v>0</v>
      </c>
      <c r="F61" s="87">
        <v>0</v>
      </c>
      <c r="G61" s="87">
        <v>0</v>
      </c>
      <c r="H61" s="87">
        <v>0</v>
      </c>
      <c r="I61" s="93">
        <v>0</v>
      </c>
      <c r="J61" s="70">
        <v>0</v>
      </c>
      <c r="K61" s="17">
        <v>0</v>
      </c>
      <c r="L61" s="17">
        <v>0</v>
      </c>
      <c r="M61" s="17">
        <v>0</v>
      </c>
      <c r="N61" s="17">
        <v>0</v>
      </c>
      <c r="O61" s="17">
        <v>0</v>
      </c>
      <c r="P61" s="17">
        <v>0</v>
      </c>
      <c r="Q61" s="17">
        <v>0</v>
      </c>
      <c r="R61" s="12">
        <v>0</v>
      </c>
      <c r="S61" s="70">
        <v>0</v>
      </c>
      <c r="T61" s="17">
        <v>0</v>
      </c>
      <c r="U61" s="17">
        <v>0</v>
      </c>
      <c r="V61" s="17">
        <v>0</v>
      </c>
      <c r="W61" s="17">
        <v>0</v>
      </c>
      <c r="X61" s="17">
        <v>0</v>
      </c>
      <c r="Y61" s="17">
        <v>0</v>
      </c>
      <c r="Z61" s="17">
        <v>0</v>
      </c>
      <c r="AA61" s="12">
        <v>0</v>
      </c>
      <c r="AB61" s="70">
        <v>0</v>
      </c>
      <c r="AC61" s="17">
        <v>0</v>
      </c>
      <c r="AD61" s="17">
        <v>0</v>
      </c>
      <c r="AE61" s="17">
        <v>0</v>
      </c>
      <c r="AF61" s="17">
        <v>0</v>
      </c>
      <c r="AG61" s="17">
        <v>0</v>
      </c>
      <c r="AH61" s="17">
        <v>0</v>
      </c>
      <c r="AI61" s="17">
        <v>0</v>
      </c>
      <c r="AJ61" s="12">
        <v>0</v>
      </c>
      <c r="AK61" s="70">
        <v>0</v>
      </c>
      <c r="AL61" s="17">
        <v>0</v>
      </c>
      <c r="AM61" s="17">
        <v>0</v>
      </c>
      <c r="AN61" s="17">
        <v>0</v>
      </c>
      <c r="AO61" s="17">
        <v>0</v>
      </c>
      <c r="AP61" s="17">
        <v>0</v>
      </c>
      <c r="AQ61" s="17">
        <v>0</v>
      </c>
      <c r="AR61" s="17">
        <v>0</v>
      </c>
      <c r="AS61" s="12">
        <v>0</v>
      </c>
    </row>
    <row r="62" spans="1:45" x14ac:dyDescent="0.3">
      <c r="A62" s="4" t="s">
        <v>50</v>
      </c>
      <c r="B62" s="92">
        <v>0</v>
      </c>
      <c r="C62" s="87">
        <v>0</v>
      </c>
      <c r="D62" s="87">
        <v>0</v>
      </c>
      <c r="E62" s="87">
        <v>0</v>
      </c>
      <c r="F62" s="87">
        <v>0</v>
      </c>
      <c r="G62" s="87">
        <v>0</v>
      </c>
      <c r="H62" s="87">
        <v>0</v>
      </c>
      <c r="I62" s="93">
        <v>0</v>
      </c>
      <c r="J62" s="70" t="s">
        <v>385</v>
      </c>
      <c r="K62" s="17">
        <v>0</v>
      </c>
      <c r="L62" s="17">
        <v>0</v>
      </c>
      <c r="M62" s="17">
        <v>0</v>
      </c>
      <c r="N62" s="17">
        <v>0</v>
      </c>
      <c r="O62" s="17">
        <v>0</v>
      </c>
      <c r="P62" s="17">
        <v>0</v>
      </c>
      <c r="Q62" s="17">
        <v>0</v>
      </c>
      <c r="R62" s="12">
        <v>0</v>
      </c>
      <c r="S62" s="70" t="s">
        <v>386</v>
      </c>
      <c r="T62" s="17">
        <v>0</v>
      </c>
      <c r="U62" s="17">
        <v>0</v>
      </c>
      <c r="V62" s="17">
        <v>0</v>
      </c>
      <c r="W62" s="17">
        <v>0</v>
      </c>
      <c r="X62" s="17">
        <v>0</v>
      </c>
      <c r="Y62" s="17">
        <v>0</v>
      </c>
      <c r="Z62" s="17">
        <v>0</v>
      </c>
      <c r="AA62" s="12">
        <v>0</v>
      </c>
      <c r="AB62" s="70">
        <v>0</v>
      </c>
      <c r="AC62" s="17">
        <v>0</v>
      </c>
      <c r="AD62" s="17">
        <v>0</v>
      </c>
      <c r="AE62" s="17">
        <v>0</v>
      </c>
      <c r="AF62" s="17">
        <v>0</v>
      </c>
      <c r="AG62" s="17">
        <v>0</v>
      </c>
      <c r="AH62" s="17">
        <v>0</v>
      </c>
      <c r="AI62" s="17">
        <v>0</v>
      </c>
      <c r="AJ62" s="12">
        <v>0</v>
      </c>
      <c r="AK62" s="70">
        <v>0</v>
      </c>
      <c r="AL62" s="17">
        <v>0</v>
      </c>
      <c r="AM62" s="17">
        <v>0</v>
      </c>
      <c r="AN62" s="17">
        <v>0</v>
      </c>
      <c r="AO62" s="17">
        <v>0</v>
      </c>
      <c r="AP62" s="17">
        <v>0</v>
      </c>
      <c r="AQ62" s="17">
        <v>0</v>
      </c>
      <c r="AR62" s="17">
        <v>0</v>
      </c>
      <c r="AS62" s="12">
        <v>0</v>
      </c>
    </row>
    <row r="63" spans="1:45" x14ac:dyDescent="0.3">
      <c r="A63" s="4" t="s">
        <v>51</v>
      </c>
      <c r="B63" s="92">
        <v>0</v>
      </c>
      <c r="C63" s="87">
        <v>0</v>
      </c>
      <c r="D63" s="87">
        <v>0</v>
      </c>
      <c r="E63" s="87">
        <v>0</v>
      </c>
      <c r="F63" s="87">
        <v>0</v>
      </c>
      <c r="G63" s="87">
        <v>0</v>
      </c>
      <c r="H63" s="87">
        <v>0</v>
      </c>
      <c r="I63" s="93">
        <v>0</v>
      </c>
      <c r="J63" s="70" t="s">
        <v>387</v>
      </c>
      <c r="K63" s="17">
        <v>0</v>
      </c>
      <c r="L63" s="17">
        <v>0</v>
      </c>
      <c r="M63" s="17">
        <v>0</v>
      </c>
      <c r="N63" s="17">
        <v>0</v>
      </c>
      <c r="O63" s="17">
        <v>0</v>
      </c>
      <c r="P63" s="17">
        <v>0</v>
      </c>
      <c r="Q63" s="17">
        <v>0</v>
      </c>
      <c r="R63" s="12">
        <v>0</v>
      </c>
      <c r="S63" s="70" t="s">
        <v>388</v>
      </c>
      <c r="T63" s="17">
        <v>0</v>
      </c>
      <c r="U63" s="17">
        <v>0</v>
      </c>
      <c r="V63" s="17">
        <v>0</v>
      </c>
      <c r="W63" s="17">
        <v>0</v>
      </c>
      <c r="X63" s="17">
        <v>0</v>
      </c>
      <c r="Y63" s="17">
        <v>0</v>
      </c>
      <c r="Z63" s="17">
        <v>0</v>
      </c>
      <c r="AA63" s="12">
        <v>0</v>
      </c>
      <c r="AB63" s="70" t="s">
        <v>389</v>
      </c>
      <c r="AC63" s="17">
        <v>0</v>
      </c>
      <c r="AD63" s="17">
        <v>0</v>
      </c>
      <c r="AE63" s="17">
        <v>0</v>
      </c>
      <c r="AF63" s="17">
        <v>0</v>
      </c>
      <c r="AG63" s="17">
        <v>0</v>
      </c>
      <c r="AH63" s="17">
        <v>0</v>
      </c>
      <c r="AI63" s="17">
        <v>0</v>
      </c>
      <c r="AJ63" s="12">
        <v>0</v>
      </c>
      <c r="AK63" s="70">
        <v>0</v>
      </c>
      <c r="AL63" s="17">
        <v>0</v>
      </c>
      <c r="AM63" s="17">
        <v>0</v>
      </c>
      <c r="AN63" s="17">
        <v>0</v>
      </c>
      <c r="AO63" s="17">
        <v>0</v>
      </c>
      <c r="AP63" s="17">
        <v>0</v>
      </c>
      <c r="AQ63" s="17">
        <v>0</v>
      </c>
      <c r="AR63" s="17">
        <v>0</v>
      </c>
      <c r="AS63" s="12">
        <v>0</v>
      </c>
    </row>
    <row r="64" spans="1:45" x14ac:dyDescent="0.3">
      <c r="A64" s="4" t="s">
        <v>52</v>
      </c>
      <c r="B64" s="92">
        <v>0</v>
      </c>
      <c r="C64" s="87">
        <v>0</v>
      </c>
      <c r="D64" s="87">
        <v>0</v>
      </c>
      <c r="E64" s="87">
        <v>0</v>
      </c>
      <c r="F64" s="87">
        <v>0</v>
      </c>
      <c r="G64" s="87">
        <v>0</v>
      </c>
      <c r="H64" s="87">
        <v>0</v>
      </c>
      <c r="I64" s="93">
        <v>0</v>
      </c>
      <c r="J64" s="70" t="s">
        <v>390</v>
      </c>
      <c r="K64" s="17">
        <v>0</v>
      </c>
      <c r="L64" s="17">
        <v>0</v>
      </c>
      <c r="M64" s="17">
        <v>0</v>
      </c>
      <c r="N64" s="17">
        <v>0</v>
      </c>
      <c r="O64" s="17">
        <v>0</v>
      </c>
      <c r="P64" s="17">
        <v>0</v>
      </c>
      <c r="Q64" s="17">
        <v>0</v>
      </c>
      <c r="R64" s="12">
        <v>0</v>
      </c>
      <c r="S64" s="70">
        <v>0</v>
      </c>
      <c r="T64" s="17">
        <v>0</v>
      </c>
      <c r="U64" s="17">
        <v>0</v>
      </c>
      <c r="V64" s="17">
        <v>0</v>
      </c>
      <c r="W64" s="17">
        <v>0</v>
      </c>
      <c r="X64" s="17">
        <v>0</v>
      </c>
      <c r="Y64" s="17">
        <v>0</v>
      </c>
      <c r="Z64" s="17">
        <v>0</v>
      </c>
      <c r="AA64" s="12">
        <v>0</v>
      </c>
      <c r="AB64" s="70">
        <v>0</v>
      </c>
      <c r="AC64" s="17">
        <v>0</v>
      </c>
      <c r="AD64" s="17">
        <v>0</v>
      </c>
      <c r="AE64" s="17">
        <v>0</v>
      </c>
      <c r="AF64" s="17">
        <v>0</v>
      </c>
      <c r="AG64" s="17">
        <v>0</v>
      </c>
      <c r="AH64" s="17">
        <v>0</v>
      </c>
      <c r="AI64" s="17">
        <v>0</v>
      </c>
      <c r="AJ64" s="12">
        <v>0</v>
      </c>
      <c r="AK64" s="70">
        <v>0</v>
      </c>
      <c r="AL64" s="17">
        <v>0</v>
      </c>
      <c r="AM64" s="17">
        <v>0</v>
      </c>
      <c r="AN64" s="17">
        <v>0</v>
      </c>
      <c r="AO64" s="17">
        <v>0</v>
      </c>
      <c r="AP64" s="17">
        <v>0</v>
      </c>
      <c r="AQ64" s="17">
        <v>0</v>
      </c>
      <c r="AR64" s="17">
        <v>0</v>
      </c>
      <c r="AS64" s="12">
        <v>0</v>
      </c>
    </row>
    <row r="65" spans="1:45" x14ac:dyDescent="0.3">
      <c r="A65" s="4" t="s">
        <v>53</v>
      </c>
      <c r="B65" s="92">
        <v>0</v>
      </c>
      <c r="C65" s="87">
        <v>0</v>
      </c>
      <c r="D65" s="87">
        <v>0</v>
      </c>
      <c r="E65" s="87">
        <v>0</v>
      </c>
      <c r="F65" s="87">
        <v>0</v>
      </c>
      <c r="G65" s="87">
        <v>0</v>
      </c>
      <c r="H65" s="87">
        <v>0</v>
      </c>
      <c r="I65" s="93">
        <v>0</v>
      </c>
      <c r="J65" s="70">
        <v>0</v>
      </c>
      <c r="K65" s="17">
        <v>0</v>
      </c>
      <c r="L65" s="17">
        <v>0</v>
      </c>
      <c r="M65" s="17">
        <v>0</v>
      </c>
      <c r="N65" s="17">
        <v>0</v>
      </c>
      <c r="O65" s="17">
        <v>0</v>
      </c>
      <c r="P65" s="17">
        <v>0</v>
      </c>
      <c r="Q65" s="17">
        <v>0</v>
      </c>
      <c r="R65" s="12">
        <v>0</v>
      </c>
      <c r="S65" s="70">
        <v>0</v>
      </c>
      <c r="T65" s="17">
        <v>0</v>
      </c>
      <c r="U65" s="17">
        <v>0</v>
      </c>
      <c r="V65" s="17">
        <v>0</v>
      </c>
      <c r="W65" s="17">
        <v>0</v>
      </c>
      <c r="X65" s="17">
        <v>0</v>
      </c>
      <c r="Y65" s="17">
        <v>0</v>
      </c>
      <c r="Z65" s="17">
        <v>0</v>
      </c>
      <c r="AA65" s="12">
        <v>0</v>
      </c>
      <c r="AB65" s="70">
        <v>0</v>
      </c>
      <c r="AC65" s="17">
        <v>0</v>
      </c>
      <c r="AD65" s="17">
        <v>0</v>
      </c>
      <c r="AE65" s="17">
        <v>0</v>
      </c>
      <c r="AF65" s="17">
        <v>0</v>
      </c>
      <c r="AG65" s="17">
        <v>0</v>
      </c>
      <c r="AH65" s="17">
        <v>0</v>
      </c>
      <c r="AI65" s="17">
        <v>0</v>
      </c>
      <c r="AJ65" s="12">
        <v>0</v>
      </c>
      <c r="AK65" s="70">
        <v>0</v>
      </c>
      <c r="AL65" s="17">
        <v>0</v>
      </c>
      <c r="AM65" s="17">
        <v>0</v>
      </c>
      <c r="AN65" s="17">
        <v>0</v>
      </c>
      <c r="AO65" s="17">
        <v>0</v>
      </c>
      <c r="AP65" s="17">
        <v>0</v>
      </c>
      <c r="AQ65" s="17">
        <v>0</v>
      </c>
      <c r="AR65" s="17">
        <v>0</v>
      </c>
      <c r="AS65" s="12">
        <v>0</v>
      </c>
    </row>
    <row r="66" spans="1:45" x14ac:dyDescent="0.3">
      <c r="A66" s="4" t="s">
        <v>54</v>
      </c>
      <c r="B66" s="92">
        <v>0</v>
      </c>
      <c r="C66" s="87">
        <v>0</v>
      </c>
      <c r="D66" s="87">
        <v>0</v>
      </c>
      <c r="E66" s="87">
        <v>0</v>
      </c>
      <c r="F66" s="87">
        <v>0</v>
      </c>
      <c r="G66" s="87">
        <v>0</v>
      </c>
      <c r="H66" s="87">
        <v>0</v>
      </c>
      <c r="I66" s="93">
        <v>0</v>
      </c>
      <c r="J66" s="70" t="s">
        <v>391</v>
      </c>
      <c r="K66" s="17">
        <v>0</v>
      </c>
      <c r="L66" s="17">
        <v>0</v>
      </c>
      <c r="M66" s="17">
        <v>0</v>
      </c>
      <c r="N66" s="17">
        <v>0</v>
      </c>
      <c r="O66" s="17">
        <v>0</v>
      </c>
      <c r="P66" s="17">
        <v>0</v>
      </c>
      <c r="Q66" s="17">
        <v>0</v>
      </c>
      <c r="R66" s="12">
        <v>0</v>
      </c>
      <c r="S66" s="70" t="s">
        <v>392</v>
      </c>
      <c r="T66" s="17">
        <v>0</v>
      </c>
      <c r="U66" s="17">
        <v>0</v>
      </c>
      <c r="V66" s="17">
        <v>0</v>
      </c>
      <c r="W66" s="17">
        <v>0</v>
      </c>
      <c r="X66" s="17">
        <v>0</v>
      </c>
      <c r="Y66" s="17">
        <v>0</v>
      </c>
      <c r="Z66" s="17">
        <v>0</v>
      </c>
      <c r="AA66" s="12">
        <v>0</v>
      </c>
      <c r="AB66" s="70" t="s">
        <v>393</v>
      </c>
      <c r="AC66" s="17">
        <v>0</v>
      </c>
      <c r="AD66" s="17">
        <v>0</v>
      </c>
      <c r="AE66" s="17">
        <v>0</v>
      </c>
      <c r="AF66" s="17">
        <v>0</v>
      </c>
      <c r="AG66" s="17">
        <v>0</v>
      </c>
      <c r="AH66" s="17">
        <v>0</v>
      </c>
      <c r="AI66" s="17">
        <v>0</v>
      </c>
      <c r="AJ66" s="12">
        <v>0</v>
      </c>
      <c r="AK66" s="70">
        <v>0</v>
      </c>
      <c r="AL66" s="17">
        <v>0</v>
      </c>
      <c r="AM66" s="17">
        <v>0</v>
      </c>
      <c r="AN66" s="17">
        <v>0</v>
      </c>
      <c r="AO66" s="17">
        <v>0</v>
      </c>
      <c r="AP66" s="17">
        <v>0</v>
      </c>
      <c r="AQ66" s="17">
        <v>0</v>
      </c>
      <c r="AR66" s="17">
        <v>0</v>
      </c>
      <c r="AS66" s="12">
        <v>0</v>
      </c>
    </row>
    <row r="67" spans="1:45" x14ac:dyDescent="0.3">
      <c r="A67" s="4" t="s">
        <v>55</v>
      </c>
      <c r="B67" s="92">
        <v>26632</v>
      </c>
      <c r="C67" s="87">
        <v>0</v>
      </c>
      <c r="D67" s="87">
        <v>0</v>
      </c>
      <c r="E67" s="87">
        <v>0</v>
      </c>
      <c r="F67" s="87">
        <v>0</v>
      </c>
      <c r="G67" s="87">
        <v>0</v>
      </c>
      <c r="H67" s="87">
        <v>0</v>
      </c>
      <c r="I67" s="93">
        <v>26632</v>
      </c>
      <c r="J67" s="70" t="s">
        <v>339</v>
      </c>
      <c r="K67" s="17">
        <v>26632</v>
      </c>
      <c r="L67" s="17">
        <v>0</v>
      </c>
      <c r="M67" s="17">
        <v>0</v>
      </c>
      <c r="N67" s="17">
        <v>0</v>
      </c>
      <c r="O67" s="17">
        <v>0</v>
      </c>
      <c r="P67" s="17">
        <v>0</v>
      </c>
      <c r="Q67" s="17">
        <v>0</v>
      </c>
      <c r="R67" s="12">
        <v>26632</v>
      </c>
      <c r="S67" s="70" t="s">
        <v>394</v>
      </c>
      <c r="T67" s="17">
        <v>0</v>
      </c>
      <c r="U67" s="17">
        <v>0</v>
      </c>
      <c r="V67" s="17">
        <v>0</v>
      </c>
      <c r="W67" s="17">
        <v>0</v>
      </c>
      <c r="X67" s="17">
        <v>0</v>
      </c>
      <c r="Y67" s="17">
        <v>0</v>
      </c>
      <c r="Z67" s="17">
        <v>0</v>
      </c>
      <c r="AA67" s="12">
        <v>0</v>
      </c>
      <c r="AB67" s="70">
        <v>0</v>
      </c>
      <c r="AC67" s="17">
        <v>0</v>
      </c>
      <c r="AD67" s="17">
        <v>0</v>
      </c>
      <c r="AE67" s="17">
        <v>0</v>
      </c>
      <c r="AF67" s="17">
        <v>0</v>
      </c>
      <c r="AG67" s="17">
        <v>0</v>
      </c>
      <c r="AH67" s="17">
        <v>0</v>
      </c>
      <c r="AI67" s="17">
        <v>0</v>
      </c>
      <c r="AJ67" s="12">
        <v>0</v>
      </c>
      <c r="AK67" s="70">
        <v>0</v>
      </c>
      <c r="AL67" s="17">
        <v>0</v>
      </c>
      <c r="AM67" s="17">
        <v>0</v>
      </c>
      <c r="AN67" s="17">
        <v>0</v>
      </c>
      <c r="AO67" s="17">
        <v>0</v>
      </c>
      <c r="AP67" s="17">
        <v>0</v>
      </c>
      <c r="AQ67" s="17">
        <v>0</v>
      </c>
      <c r="AR67" s="17">
        <v>0</v>
      </c>
      <c r="AS67" s="12">
        <v>0</v>
      </c>
    </row>
    <row r="68" spans="1:45" x14ac:dyDescent="0.3">
      <c r="A68" s="4" t="s">
        <v>56</v>
      </c>
      <c r="B68" s="92">
        <v>0</v>
      </c>
      <c r="C68" s="87">
        <v>0</v>
      </c>
      <c r="D68" s="87">
        <v>0</v>
      </c>
      <c r="E68" s="87">
        <v>0</v>
      </c>
      <c r="F68" s="87">
        <v>0</v>
      </c>
      <c r="G68" s="87">
        <v>0</v>
      </c>
      <c r="H68" s="87">
        <v>0</v>
      </c>
      <c r="I68" s="93">
        <v>0</v>
      </c>
      <c r="J68" s="70">
        <v>0</v>
      </c>
      <c r="K68" s="17">
        <v>0</v>
      </c>
      <c r="L68" s="17">
        <v>0</v>
      </c>
      <c r="M68" s="17">
        <v>0</v>
      </c>
      <c r="N68" s="17">
        <v>0</v>
      </c>
      <c r="O68" s="17">
        <v>0</v>
      </c>
      <c r="P68" s="17">
        <v>0</v>
      </c>
      <c r="Q68" s="17">
        <v>0</v>
      </c>
      <c r="R68" s="12">
        <v>0</v>
      </c>
      <c r="S68" s="70">
        <v>0</v>
      </c>
      <c r="T68" s="17">
        <v>0</v>
      </c>
      <c r="U68" s="17">
        <v>0</v>
      </c>
      <c r="V68" s="17">
        <v>0</v>
      </c>
      <c r="W68" s="17">
        <v>0</v>
      </c>
      <c r="X68" s="17">
        <v>0</v>
      </c>
      <c r="Y68" s="17">
        <v>0</v>
      </c>
      <c r="Z68" s="17">
        <v>0</v>
      </c>
      <c r="AA68" s="12">
        <v>0</v>
      </c>
      <c r="AB68" s="70">
        <v>0</v>
      </c>
      <c r="AC68" s="17">
        <v>0</v>
      </c>
      <c r="AD68" s="17">
        <v>0</v>
      </c>
      <c r="AE68" s="17">
        <v>0</v>
      </c>
      <c r="AF68" s="17">
        <v>0</v>
      </c>
      <c r="AG68" s="17">
        <v>0</v>
      </c>
      <c r="AH68" s="17">
        <v>0</v>
      </c>
      <c r="AI68" s="17">
        <v>0</v>
      </c>
      <c r="AJ68" s="12">
        <v>0</v>
      </c>
      <c r="AK68" s="70">
        <v>0</v>
      </c>
      <c r="AL68" s="17">
        <v>0</v>
      </c>
      <c r="AM68" s="17">
        <v>0</v>
      </c>
      <c r="AN68" s="17">
        <v>0</v>
      </c>
      <c r="AO68" s="17">
        <v>0</v>
      </c>
      <c r="AP68" s="17">
        <v>0</v>
      </c>
      <c r="AQ68" s="17">
        <v>0</v>
      </c>
      <c r="AR68" s="17">
        <v>0</v>
      </c>
      <c r="AS68" s="12">
        <v>0</v>
      </c>
    </row>
    <row r="69" spans="1:45" x14ac:dyDescent="0.3">
      <c r="A69" s="4" t="s">
        <v>57</v>
      </c>
      <c r="B69" s="92">
        <v>0</v>
      </c>
      <c r="C69" s="87">
        <v>0</v>
      </c>
      <c r="D69" s="87">
        <v>0</v>
      </c>
      <c r="E69" s="87">
        <v>0</v>
      </c>
      <c r="F69" s="87">
        <v>0</v>
      </c>
      <c r="G69" s="87">
        <v>0</v>
      </c>
      <c r="H69" s="87">
        <v>0</v>
      </c>
      <c r="I69" s="93">
        <v>0</v>
      </c>
      <c r="J69" s="70" t="s">
        <v>395</v>
      </c>
      <c r="K69" s="17">
        <v>0</v>
      </c>
      <c r="L69" s="17">
        <v>0</v>
      </c>
      <c r="M69" s="17">
        <v>0</v>
      </c>
      <c r="N69" s="17">
        <v>0</v>
      </c>
      <c r="O69" s="17">
        <v>0</v>
      </c>
      <c r="P69" s="17">
        <v>0</v>
      </c>
      <c r="Q69" s="17">
        <v>0</v>
      </c>
      <c r="R69" s="12">
        <v>0</v>
      </c>
      <c r="S69" s="70">
        <v>0</v>
      </c>
      <c r="T69" s="17">
        <v>0</v>
      </c>
      <c r="U69" s="17">
        <v>0</v>
      </c>
      <c r="V69" s="17">
        <v>0</v>
      </c>
      <c r="W69" s="17">
        <v>0</v>
      </c>
      <c r="X69" s="17">
        <v>0</v>
      </c>
      <c r="Y69" s="17">
        <v>0</v>
      </c>
      <c r="Z69" s="17">
        <v>0</v>
      </c>
      <c r="AA69" s="12">
        <v>0</v>
      </c>
      <c r="AB69" s="70">
        <v>0</v>
      </c>
      <c r="AC69" s="17">
        <v>0</v>
      </c>
      <c r="AD69" s="17">
        <v>0</v>
      </c>
      <c r="AE69" s="17">
        <v>0</v>
      </c>
      <c r="AF69" s="17">
        <v>0</v>
      </c>
      <c r="AG69" s="17">
        <v>0</v>
      </c>
      <c r="AH69" s="17">
        <v>0</v>
      </c>
      <c r="AI69" s="17">
        <v>0</v>
      </c>
      <c r="AJ69" s="12">
        <v>0</v>
      </c>
      <c r="AK69" s="70">
        <v>0</v>
      </c>
      <c r="AL69" s="17">
        <v>0</v>
      </c>
      <c r="AM69" s="17">
        <v>0</v>
      </c>
      <c r="AN69" s="17">
        <v>0</v>
      </c>
      <c r="AO69" s="17">
        <v>0</v>
      </c>
      <c r="AP69" s="17">
        <v>0</v>
      </c>
      <c r="AQ69" s="17">
        <v>0</v>
      </c>
      <c r="AR69" s="17">
        <v>0</v>
      </c>
      <c r="AS69" s="12">
        <v>0</v>
      </c>
    </row>
    <row r="70" spans="1:45" x14ac:dyDescent="0.3">
      <c r="A70" s="4" t="s">
        <v>58</v>
      </c>
      <c r="B70" s="92">
        <v>0</v>
      </c>
      <c r="C70" s="87">
        <v>0</v>
      </c>
      <c r="D70" s="87">
        <v>0</v>
      </c>
      <c r="E70" s="87">
        <v>0</v>
      </c>
      <c r="F70" s="87">
        <v>0</v>
      </c>
      <c r="G70" s="87">
        <v>0</v>
      </c>
      <c r="H70" s="87">
        <v>0</v>
      </c>
      <c r="I70" s="93">
        <v>0</v>
      </c>
      <c r="J70" s="70">
        <v>0</v>
      </c>
      <c r="K70" s="17">
        <v>0</v>
      </c>
      <c r="L70" s="17">
        <v>0</v>
      </c>
      <c r="M70" s="17">
        <v>0</v>
      </c>
      <c r="N70" s="17">
        <v>0</v>
      </c>
      <c r="O70" s="17">
        <v>0</v>
      </c>
      <c r="P70" s="17">
        <v>0</v>
      </c>
      <c r="Q70" s="17">
        <v>0</v>
      </c>
      <c r="R70" s="12">
        <v>0</v>
      </c>
      <c r="S70" s="70">
        <v>0</v>
      </c>
      <c r="T70" s="17">
        <v>0</v>
      </c>
      <c r="U70" s="17">
        <v>0</v>
      </c>
      <c r="V70" s="17">
        <v>0</v>
      </c>
      <c r="W70" s="17">
        <v>0</v>
      </c>
      <c r="X70" s="17">
        <v>0</v>
      </c>
      <c r="Y70" s="17">
        <v>0</v>
      </c>
      <c r="Z70" s="17">
        <v>0</v>
      </c>
      <c r="AA70" s="12">
        <v>0</v>
      </c>
      <c r="AB70" s="70">
        <v>0</v>
      </c>
      <c r="AC70" s="17">
        <v>0</v>
      </c>
      <c r="AD70" s="17">
        <v>0</v>
      </c>
      <c r="AE70" s="17">
        <v>0</v>
      </c>
      <c r="AF70" s="17">
        <v>0</v>
      </c>
      <c r="AG70" s="17">
        <v>0</v>
      </c>
      <c r="AH70" s="17">
        <v>0</v>
      </c>
      <c r="AI70" s="17">
        <v>0</v>
      </c>
      <c r="AJ70" s="12">
        <v>0</v>
      </c>
      <c r="AK70" s="70">
        <v>0</v>
      </c>
      <c r="AL70" s="17">
        <v>0</v>
      </c>
      <c r="AM70" s="17">
        <v>0</v>
      </c>
      <c r="AN70" s="17">
        <v>0</v>
      </c>
      <c r="AO70" s="17">
        <v>0</v>
      </c>
      <c r="AP70" s="17">
        <v>0</v>
      </c>
      <c r="AQ70" s="17">
        <v>0</v>
      </c>
      <c r="AR70" s="17">
        <v>0</v>
      </c>
      <c r="AS70" s="12">
        <v>0</v>
      </c>
    </row>
    <row r="71" spans="1:45" x14ac:dyDescent="0.3">
      <c r="A71" s="4" t="s">
        <v>59</v>
      </c>
      <c r="B71" s="92">
        <v>0</v>
      </c>
      <c r="C71" s="87">
        <v>0</v>
      </c>
      <c r="D71" s="87">
        <v>0</v>
      </c>
      <c r="E71" s="87">
        <v>0</v>
      </c>
      <c r="F71" s="87">
        <v>0</v>
      </c>
      <c r="G71" s="87">
        <v>0</v>
      </c>
      <c r="H71" s="87">
        <v>2198</v>
      </c>
      <c r="I71" s="93">
        <v>2198</v>
      </c>
      <c r="J71" s="70" t="s">
        <v>396</v>
      </c>
      <c r="K71" s="17">
        <v>0</v>
      </c>
      <c r="L71" s="17">
        <v>0</v>
      </c>
      <c r="M71" s="17">
        <v>0</v>
      </c>
      <c r="N71" s="17">
        <v>0</v>
      </c>
      <c r="O71" s="17">
        <v>0</v>
      </c>
      <c r="P71" s="17">
        <v>0</v>
      </c>
      <c r="Q71" s="17">
        <v>2198</v>
      </c>
      <c r="R71" s="12">
        <v>2198</v>
      </c>
      <c r="S71" s="70" t="s">
        <v>397</v>
      </c>
      <c r="T71" s="17">
        <v>0</v>
      </c>
      <c r="U71" s="17">
        <v>0</v>
      </c>
      <c r="V71" s="17">
        <v>0</v>
      </c>
      <c r="W71" s="17">
        <v>0</v>
      </c>
      <c r="X71" s="17">
        <v>0</v>
      </c>
      <c r="Y71" s="17">
        <v>0</v>
      </c>
      <c r="Z71" s="17">
        <v>0</v>
      </c>
      <c r="AA71" s="12">
        <v>0</v>
      </c>
      <c r="AB71" s="70" t="s">
        <v>398</v>
      </c>
      <c r="AC71" s="17">
        <v>0</v>
      </c>
      <c r="AD71" s="17">
        <v>0</v>
      </c>
      <c r="AE71" s="17">
        <v>0</v>
      </c>
      <c r="AF71" s="17">
        <v>0</v>
      </c>
      <c r="AG71" s="17">
        <v>0</v>
      </c>
      <c r="AH71" s="17">
        <v>0</v>
      </c>
      <c r="AI71" s="17">
        <v>0</v>
      </c>
      <c r="AJ71" s="12">
        <v>0</v>
      </c>
      <c r="AK71" s="70" t="s">
        <v>399</v>
      </c>
      <c r="AL71" s="17">
        <v>0</v>
      </c>
      <c r="AM71" s="17">
        <v>0</v>
      </c>
      <c r="AN71" s="17">
        <v>0</v>
      </c>
      <c r="AO71" s="17">
        <v>0</v>
      </c>
      <c r="AP71" s="17">
        <v>0</v>
      </c>
      <c r="AQ71" s="17">
        <v>0</v>
      </c>
      <c r="AR71" s="17">
        <v>0</v>
      </c>
      <c r="AS71" s="12">
        <v>0</v>
      </c>
    </row>
    <row r="72" spans="1:45" x14ac:dyDescent="0.3">
      <c r="A72" s="4" t="s">
        <v>60</v>
      </c>
      <c r="B72" s="92">
        <v>0</v>
      </c>
      <c r="C72" s="87">
        <v>0</v>
      </c>
      <c r="D72" s="87">
        <v>0</v>
      </c>
      <c r="E72" s="87">
        <v>0</v>
      </c>
      <c r="F72" s="87">
        <v>0</v>
      </c>
      <c r="G72" s="87">
        <v>0</v>
      </c>
      <c r="H72" s="87">
        <v>0</v>
      </c>
      <c r="I72" s="93">
        <v>0</v>
      </c>
      <c r="J72" s="70">
        <v>0</v>
      </c>
      <c r="K72" s="17">
        <v>0</v>
      </c>
      <c r="L72" s="17">
        <v>0</v>
      </c>
      <c r="M72" s="17">
        <v>0</v>
      </c>
      <c r="N72" s="17">
        <v>0</v>
      </c>
      <c r="O72" s="17">
        <v>0</v>
      </c>
      <c r="P72" s="17">
        <v>0</v>
      </c>
      <c r="Q72" s="17">
        <v>0</v>
      </c>
      <c r="R72" s="12">
        <v>0</v>
      </c>
      <c r="S72" s="70">
        <v>0</v>
      </c>
      <c r="T72" s="17">
        <v>0</v>
      </c>
      <c r="U72" s="17">
        <v>0</v>
      </c>
      <c r="V72" s="17">
        <v>0</v>
      </c>
      <c r="W72" s="17">
        <v>0</v>
      </c>
      <c r="X72" s="17">
        <v>0</v>
      </c>
      <c r="Y72" s="17">
        <v>0</v>
      </c>
      <c r="Z72" s="17">
        <v>0</v>
      </c>
      <c r="AA72" s="12">
        <v>0</v>
      </c>
      <c r="AB72" s="70">
        <v>0</v>
      </c>
      <c r="AC72" s="17">
        <v>0</v>
      </c>
      <c r="AD72" s="17">
        <v>0</v>
      </c>
      <c r="AE72" s="17">
        <v>0</v>
      </c>
      <c r="AF72" s="17">
        <v>0</v>
      </c>
      <c r="AG72" s="17">
        <v>0</v>
      </c>
      <c r="AH72" s="17">
        <v>0</v>
      </c>
      <c r="AI72" s="17">
        <v>0</v>
      </c>
      <c r="AJ72" s="12">
        <v>0</v>
      </c>
      <c r="AK72" s="70">
        <v>0</v>
      </c>
      <c r="AL72" s="17">
        <v>0</v>
      </c>
      <c r="AM72" s="17">
        <v>0</v>
      </c>
      <c r="AN72" s="17">
        <v>0</v>
      </c>
      <c r="AO72" s="17">
        <v>0</v>
      </c>
      <c r="AP72" s="17">
        <v>0</v>
      </c>
      <c r="AQ72" s="17">
        <v>0</v>
      </c>
      <c r="AR72" s="17">
        <v>0</v>
      </c>
      <c r="AS72" s="12">
        <v>0</v>
      </c>
    </row>
    <row r="73" spans="1:45" x14ac:dyDescent="0.3">
      <c r="A73" s="4" t="s">
        <v>61</v>
      </c>
      <c r="B73" s="92">
        <v>0</v>
      </c>
      <c r="C73" s="87">
        <v>0</v>
      </c>
      <c r="D73" s="87">
        <v>0</v>
      </c>
      <c r="E73" s="87">
        <v>0</v>
      </c>
      <c r="F73" s="87">
        <v>0</v>
      </c>
      <c r="G73" s="87">
        <v>0</v>
      </c>
      <c r="H73" s="87">
        <v>0</v>
      </c>
      <c r="I73" s="93">
        <v>0</v>
      </c>
      <c r="J73" s="70">
        <v>0</v>
      </c>
      <c r="K73" s="17">
        <v>0</v>
      </c>
      <c r="L73" s="17">
        <v>0</v>
      </c>
      <c r="M73" s="17">
        <v>0</v>
      </c>
      <c r="N73" s="17">
        <v>0</v>
      </c>
      <c r="O73" s="17">
        <v>0</v>
      </c>
      <c r="P73" s="17">
        <v>0</v>
      </c>
      <c r="Q73" s="17">
        <v>0</v>
      </c>
      <c r="R73" s="12">
        <v>0</v>
      </c>
      <c r="S73" s="70">
        <v>0</v>
      </c>
      <c r="T73" s="17">
        <v>0</v>
      </c>
      <c r="U73" s="17">
        <v>0</v>
      </c>
      <c r="V73" s="17">
        <v>0</v>
      </c>
      <c r="W73" s="17">
        <v>0</v>
      </c>
      <c r="X73" s="17">
        <v>0</v>
      </c>
      <c r="Y73" s="17">
        <v>0</v>
      </c>
      <c r="Z73" s="17">
        <v>0</v>
      </c>
      <c r="AA73" s="12">
        <v>0</v>
      </c>
      <c r="AB73" s="70">
        <v>0</v>
      </c>
      <c r="AC73" s="17">
        <v>0</v>
      </c>
      <c r="AD73" s="17">
        <v>0</v>
      </c>
      <c r="AE73" s="17">
        <v>0</v>
      </c>
      <c r="AF73" s="17">
        <v>0</v>
      </c>
      <c r="AG73" s="17">
        <v>0</v>
      </c>
      <c r="AH73" s="17">
        <v>0</v>
      </c>
      <c r="AI73" s="17">
        <v>0</v>
      </c>
      <c r="AJ73" s="12">
        <v>0</v>
      </c>
      <c r="AK73" s="70">
        <v>0</v>
      </c>
      <c r="AL73" s="17">
        <v>0</v>
      </c>
      <c r="AM73" s="17">
        <v>0</v>
      </c>
      <c r="AN73" s="17">
        <v>0</v>
      </c>
      <c r="AO73" s="17">
        <v>0</v>
      </c>
      <c r="AP73" s="17">
        <v>0</v>
      </c>
      <c r="AQ73" s="17">
        <v>0</v>
      </c>
      <c r="AR73" s="17">
        <v>0</v>
      </c>
      <c r="AS73" s="12">
        <v>0</v>
      </c>
    </row>
    <row r="74" spans="1:45" x14ac:dyDescent="0.3">
      <c r="A74" s="4" t="s">
        <v>62</v>
      </c>
      <c r="B74" s="92">
        <v>0</v>
      </c>
      <c r="C74" s="87">
        <v>0</v>
      </c>
      <c r="D74" s="87">
        <v>0</v>
      </c>
      <c r="E74" s="87">
        <v>0</v>
      </c>
      <c r="F74" s="87">
        <v>0</v>
      </c>
      <c r="G74" s="87">
        <v>0</v>
      </c>
      <c r="H74" s="87">
        <v>0</v>
      </c>
      <c r="I74" s="93">
        <v>0</v>
      </c>
      <c r="J74" s="70">
        <v>0</v>
      </c>
      <c r="K74" s="17">
        <v>0</v>
      </c>
      <c r="L74" s="17">
        <v>0</v>
      </c>
      <c r="M74" s="17">
        <v>0</v>
      </c>
      <c r="N74" s="17">
        <v>0</v>
      </c>
      <c r="O74" s="17">
        <v>0</v>
      </c>
      <c r="P74" s="17">
        <v>0</v>
      </c>
      <c r="Q74" s="17">
        <v>0</v>
      </c>
      <c r="R74" s="12">
        <v>0</v>
      </c>
      <c r="S74" s="70">
        <v>0</v>
      </c>
      <c r="T74" s="17">
        <v>0</v>
      </c>
      <c r="U74" s="17">
        <v>0</v>
      </c>
      <c r="V74" s="17">
        <v>0</v>
      </c>
      <c r="W74" s="17">
        <v>0</v>
      </c>
      <c r="X74" s="17">
        <v>0</v>
      </c>
      <c r="Y74" s="17">
        <v>0</v>
      </c>
      <c r="Z74" s="17">
        <v>0</v>
      </c>
      <c r="AA74" s="12">
        <v>0</v>
      </c>
      <c r="AB74" s="70">
        <v>0</v>
      </c>
      <c r="AC74" s="17">
        <v>0</v>
      </c>
      <c r="AD74" s="17">
        <v>0</v>
      </c>
      <c r="AE74" s="17">
        <v>0</v>
      </c>
      <c r="AF74" s="17">
        <v>0</v>
      </c>
      <c r="AG74" s="17">
        <v>0</v>
      </c>
      <c r="AH74" s="17">
        <v>0</v>
      </c>
      <c r="AI74" s="17">
        <v>0</v>
      </c>
      <c r="AJ74" s="12">
        <v>0</v>
      </c>
      <c r="AK74" s="70">
        <v>0</v>
      </c>
      <c r="AL74" s="17">
        <v>0</v>
      </c>
      <c r="AM74" s="17">
        <v>0</v>
      </c>
      <c r="AN74" s="17">
        <v>0</v>
      </c>
      <c r="AO74" s="17">
        <v>0</v>
      </c>
      <c r="AP74" s="17">
        <v>0</v>
      </c>
      <c r="AQ74" s="17">
        <v>0</v>
      </c>
      <c r="AR74" s="17">
        <v>0</v>
      </c>
      <c r="AS74" s="12">
        <v>0</v>
      </c>
    </row>
    <row r="75" spans="1:45" x14ac:dyDescent="0.3">
      <c r="A75" s="4" t="s">
        <v>63</v>
      </c>
      <c r="B75" s="92">
        <v>0</v>
      </c>
      <c r="C75" s="87">
        <v>0</v>
      </c>
      <c r="D75" s="87">
        <v>0</v>
      </c>
      <c r="E75" s="87">
        <v>0</v>
      </c>
      <c r="F75" s="87">
        <v>0</v>
      </c>
      <c r="G75" s="87">
        <v>0</v>
      </c>
      <c r="H75" s="87">
        <v>0</v>
      </c>
      <c r="I75" s="93">
        <v>0</v>
      </c>
      <c r="J75" s="70" t="s">
        <v>400</v>
      </c>
      <c r="K75" s="17">
        <v>0</v>
      </c>
      <c r="L75" s="17">
        <v>0</v>
      </c>
      <c r="M75" s="17">
        <v>0</v>
      </c>
      <c r="N75" s="17">
        <v>0</v>
      </c>
      <c r="O75" s="17">
        <v>0</v>
      </c>
      <c r="P75" s="17">
        <v>0</v>
      </c>
      <c r="Q75" s="17">
        <v>0</v>
      </c>
      <c r="R75" s="12">
        <v>0</v>
      </c>
      <c r="S75" s="70" t="s">
        <v>401</v>
      </c>
      <c r="T75" s="17">
        <v>0</v>
      </c>
      <c r="U75" s="17">
        <v>0</v>
      </c>
      <c r="V75" s="17">
        <v>0</v>
      </c>
      <c r="W75" s="17">
        <v>0</v>
      </c>
      <c r="X75" s="17">
        <v>0</v>
      </c>
      <c r="Y75" s="17">
        <v>0</v>
      </c>
      <c r="Z75" s="17">
        <v>0</v>
      </c>
      <c r="AA75" s="12">
        <v>0</v>
      </c>
      <c r="AB75" s="70">
        <v>0</v>
      </c>
      <c r="AC75" s="17">
        <v>0</v>
      </c>
      <c r="AD75" s="17">
        <v>0</v>
      </c>
      <c r="AE75" s="17">
        <v>0</v>
      </c>
      <c r="AF75" s="17">
        <v>0</v>
      </c>
      <c r="AG75" s="17">
        <v>0</v>
      </c>
      <c r="AH75" s="17">
        <v>0</v>
      </c>
      <c r="AI75" s="17">
        <v>0</v>
      </c>
      <c r="AJ75" s="12">
        <v>0</v>
      </c>
      <c r="AK75" s="70">
        <v>0</v>
      </c>
      <c r="AL75" s="17">
        <v>0</v>
      </c>
      <c r="AM75" s="17">
        <v>0</v>
      </c>
      <c r="AN75" s="17">
        <v>0</v>
      </c>
      <c r="AO75" s="17">
        <v>0</v>
      </c>
      <c r="AP75" s="17">
        <v>0</v>
      </c>
      <c r="AQ75" s="17">
        <v>0</v>
      </c>
      <c r="AR75" s="17">
        <v>0</v>
      </c>
      <c r="AS75" s="12">
        <v>0</v>
      </c>
    </row>
    <row r="76" spans="1:45" x14ac:dyDescent="0.3">
      <c r="A76" s="4" t="s">
        <v>64</v>
      </c>
      <c r="B76" s="92">
        <v>0</v>
      </c>
      <c r="C76" s="87">
        <v>0</v>
      </c>
      <c r="D76" s="87">
        <v>0</v>
      </c>
      <c r="E76" s="87">
        <v>0</v>
      </c>
      <c r="F76" s="87">
        <v>3713393</v>
      </c>
      <c r="G76" s="87">
        <v>68002</v>
      </c>
      <c r="H76" s="87">
        <v>0</v>
      </c>
      <c r="I76" s="93">
        <v>3781395</v>
      </c>
      <c r="J76" s="70" t="s">
        <v>402</v>
      </c>
      <c r="K76" s="17">
        <v>0</v>
      </c>
      <c r="L76" s="17">
        <v>0</v>
      </c>
      <c r="M76" s="17">
        <v>0</v>
      </c>
      <c r="N76" s="17">
        <v>0</v>
      </c>
      <c r="O76" s="17">
        <v>1540825</v>
      </c>
      <c r="P76" s="17">
        <v>68002</v>
      </c>
      <c r="Q76" s="17">
        <v>0</v>
      </c>
      <c r="R76" s="12">
        <v>1608827</v>
      </c>
      <c r="S76" s="70" t="s">
        <v>403</v>
      </c>
      <c r="T76" s="17">
        <v>0</v>
      </c>
      <c r="U76" s="17">
        <v>0</v>
      </c>
      <c r="V76" s="17">
        <v>0</v>
      </c>
      <c r="W76" s="17">
        <v>0</v>
      </c>
      <c r="X76" s="17">
        <v>0</v>
      </c>
      <c r="Y76" s="17">
        <v>0</v>
      </c>
      <c r="Z76" s="17">
        <v>0</v>
      </c>
      <c r="AA76" s="12">
        <v>0</v>
      </c>
      <c r="AB76" s="70">
        <v>0</v>
      </c>
      <c r="AC76" s="17">
        <v>0</v>
      </c>
      <c r="AD76" s="17">
        <v>0</v>
      </c>
      <c r="AE76" s="17">
        <v>0</v>
      </c>
      <c r="AF76" s="17">
        <v>0</v>
      </c>
      <c r="AG76" s="17">
        <v>0</v>
      </c>
      <c r="AH76" s="17">
        <v>0</v>
      </c>
      <c r="AI76" s="17">
        <v>0</v>
      </c>
      <c r="AJ76" s="12">
        <v>0</v>
      </c>
      <c r="AK76" s="70">
        <v>0</v>
      </c>
      <c r="AL76" s="17">
        <v>0</v>
      </c>
      <c r="AM76" s="17">
        <v>0</v>
      </c>
      <c r="AN76" s="17">
        <v>0</v>
      </c>
      <c r="AO76" s="17">
        <v>0</v>
      </c>
      <c r="AP76" s="17">
        <v>0</v>
      </c>
      <c r="AQ76" s="17">
        <v>0</v>
      </c>
      <c r="AR76" s="17">
        <v>0</v>
      </c>
      <c r="AS76" s="12">
        <v>0</v>
      </c>
    </row>
    <row r="77" spans="1:45" x14ac:dyDescent="0.3">
      <c r="A77" s="4" t="s">
        <v>65</v>
      </c>
      <c r="B77" s="92">
        <v>0</v>
      </c>
      <c r="C77" s="87">
        <v>0</v>
      </c>
      <c r="D77" s="87">
        <v>0</v>
      </c>
      <c r="E77" s="87">
        <v>0</v>
      </c>
      <c r="F77" s="87">
        <v>0</v>
      </c>
      <c r="G77" s="87">
        <v>0</v>
      </c>
      <c r="H77" s="87">
        <v>0</v>
      </c>
      <c r="I77" s="93">
        <v>0</v>
      </c>
      <c r="J77" s="70">
        <v>0</v>
      </c>
      <c r="K77" s="17">
        <v>0</v>
      </c>
      <c r="L77" s="17">
        <v>0</v>
      </c>
      <c r="M77" s="17">
        <v>0</v>
      </c>
      <c r="N77" s="17">
        <v>0</v>
      </c>
      <c r="O77" s="17">
        <v>0</v>
      </c>
      <c r="P77" s="17">
        <v>0</v>
      </c>
      <c r="Q77" s="17">
        <v>0</v>
      </c>
      <c r="R77" s="12">
        <v>0</v>
      </c>
      <c r="S77" s="70">
        <v>0</v>
      </c>
      <c r="T77" s="17">
        <v>0</v>
      </c>
      <c r="U77" s="17">
        <v>0</v>
      </c>
      <c r="V77" s="17">
        <v>0</v>
      </c>
      <c r="W77" s="17">
        <v>0</v>
      </c>
      <c r="X77" s="17">
        <v>0</v>
      </c>
      <c r="Y77" s="17">
        <v>0</v>
      </c>
      <c r="Z77" s="17">
        <v>0</v>
      </c>
      <c r="AA77" s="12">
        <v>0</v>
      </c>
      <c r="AB77" s="70">
        <v>0</v>
      </c>
      <c r="AC77" s="17">
        <v>0</v>
      </c>
      <c r="AD77" s="17">
        <v>0</v>
      </c>
      <c r="AE77" s="17">
        <v>0</v>
      </c>
      <c r="AF77" s="17">
        <v>0</v>
      </c>
      <c r="AG77" s="17">
        <v>0</v>
      </c>
      <c r="AH77" s="17">
        <v>0</v>
      </c>
      <c r="AI77" s="17">
        <v>0</v>
      </c>
      <c r="AJ77" s="12">
        <v>0</v>
      </c>
      <c r="AK77" s="70">
        <v>0</v>
      </c>
      <c r="AL77" s="17">
        <v>0</v>
      </c>
      <c r="AM77" s="17">
        <v>0</v>
      </c>
      <c r="AN77" s="17">
        <v>0</v>
      </c>
      <c r="AO77" s="17">
        <v>0</v>
      </c>
      <c r="AP77" s="17">
        <v>0</v>
      </c>
      <c r="AQ77" s="17">
        <v>0</v>
      </c>
      <c r="AR77" s="17">
        <v>0</v>
      </c>
      <c r="AS77" s="12">
        <v>0</v>
      </c>
    </row>
    <row r="78" spans="1:45" x14ac:dyDescent="0.3">
      <c r="A78" s="4" t="s">
        <v>66</v>
      </c>
      <c r="B78" s="92">
        <v>0</v>
      </c>
      <c r="C78" s="87">
        <v>0</v>
      </c>
      <c r="D78" s="87">
        <v>0</v>
      </c>
      <c r="E78" s="87">
        <v>0</v>
      </c>
      <c r="F78" s="87">
        <v>0</v>
      </c>
      <c r="G78" s="87">
        <v>0</v>
      </c>
      <c r="H78" s="87">
        <v>0</v>
      </c>
      <c r="I78" s="93">
        <v>0</v>
      </c>
      <c r="J78" s="70">
        <v>0</v>
      </c>
      <c r="K78" s="17">
        <v>0</v>
      </c>
      <c r="L78" s="17">
        <v>0</v>
      </c>
      <c r="M78" s="17">
        <v>0</v>
      </c>
      <c r="N78" s="17">
        <v>0</v>
      </c>
      <c r="O78" s="17">
        <v>0</v>
      </c>
      <c r="P78" s="17">
        <v>0</v>
      </c>
      <c r="Q78" s="17">
        <v>0</v>
      </c>
      <c r="R78" s="12">
        <v>0</v>
      </c>
      <c r="S78" s="70">
        <v>0</v>
      </c>
      <c r="T78" s="17">
        <v>0</v>
      </c>
      <c r="U78" s="17">
        <v>0</v>
      </c>
      <c r="V78" s="17">
        <v>0</v>
      </c>
      <c r="W78" s="17">
        <v>0</v>
      </c>
      <c r="X78" s="17">
        <v>0</v>
      </c>
      <c r="Y78" s="17">
        <v>0</v>
      </c>
      <c r="Z78" s="17">
        <v>0</v>
      </c>
      <c r="AA78" s="12">
        <v>0</v>
      </c>
      <c r="AB78" s="70">
        <v>0</v>
      </c>
      <c r="AC78" s="17">
        <v>0</v>
      </c>
      <c r="AD78" s="17">
        <v>0</v>
      </c>
      <c r="AE78" s="17">
        <v>0</v>
      </c>
      <c r="AF78" s="17">
        <v>0</v>
      </c>
      <c r="AG78" s="17">
        <v>0</v>
      </c>
      <c r="AH78" s="17">
        <v>0</v>
      </c>
      <c r="AI78" s="17">
        <v>0</v>
      </c>
      <c r="AJ78" s="12">
        <v>0</v>
      </c>
      <c r="AK78" s="70">
        <v>0</v>
      </c>
      <c r="AL78" s="17">
        <v>0</v>
      </c>
      <c r="AM78" s="17">
        <v>0</v>
      </c>
      <c r="AN78" s="17">
        <v>0</v>
      </c>
      <c r="AO78" s="17">
        <v>0</v>
      </c>
      <c r="AP78" s="17">
        <v>0</v>
      </c>
      <c r="AQ78" s="17">
        <v>0</v>
      </c>
      <c r="AR78" s="17">
        <v>0</v>
      </c>
      <c r="AS78" s="12">
        <v>0</v>
      </c>
    </row>
    <row r="79" spans="1:45" x14ac:dyDescent="0.3">
      <c r="A79" s="4" t="s">
        <v>67</v>
      </c>
      <c r="B79" s="92">
        <v>0</v>
      </c>
      <c r="C79" s="87">
        <v>0</v>
      </c>
      <c r="D79" s="87">
        <v>0</v>
      </c>
      <c r="E79" s="87">
        <v>0</v>
      </c>
      <c r="F79" s="87">
        <v>0</v>
      </c>
      <c r="G79" s="87">
        <v>0</v>
      </c>
      <c r="H79" s="87">
        <v>0</v>
      </c>
      <c r="I79" s="93">
        <v>0</v>
      </c>
      <c r="J79" s="70">
        <v>0</v>
      </c>
      <c r="K79" s="17">
        <v>0</v>
      </c>
      <c r="L79" s="17">
        <v>0</v>
      </c>
      <c r="M79" s="17">
        <v>0</v>
      </c>
      <c r="N79" s="17">
        <v>0</v>
      </c>
      <c r="O79" s="17">
        <v>0</v>
      </c>
      <c r="P79" s="17">
        <v>0</v>
      </c>
      <c r="Q79" s="17">
        <v>0</v>
      </c>
      <c r="R79" s="12">
        <v>0</v>
      </c>
      <c r="S79" s="70">
        <v>0</v>
      </c>
      <c r="T79" s="17">
        <v>0</v>
      </c>
      <c r="U79" s="17">
        <v>0</v>
      </c>
      <c r="V79" s="17">
        <v>0</v>
      </c>
      <c r="W79" s="17">
        <v>0</v>
      </c>
      <c r="X79" s="17">
        <v>0</v>
      </c>
      <c r="Y79" s="17">
        <v>0</v>
      </c>
      <c r="Z79" s="17">
        <v>0</v>
      </c>
      <c r="AA79" s="12">
        <v>0</v>
      </c>
      <c r="AB79" s="70">
        <v>0</v>
      </c>
      <c r="AC79" s="17">
        <v>0</v>
      </c>
      <c r="AD79" s="17">
        <v>0</v>
      </c>
      <c r="AE79" s="17">
        <v>0</v>
      </c>
      <c r="AF79" s="17">
        <v>0</v>
      </c>
      <c r="AG79" s="17">
        <v>0</v>
      </c>
      <c r="AH79" s="17">
        <v>0</v>
      </c>
      <c r="AI79" s="17">
        <v>0</v>
      </c>
      <c r="AJ79" s="12">
        <v>0</v>
      </c>
      <c r="AK79" s="70">
        <v>0</v>
      </c>
      <c r="AL79" s="17">
        <v>0</v>
      </c>
      <c r="AM79" s="17">
        <v>0</v>
      </c>
      <c r="AN79" s="17">
        <v>0</v>
      </c>
      <c r="AO79" s="17">
        <v>0</v>
      </c>
      <c r="AP79" s="17">
        <v>0</v>
      </c>
      <c r="AQ79" s="17">
        <v>0</v>
      </c>
      <c r="AR79" s="17">
        <v>0</v>
      </c>
      <c r="AS79" s="12">
        <v>0</v>
      </c>
    </row>
    <row r="80" spans="1:45" x14ac:dyDescent="0.3">
      <c r="A80" s="4" t="s">
        <v>68</v>
      </c>
      <c r="B80" s="92">
        <v>0</v>
      </c>
      <c r="C80" s="87">
        <v>0</v>
      </c>
      <c r="D80" s="87">
        <v>0</v>
      </c>
      <c r="E80" s="87">
        <v>0</v>
      </c>
      <c r="F80" s="87">
        <v>0</v>
      </c>
      <c r="G80" s="87">
        <v>0</v>
      </c>
      <c r="H80" s="87">
        <v>0</v>
      </c>
      <c r="I80" s="93">
        <v>0</v>
      </c>
      <c r="J80" s="70">
        <v>0</v>
      </c>
      <c r="K80" s="17">
        <v>0</v>
      </c>
      <c r="L80" s="17">
        <v>0</v>
      </c>
      <c r="M80" s="17">
        <v>0</v>
      </c>
      <c r="N80" s="17">
        <v>0</v>
      </c>
      <c r="O80" s="17">
        <v>0</v>
      </c>
      <c r="P80" s="17">
        <v>0</v>
      </c>
      <c r="Q80" s="17">
        <v>0</v>
      </c>
      <c r="R80" s="12">
        <v>0</v>
      </c>
      <c r="S80" s="70">
        <v>0</v>
      </c>
      <c r="T80" s="17">
        <v>0</v>
      </c>
      <c r="U80" s="17">
        <v>0</v>
      </c>
      <c r="V80" s="17">
        <v>0</v>
      </c>
      <c r="W80" s="17">
        <v>0</v>
      </c>
      <c r="X80" s="17">
        <v>0</v>
      </c>
      <c r="Y80" s="17">
        <v>0</v>
      </c>
      <c r="Z80" s="17">
        <v>0</v>
      </c>
      <c r="AA80" s="12">
        <v>0</v>
      </c>
      <c r="AB80" s="70">
        <v>0</v>
      </c>
      <c r="AC80" s="17">
        <v>0</v>
      </c>
      <c r="AD80" s="17">
        <v>0</v>
      </c>
      <c r="AE80" s="17">
        <v>0</v>
      </c>
      <c r="AF80" s="17">
        <v>0</v>
      </c>
      <c r="AG80" s="17">
        <v>0</v>
      </c>
      <c r="AH80" s="17">
        <v>0</v>
      </c>
      <c r="AI80" s="17">
        <v>0</v>
      </c>
      <c r="AJ80" s="12">
        <v>0</v>
      </c>
      <c r="AK80" s="70">
        <v>0</v>
      </c>
      <c r="AL80" s="17">
        <v>0</v>
      </c>
      <c r="AM80" s="17">
        <v>0</v>
      </c>
      <c r="AN80" s="17">
        <v>0</v>
      </c>
      <c r="AO80" s="17">
        <v>0</v>
      </c>
      <c r="AP80" s="17">
        <v>0</v>
      </c>
      <c r="AQ80" s="17">
        <v>0</v>
      </c>
      <c r="AR80" s="17">
        <v>0</v>
      </c>
      <c r="AS80" s="12">
        <v>0</v>
      </c>
    </row>
    <row r="81" spans="1:45" x14ac:dyDescent="0.3">
      <c r="A81" s="4" t="s">
        <v>69</v>
      </c>
      <c r="B81" s="92">
        <v>0</v>
      </c>
      <c r="C81" s="87">
        <v>0</v>
      </c>
      <c r="D81" s="87">
        <v>0</v>
      </c>
      <c r="E81" s="87">
        <v>0</v>
      </c>
      <c r="F81" s="87">
        <v>0</v>
      </c>
      <c r="G81" s="87">
        <v>0</v>
      </c>
      <c r="H81" s="87">
        <v>0</v>
      </c>
      <c r="I81" s="93">
        <v>0</v>
      </c>
      <c r="J81" s="70">
        <v>0</v>
      </c>
      <c r="K81" s="17">
        <v>0</v>
      </c>
      <c r="L81" s="17">
        <v>0</v>
      </c>
      <c r="M81" s="17">
        <v>0</v>
      </c>
      <c r="N81" s="17">
        <v>0</v>
      </c>
      <c r="O81" s="17">
        <v>0</v>
      </c>
      <c r="P81" s="17">
        <v>0</v>
      </c>
      <c r="Q81" s="17">
        <v>0</v>
      </c>
      <c r="R81" s="12">
        <v>0</v>
      </c>
      <c r="S81" s="70">
        <v>0</v>
      </c>
      <c r="T81" s="17">
        <v>0</v>
      </c>
      <c r="U81" s="17">
        <v>0</v>
      </c>
      <c r="V81" s="17">
        <v>0</v>
      </c>
      <c r="W81" s="17">
        <v>0</v>
      </c>
      <c r="X81" s="17">
        <v>0</v>
      </c>
      <c r="Y81" s="17">
        <v>0</v>
      </c>
      <c r="Z81" s="17">
        <v>0</v>
      </c>
      <c r="AA81" s="12">
        <v>0</v>
      </c>
      <c r="AB81" s="70">
        <v>0</v>
      </c>
      <c r="AC81" s="17">
        <v>0</v>
      </c>
      <c r="AD81" s="17">
        <v>0</v>
      </c>
      <c r="AE81" s="17">
        <v>0</v>
      </c>
      <c r="AF81" s="17">
        <v>0</v>
      </c>
      <c r="AG81" s="17">
        <v>0</v>
      </c>
      <c r="AH81" s="17">
        <v>0</v>
      </c>
      <c r="AI81" s="17">
        <v>0</v>
      </c>
      <c r="AJ81" s="12">
        <v>0</v>
      </c>
      <c r="AK81" s="70">
        <v>0</v>
      </c>
      <c r="AL81" s="17">
        <v>0</v>
      </c>
      <c r="AM81" s="17">
        <v>0</v>
      </c>
      <c r="AN81" s="17">
        <v>0</v>
      </c>
      <c r="AO81" s="17">
        <v>0</v>
      </c>
      <c r="AP81" s="17">
        <v>0</v>
      </c>
      <c r="AQ81" s="17">
        <v>0</v>
      </c>
      <c r="AR81" s="17">
        <v>0</v>
      </c>
      <c r="AS81" s="12">
        <v>0</v>
      </c>
    </row>
    <row r="82" spans="1:45" x14ac:dyDescent="0.3">
      <c r="A82" s="4" t="s">
        <v>70</v>
      </c>
      <c r="B82" s="92">
        <v>0</v>
      </c>
      <c r="C82" s="87">
        <v>0</v>
      </c>
      <c r="D82" s="87">
        <v>25521</v>
      </c>
      <c r="E82" s="87">
        <v>0</v>
      </c>
      <c r="F82" s="87">
        <v>0</v>
      </c>
      <c r="G82" s="87">
        <v>0</v>
      </c>
      <c r="H82" s="87">
        <v>0</v>
      </c>
      <c r="I82" s="93">
        <v>25521</v>
      </c>
      <c r="J82" s="70" t="s">
        <v>404</v>
      </c>
      <c r="K82" s="17">
        <v>0</v>
      </c>
      <c r="L82" s="17">
        <v>0</v>
      </c>
      <c r="M82" s="17">
        <v>25521</v>
      </c>
      <c r="N82" s="17">
        <v>0</v>
      </c>
      <c r="O82" s="17">
        <v>0</v>
      </c>
      <c r="P82" s="17">
        <v>0</v>
      </c>
      <c r="Q82" s="17">
        <v>0</v>
      </c>
      <c r="R82" s="12">
        <v>25521</v>
      </c>
      <c r="S82" s="70">
        <v>0</v>
      </c>
      <c r="T82" s="17">
        <v>0</v>
      </c>
      <c r="U82" s="17">
        <v>0</v>
      </c>
      <c r="V82" s="17">
        <v>0</v>
      </c>
      <c r="W82" s="17">
        <v>0</v>
      </c>
      <c r="X82" s="17">
        <v>0</v>
      </c>
      <c r="Y82" s="17">
        <v>0</v>
      </c>
      <c r="Z82" s="17">
        <v>0</v>
      </c>
      <c r="AA82" s="12">
        <v>0</v>
      </c>
      <c r="AB82" s="70">
        <v>0</v>
      </c>
      <c r="AC82" s="17">
        <v>0</v>
      </c>
      <c r="AD82" s="17">
        <v>0</v>
      </c>
      <c r="AE82" s="17">
        <v>0</v>
      </c>
      <c r="AF82" s="17">
        <v>0</v>
      </c>
      <c r="AG82" s="17">
        <v>0</v>
      </c>
      <c r="AH82" s="17">
        <v>0</v>
      </c>
      <c r="AI82" s="17">
        <v>0</v>
      </c>
      <c r="AJ82" s="12">
        <v>0</v>
      </c>
      <c r="AK82" s="70">
        <v>0</v>
      </c>
      <c r="AL82" s="17">
        <v>0</v>
      </c>
      <c r="AM82" s="17">
        <v>0</v>
      </c>
      <c r="AN82" s="17">
        <v>0</v>
      </c>
      <c r="AO82" s="17">
        <v>0</v>
      </c>
      <c r="AP82" s="17">
        <v>0</v>
      </c>
      <c r="AQ82" s="17">
        <v>0</v>
      </c>
      <c r="AR82" s="17">
        <v>0</v>
      </c>
      <c r="AS82" s="12">
        <v>0</v>
      </c>
    </row>
    <row r="83" spans="1:45" x14ac:dyDescent="0.3">
      <c r="A83" s="4" t="s">
        <v>71</v>
      </c>
      <c r="B83" s="92">
        <v>0</v>
      </c>
      <c r="C83" s="87">
        <v>0</v>
      </c>
      <c r="D83" s="87">
        <v>0</v>
      </c>
      <c r="E83" s="87">
        <v>0</v>
      </c>
      <c r="F83" s="87">
        <v>0</v>
      </c>
      <c r="G83" s="87">
        <v>0</v>
      </c>
      <c r="H83" s="87">
        <v>0</v>
      </c>
      <c r="I83" s="93">
        <v>0</v>
      </c>
      <c r="J83" s="70">
        <v>0</v>
      </c>
      <c r="K83" s="17">
        <v>0</v>
      </c>
      <c r="L83" s="17">
        <v>0</v>
      </c>
      <c r="M83" s="17">
        <v>0</v>
      </c>
      <c r="N83" s="17">
        <v>0</v>
      </c>
      <c r="O83" s="17">
        <v>0</v>
      </c>
      <c r="P83" s="17">
        <v>0</v>
      </c>
      <c r="Q83" s="17">
        <v>0</v>
      </c>
      <c r="R83" s="12">
        <v>0</v>
      </c>
      <c r="S83" s="70">
        <v>0</v>
      </c>
      <c r="T83" s="17">
        <v>0</v>
      </c>
      <c r="U83" s="17">
        <v>0</v>
      </c>
      <c r="V83" s="17">
        <v>0</v>
      </c>
      <c r="W83" s="17">
        <v>0</v>
      </c>
      <c r="X83" s="17">
        <v>0</v>
      </c>
      <c r="Y83" s="17">
        <v>0</v>
      </c>
      <c r="Z83" s="17">
        <v>0</v>
      </c>
      <c r="AA83" s="12">
        <v>0</v>
      </c>
      <c r="AB83" s="70">
        <v>0</v>
      </c>
      <c r="AC83" s="17">
        <v>0</v>
      </c>
      <c r="AD83" s="17">
        <v>0</v>
      </c>
      <c r="AE83" s="17">
        <v>0</v>
      </c>
      <c r="AF83" s="17">
        <v>0</v>
      </c>
      <c r="AG83" s="17">
        <v>0</v>
      </c>
      <c r="AH83" s="17">
        <v>0</v>
      </c>
      <c r="AI83" s="17">
        <v>0</v>
      </c>
      <c r="AJ83" s="12">
        <v>0</v>
      </c>
      <c r="AK83" s="70">
        <v>0</v>
      </c>
      <c r="AL83" s="17">
        <v>0</v>
      </c>
      <c r="AM83" s="17">
        <v>0</v>
      </c>
      <c r="AN83" s="17">
        <v>0</v>
      </c>
      <c r="AO83" s="17">
        <v>0</v>
      </c>
      <c r="AP83" s="17">
        <v>0</v>
      </c>
      <c r="AQ83" s="17">
        <v>0</v>
      </c>
      <c r="AR83" s="17">
        <v>0</v>
      </c>
      <c r="AS83" s="12">
        <v>0</v>
      </c>
    </row>
    <row r="84" spans="1:45" x14ac:dyDescent="0.3">
      <c r="A84" s="4" t="s">
        <v>72</v>
      </c>
      <c r="B84" s="92">
        <v>0</v>
      </c>
      <c r="C84" s="87">
        <v>0</v>
      </c>
      <c r="D84" s="87">
        <v>193538</v>
      </c>
      <c r="E84" s="87">
        <v>0</v>
      </c>
      <c r="F84" s="87">
        <v>0</v>
      </c>
      <c r="G84" s="87">
        <v>0</v>
      </c>
      <c r="H84" s="87">
        <v>0</v>
      </c>
      <c r="I84" s="93">
        <v>193538</v>
      </c>
      <c r="J84" s="70" t="s">
        <v>405</v>
      </c>
      <c r="K84" s="17">
        <v>0</v>
      </c>
      <c r="L84" s="17">
        <v>0</v>
      </c>
      <c r="M84" s="17">
        <v>193538</v>
      </c>
      <c r="N84" s="17">
        <v>0</v>
      </c>
      <c r="O84" s="17">
        <v>0</v>
      </c>
      <c r="P84" s="17">
        <v>0</v>
      </c>
      <c r="Q84" s="17">
        <v>0</v>
      </c>
      <c r="R84" s="12">
        <v>193538</v>
      </c>
      <c r="S84" s="70" t="s">
        <v>406</v>
      </c>
      <c r="T84" s="17">
        <v>0</v>
      </c>
      <c r="U84" s="17">
        <v>0</v>
      </c>
      <c r="V84" s="17">
        <v>0</v>
      </c>
      <c r="W84" s="17">
        <v>0</v>
      </c>
      <c r="X84" s="17">
        <v>0</v>
      </c>
      <c r="Y84" s="17">
        <v>0</v>
      </c>
      <c r="Z84" s="17">
        <v>0</v>
      </c>
      <c r="AA84" s="12">
        <v>0</v>
      </c>
      <c r="AB84" s="70" t="s">
        <v>407</v>
      </c>
      <c r="AC84" s="17">
        <v>0</v>
      </c>
      <c r="AD84" s="17">
        <v>0</v>
      </c>
      <c r="AE84" s="17">
        <v>0</v>
      </c>
      <c r="AF84" s="17">
        <v>0</v>
      </c>
      <c r="AG84" s="17">
        <v>0</v>
      </c>
      <c r="AH84" s="17">
        <v>0</v>
      </c>
      <c r="AI84" s="17">
        <v>0</v>
      </c>
      <c r="AJ84" s="12">
        <v>0</v>
      </c>
      <c r="AK84" s="70" t="s">
        <v>408</v>
      </c>
      <c r="AL84" s="17">
        <v>0</v>
      </c>
      <c r="AM84" s="17">
        <v>0</v>
      </c>
      <c r="AN84" s="17">
        <v>0</v>
      </c>
      <c r="AO84" s="17">
        <v>0</v>
      </c>
      <c r="AP84" s="17">
        <v>0</v>
      </c>
      <c r="AQ84" s="17">
        <v>0</v>
      </c>
      <c r="AR84" s="17">
        <v>0</v>
      </c>
      <c r="AS84" s="12">
        <v>0</v>
      </c>
    </row>
    <row r="85" spans="1:45" x14ac:dyDescent="0.3">
      <c r="A85" s="4" t="s">
        <v>73</v>
      </c>
      <c r="B85" s="92">
        <v>0</v>
      </c>
      <c r="C85" s="87">
        <v>0</v>
      </c>
      <c r="D85" s="87">
        <v>0</v>
      </c>
      <c r="E85" s="87">
        <v>0</v>
      </c>
      <c r="F85" s="87">
        <v>0</v>
      </c>
      <c r="G85" s="87">
        <v>0</v>
      </c>
      <c r="H85" s="87">
        <v>5255352.09</v>
      </c>
      <c r="I85" s="93">
        <v>5255352.09</v>
      </c>
      <c r="J85" s="70" t="s">
        <v>409</v>
      </c>
      <c r="K85" s="17">
        <v>0</v>
      </c>
      <c r="L85" s="17">
        <v>0</v>
      </c>
      <c r="M85" s="17">
        <v>0</v>
      </c>
      <c r="N85" s="17">
        <v>0</v>
      </c>
      <c r="O85" s="17">
        <v>0</v>
      </c>
      <c r="P85" s="17">
        <v>0</v>
      </c>
      <c r="Q85" s="17">
        <v>5255352.09</v>
      </c>
      <c r="R85" s="12">
        <v>5255352.09</v>
      </c>
      <c r="S85" s="70" t="s">
        <v>410</v>
      </c>
      <c r="T85" s="17">
        <v>0</v>
      </c>
      <c r="U85" s="17">
        <v>0</v>
      </c>
      <c r="V85" s="17">
        <v>0</v>
      </c>
      <c r="W85" s="17">
        <v>0</v>
      </c>
      <c r="X85" s="17">
        <v>0</v>
      </c>
      <c r="Y85" s="17">
        <v>0</v>
      </c>
      <c r="Z85" s="17">
        <v>0</v>
      </c>
      <c r="AA85" s="12">
        <v>0</v>
      </c>
      <c r="AB85" s="70" t="s">
        <v>411</v>
      </c>
      <c r="AC85" s="17">
        <v>0</v>
      </c>
      <c r="AD85" s="17">
        <v>0</v>
      </c>
      <c r="AE85" s="17">
        <v>0</v>
      </c>
      <c r="AF85" s="17">
        <v>0</v>
      </c>
      <c r="AG85" s="17">
        <v>0</v>
      </c>
      <c r="AH85" s="17">
        <v>0</v>
      </c>
      <c r="AI85" s="17">
        <v>0</v>
      </c>
      <c r="AJ85" s="12">
        <v>0</v>
      </c>
      <c r="AK85" s="70" t="s">
        <v>412</v>
      </c>
      <c r="AL85" s="17">
        <v>0</v>
      </c>
      <c r="AM85" s="17">
        <v>0</v>
      </c>
      <c r="AN85" s="17">
        <v>0</v>
      </c>
      <c r="AO85" s="17">
        <v>0</v>
      </c>
      <c r="AP85" s="17">
        <v>0</v>
      </c>
      <c r="AQ85" s="17">
        <v>0</v>
      </c>
      <c r="AR85" s="17">
        <v>0</v>
      </c>
      <c r="AS85" s="12">
        <v>0</v>
      </c>
    </row>
    <row r="86" spans="1:45" x14ac:dyDescent="0.3">
      <c r="A86" s="4" t="s">
        <v>74</v>
      </c>
      <c r="B86" s="92">
        <v>829944</v>
      </c>
      <c r="C86" s="87">
        <v>0</v>
      </c>
      <c r="D86" s="87">
        <v>4914743</v>
      </c>
      <c r="E86" s="87">
        <v>1591671</v>
      </c>
      <c r="F86" s="87">
        <v>1141632</v>
      </c>
      <c r="G86" s="87">
        <v>250865</v>
      </c>
      <c r="H86" s="87">
        <v>1871133.49</v>
      </c>
      <c r="I86" s="93">
        <v>10599988.49</v>
      </c>
      <c r="J86" s="70" t="s">
        <v>413</v>
      </c>
      <c r="K86" s="17">
        <v>0</v>
      </c>
      <c r="L86" s="17">
        <v>0</v>
      </c>
      <c r="M86" s="17">
        <v>0</v>
      </c>
      <c r="N86" s="17">
        <v>0</v>
      </c>
      <c r="O86" s="17">
        <v>0</v>
      </c>
      <c r="P86" s="17">
        <v>0</v>
      </c>
      <c r="Q86" s="17">
        <v>0</v>
      </c>
      <c r="R86" s="12">
        <v>0</v>
      </c>
      <c r="S86" s="70" t="s">
        <v>140</v>
      </c>
      <c r="T86" s="17">
        <v>0</v>
      </c>
      <c r="U86" s="17">
        <v>0</v>
      </c>
      <c r="V86" s="17">
        <v>0</v>
      </c>
      <c r="W86" s="17">
        <v>0</v>
      </c>
      <c r="X86" s="17">
        <v>0</v>
      </c>
      <c r="Y86" s="17">
        <v>0</v>
      </c>
      <c r="Z86" s="17">
        <v>0</v>
      </c>
      <c r="AA86" s="12">
        <v>0</v>
      </c>
      <c r="AB86" s="70" t="s">
        <v>414</v>
      </c>
      <c r="AC86" s="17">
        <v>0</v>
      </c>
      <c r="AD86" s="17">
        <v>0</v>
      </c>
      <c r="AE86" s="17">
        <v>0</v>
      </c>
      <c r="AF86" s="17">
        <v>0</v>
      </c>
      <c r="AG86" s="17">
        <v>0</v>
      </c>
      <c r="AH86" s="17">
        <v>0</v>
      </c>
      <c r="AI86" s="17">
        <v>0</v>
      </c>
      <c r="AJ86" s="12">
        <v>0</v>
      </c>
      <c r="AK86" s="70" t="s">
        <v>366</v>
      </c>
      <c r="AL86" s="17">
        <v>0</v>
      </c>
      <c r="AM86" s="17">
        <v>0</v>
      </c>
      <c r="AN86" s="17">
        <v>2579605</v>
      </c>
      <c r="AO86" s="17">
        <v>0</v>
      </c>
      <c r="AP86" s="17">
        <v>0</v>
      </c>
      <c r="AQ86" s="17">
        <v>0</v>
      </c>
      <c r="AR86" s="17">
        <v>0</v>
      </c>
      <c r="AS86" s="12">
        <v>2579605</v>
      </c>
    </row>
    <row r="87" spans="1:45" x14ac:dyDescent="0.3">
      <c r="A87" s="4" t="s">
        <v>75</v>
      </c>
      <c r="B87" s="92">
        <v>0</v>
      </c>
      <c r="C87" s="87">
        <v>0</v>
      </c>
      <c r="D87" s="87">
        <v>0</v>
      </c>
      <c r="E87" s="87">
        <v>0</v>
      </c>
      <c r="F87" s="87">
        <v>0</v>
      </c>
      <c r="G87" s="87">
        <v>0</v>
      </c>
      <c r="H87" s="87">
        <v>0</v>
      </c>
      <c r="I87" s="93">
        <v>0</v>
      </c>
      <c r="J87" s="70">
        <v>0</v>
      </c>
      <c r="K87" s="17">
        <v>0</v>
      </c>
      <c r="L87" s="17">
        <v>0</v>
      </c>
      <c r="M87" s="17">
        <v>0</v>
      </c>
      <c r="N87" s="17">
        <v>0</v>
      </c>
      <c r="O87" s="17">
        <v>0</v>
      </c>
      <c r="P87" s="17">
        <v>0</v>
      </c>
      <c r="Q87" s="17">
        <v>0</v>
      </c>
      <c r="R87" s="12">
        <v>0</v>
      </c>
      <c r="S87" s="70">
        <v>0</v>
      </c>
      <c r="T87" s="17">
        <v>0</v>
      </c>
      <c r="U87" s="17">
        <v>0</v>
      </c>
      <c r="V87" s="17">
        <v>0</v>
      </c>
      <c r="W87" s="17">
        <v>0</v>
      </c>
      <c r="X87" s="17">
        <v>0</v>
      </c>
      <c r="Y87" s="17">
        <v>0</v>
      </c>
      <c r="Z87" s="17">
        <v>0</v>
      </c>
      <c r="AA87" s="12">
        <v>0</v>
      </c>
      <c r="AB87" s="70">
        <v>0</v>
      </c>
      <c r="AC87" s="17">
        <v>0</v>
      </c>
      <c r="AD87" s="17">
        <v>0</v>
      </c>
      <c r="AE87" s="17">
        <v>0</v>
      </c>
      <c r="AF87" s="17">
        <v>0</v>
      </c>
      <c r="AG87" s="17">
        <v>0</v>
      </c>
      <c r="AH87" s="17">
        <v>0</v>
      </c>
      <c r="AI87" s="17">
        <v>0</v>
      </c>
      <c r="AJ87" s="12">
        <v>0</v>
      </c>
      <c r="AK87" s="70">
        <v>0</v>
      </c>
      <c r="AL87" s="17">
        <v>0</v>
      </c>
      <c r="AM87" s="17">
        <v>0</v>
      </c>
      <c r="AN87" s="17">
        <v>0</v>
      </c>
      <c r="AO87" s="17">
        <v>0</v>
      </c>
      <c r="AP87" s="17">
        <v>0</v>
      </c>
      <c r="AQ87" s="17">
        <v>0</v>
      </c>
      <c r="AR87" s="17">
        <v>0</v>
      </c>
      <c r="AS87" s="12">
        <v>0</v>
      </c>
    </row>
    <row r="88" spans="1:45" x14ac:dyDescent="0.3">
      <c r="A88" s="4" t="s">
        <v>76</v>
      </c>
      <c r="B88" s="92">
        <v>0</v>
      </c>
      <c r="C88" s="87">
        <v>0</v>
      </c>
      <c r="D88" s="87">
        <v>0</v>
      </c>
      <c r="E88" s="87">
        <v>0</v>
      </c>
      <c r="F88" s="87">
        <v>0</v>
      </c>
      <c r="G88" s="87">
        <v>0</v>
      </c>
      <c r="H88" s="87">
        <v>0</v>
      </c>
      <c r="I88" s="93">
        <v>0</v>
      </c>
      <c r="J88" s="70">
        <v>0</v>
      </c>
      <c r="K88" s="17">
        <v>0</v>
      </c>
      <c r="L88" s="17">
        <v>0</v>
      </c>
      <c r="M88" s="17">
        <v>0</v>
      </c>
      <c r="N88" s="17">
        <v>0</v>
      </c>
      <c r="O88" s="17">
        <v>0</v>
      </c>
      <c r="P88" s="17">
        <v>0</v>
      </c>
      <c r="Q88" s="17">
        <v>0</v>
      </c>
      <c r="R88" s="12">
        <v>0</v>
      </c>
      <c r="S88" s="70">
        <v>0</v>
      </c>
      <c r="T88" s="17">
        <v>0</v>
      </c>
      <c r="U88" s="17">
        <v>0</v>
      </c>
      <c r="V88" s="17">
        <v>0</v>
      </c>
      <c r="W88" s="17">
        <v>0</v>
      </c>
      <c r="X88" s="17">
        <v>0</v>
      </c>
      <c r="Y88" s="17">
        <v>0</v>
      </c>
      <c r="Z88" s="17">
        <v>0</v>
      </c>
      <c r="AA88" s="12">
        <v>0</v>
      </c>
      <c r="AB88" s="70">
        <v>0</v>
      </c>
      <c r="AC88" s="17">
        <v>0</v>
      </c>
      <c r="AD88" s="17">
        <v>0</v>
      </c>
      <c r="AE88" s="17">
        <v>0</v>
      </c>
      <c r="AF88" s="17">
        <v>0</v>
      </c>
      <c r="AG88" s="17">
        <v>0</v>
      </c>
      <c r="AH88" s="17">
        <v>0</v>
      </c>
      <c r="AI88" s="17">
        <v>0</v>
      </c>
      <c r="AJ88" s="12">
        <v>0</v>
      </c>
      <c r="AK88" s="70">
        <v>0</v>
      </c>
      <c r="AL88" s="17">
        <v>0</v>
      </c>
      <c r="AM88" s="17">
        <v>0</v>
      </c>
      <c r="AN88" s="17">
        <v>0</v>
      </c>
      <c r="AO88" s="17">
        <v>0</v>
      </c>
      <c r="AP88" s="17">
        <v>0</v>
      </c>
      <c r="AQ88" s="17">
        <v>0</v>
      </c>
      <c r="AR88" s="17">
        <v>0</v>
      </c>
      <c r="AS88" s="12">
        <v>0</v>
      </c>
    </row>
    <row r="89" spans="1:45" x14ac:dyDescent="0.3">
      <c r="A89" s="5"/>
      <c r="B89" s="94"/>
      <c r="C89" s="88"/>
      <c r="D89" s="88"/>
      <c r="E89" s="88"/>
      <c r="F89" s="88"/>
      <c r="G89" s="88"/>
      <c r="H89" s="88"/>
      <c r="I89" s="95"/>
      <c r="J89" s="71"/>
      <c r="K89" s="19"/>
      <c r="L89" s="19"/>
      <c r="M89" s="19"/>
      <c r="N89" s="19"/>
      <c r="O89" s="19"/>
      <c r="P89" s="19"/>
      <c r="Q89" s="19"/>
      <c r="R89" s="13"/>
      <c r="S89" s="71"/>
      <c r="T89" s="19"/>
      <c r="U89" s="19"/>
      <c r="V89" s="19"/>
      <c r="W89" s="19"/>
      <c r="X89" s="19"/>
      <c r="Y89" s="19"/>
      <c r="Z89" s="19"/>
      <c r="AA89" s="13"/>
      <c r="AB89" s="71"/>
      <c r="AC89" s="19"/>
      <c r="AD89" s="19"/>
      <c r="AE89" s="19"/>
      <c r="AF89" s="19"/>
      <c r="AG89" s="19"/>
      <c r="AH89" s="19"/>
      <c r="AI89" s="19"/>
      <c r="AJ89" s="13"/>
      <c r="AK89" s="71"/>
      <c r="AL89" s="19"/>
      <c r="AM89" s="19"/>
      <c r="AN89" s="19"/>
      <c r="AO89" s="19"/>
      <c r="AP89" s="19"/>
      <c r="AQ89" s="19"/>
      <c r="AR89" s="19"/>
      <c r="AS89" s="13"/>
    </row>
    <row r="90" spans="1:45" x14ac:dyDescent="0.3">
      <c r="A90" s="30"/>
      <c r="B90" s="31">
        <f t="shared" ref="B90:I90" si="0">SUM(B9:B89)</f>
        <v>1362806.83</v>
      </c>
      <c r="C90" s="32">
        <f t="shared" si="0"/>
        <v>106535.67999999999</v>
      </c>
      <c r="D90" s="32">
        <f t="shared" si="0"/>
        <v>14306032.16</v>
      </c>
      <c r="E90" s="32">
        <f t="shared" si="0"/>
        <v>3104036.0700000003</v>
      </c>
      <c r="F90" s="32">
        <f t="shared" si="0"/>
        <v>11843857.91</v>
      </c>
      <c r="G90" s="32">
        <f t="shared" si="0"/>
        <v>228651313.83999997</v>
      </c>
      <c r="H90" s="32">
        <f t="shared" si="0"/>
        <v>8454753.9800000004</v>
      </c>
      <c r="I90" s="33">
        <f t="shared" si="0"/>
        <v>267829336.46999997</v>
      </c>
      <c r="J90" s="31">
        <f>COUNTIF(J9:J89,"*")</f>
        <v>34</v>
      </c>
      <c r="K90" s="32">
        <f t="shared" ref="K90:R90" si="1">SUM(K9:K89)</f>
        <v>120700.76</v>
      </c>
      <c r="L90" s="32">
        <f t="shared" si="1"/>
        <v>0</v>
      </c>
      <c r="M90" s="32">
        <f t="shared" si="1"/>
        <v>7952142</v>
      </c>
      <c r="N90" s="32">
        <f t="shared" si="1"/>
        <v>1512365.07</v>
      </c>
      <c r="O90" s="32">
        <f t="shared" si="1"/>
        <v>6207459.5999999996</v>
      </c>
      <c r="P90" s="32">
        <f t="shared" si="1"/>
        <v>217643065.88999996</v>
      </c>
      <c r="Q90" s="32">
        <f t="shared" si="1"/>
        <v>5540563.3899999997</v>
      </c>
      <c r="R90" s="33">
        <f t="shared" si="1"/>
        <v>238976296.70999995</v>
      </c>
      <c r="S90" s="31">
        <f>COUNTIF(S9:S89,"*")</f>
        <v>28</v>
      </c>
      <c r="T90" s="32">
        <f t="shared" ref="T90:AA90" si="2">SUM(T9:T89)</f>
        <v>0</v>
      </c>
      <c r="U90" s="32">
        <f t="shared" si="2"/>
        <v>0</v>
      </c>
      <c r="V90" s="32">
        <f t="shared" si="2"/>
        <v>0</v>
      </c>
      <c r="W90" s="32">
        <f t="shared" si="2"/>
        <v>0</v>
      </c>
      <c r="X90" s="32">
        <f t="shared" si="2"/>
        <v>0</v>
      </c>
      <c r="Y90" s="32">
        <f t="shared" si="2"/>
        <v>0</v>
      </c>
      <c r="Z90" s="32">
        <f t="shared" si="2"/>
        <v>0</v>
      </c>
      <c r="AA90" s="33">
        <f t="shared" si="2"/>
        <v>0</v>
      </c>
      <c r="AB90" s="31">
        <f>COUNTIF(AB9:AB89,"*")</f>
        <v>18</v>
      </c>
      <c r="AC90" s="32">
        <f t="shared" ref="AC90:AJ90" si="3">SUM(AC9:AC89)</f>
        <v>406175.99</v>
      </c>
      <c r="AD90" s="32">
        <f t="shared" si="3"/>
        <v>42336.5</v>
      </c>
      <c r="AE90" s="32">
        <f t="shared" si="3"/>
        <v>598922</v>
      </c>
      <c r="AF90" s="32">
        <f t="shared" si="3"/>
        <v>0</v>
      </c>
      <c r="AG90" s="32">
        <f t="shared" si="3"/>
        <v>0</v>
      </c>
      <c r="AH90" s="32">
        <f t="shared" si="3"/>
        <v>6418330.9900000002</v>
      </c>
      <c r="AI90" s="32">
        <f t="shared" si="3"/>
        <v>852610.82000000007</v>
      </c>
      <c r="AJ90" s="33">
        <f t="shared" si="3"/>
        <v>8318376.3000000007</v>
      </c>
      <c r="AK90" s="31">
        <f>COUNTIF(AK9:AK89,"*")</f>
        <v>11</v>
      </c>
      <c r="AL90" s="32">
        <f>SUM(AL9:AL89)</f>
        <v>5986.08</v>
      </c>
      <c r="AM90" s="32">
        <f>SUM(AM9:AM89)</f>
        <v>64198.59</v>
      </c>
      <c r="AN90" s="32">
        <f>SUM(AN9:AN89)</f>
        <v>3044765.0199999996</v>
      </c>
      <c r="AO90" s="32">
        <f>SUM(AO9:AO89)</f>
        <v>0</v>
      </c>
      <c r="AP90" s="32">
        <f t="shared" ref="AP90:AQ90" si="4">SUM(AP9:AP89)</f>
        <v>0</v>
      </c>
      <c r="AQ90" s="32">
        <f t="shared" si="4"/>
        <v>0</v>
      </c>
      <c r="AR90" s="32">
        <f>SUM(AR9:AR89)</f>
        <v>0</v>
      </c>
      <c r="AS90" s="33">
        <f>SUM(AS9:AS89)</f>
        <v>3114949.6899999995</v>
      </c>
    </row>
    <row r="91" spans="1:45"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59999389629810485"/>
  </sheetPr>
  <dimension ref="A1:K91"/>
  <sheetViews>
    <sheetView showGridLines="0" zoomScale="80" zoomScaleNormal="80" workbookViewId="0">
      <pane xSplit="1" ySplit="9" topLeftCell="B10" activePane="bottomRight" state="frozen"/>
      <selection activeCell="L27" sqref="L27"/>
      <selection pane="topRight" activeCell="L27" sqref="L27"/>
      <selection pane="bottomLeft" activeCell="L27" sqref="L27"/>
      <selection pane="bottomRight" activeCell="L27" sqref="L27"/>
    </sheetView>
  </sheetViews>
  <sheetFormatPr defaultColWidth="12.7265625" defaultRowHeight="14" x14ac:dyDescent="0.3"/>
  <cols>
    <col min="1" max="1" width="24.7265625" style="6" customWidth="1"/>
    <col min="2" max="11" width="12.7265625" style="9"/>
    <col min="12" max="16384" width="12.7265625" style="6"/>
  </cols>
  <sheetData>
    <row r="1" spans="1:11" x14ac:dyDescent="0.3">
      <c r="A1" s="1" t="s">
        <v>315</v>
      </c>
      <c r="B1" s="7"/>
      <c r="C1" s="7"/>
      <c r="D1" s="7"/>
      <c r="E1" s="7"/>
      <c r="F1" s="7"/>
      <c r="G1" s="7"/>
      <c r="H1" s="7"/>
      <c r="I1" s="7"/>
      <c r="J1" s="7"/>
      <c r="K1" s="7"/>
    </row>
    <row r="2" spans="1:11" ht="15.5" x14ac:dyDescent="0.35">
      <c r="A2" s="2" t="s">
        <v>103</v>
      </c>
      <c r="B2" s="8"/>
      <c r="C2" s="8"/>
      <c r="D2" s="8"/>
      <c r="E2" s="8"/>
      <c r="F2" s="8"/>
      <c r="G2" s="8"/>
      <c r="H2" s="8"/>
      <c r="I2" s="8"/>
      <c r="J2" s="8"/>
      <c r="K2" s="8"/>
    </row>
    <row r="3" spans="1:11" x14ac:dyDescent="0.3">
      <c r="A3" s="28" t="str">
        <f>'Total Exp'!A3</f>
        <v>2021-22</v>
      </c>
    </row>
    <row r="4" spans="1:11" ht="15.5" x14ac:dyDescent="0.35">
      <c r="A4" s="82" t="s">
        <v>247</v>
      </c>
      <c r="B4" s="83"/>
      <c r="C4" s="83"/>
      <c r="D4" s="83"/>
      <c r="E4" s="84"/>
      <c r="F4" s="85"/>
      <c r="G4" s="83"/>
      <c r="H4" s="84"/>
      <c r="I4" s="85"/>
      <c r="J4" s="83"/>
      <c r="K4" s="84" t="s">
        <v>284</v>
      </c>
    </row>
    <row r="5" spans="1:11" s="60" customFormat="1" ht="13" x14ac:dyDescent="0.3">
      <c r="A5" s="49"/>
      <c r="B5" s="72" t="s">
        <v>251</v>
      </c>
      <c r="C5" s="62"/>
      <c r="D5" s="62"/>
      <c r="E5" s="63"/>
      <c r="F5" s="68" t="s">
        <v>256</v>
      </c>
      <c r="G5" s="65"/>
      <c r="H5" s="66"/>
      <c r="I5" s="68" t="s">
        <v>257</v>
      </c>
      <c r="J5" s="78" t="s">
        <v>258</v>
      </c>
      <c r="K5" s="66"/>
    </row>
    <row r="6" spans="1:11" s="60" customFormat="1" ht="13" x14ac:dyDescent="0.3">
      <c r="A6" s="49"/>
      <c r="B6" s="50" t="str">
        <f>$A$4&amp;" Total"</f>
        <v>Other Revenue Total</v>
      </c>
      <c r="C6" s="51"/>
      <c r="D6" s="51"/>
      <c r="E6" s="52"/>
      <c r="F6" s="50" t="s">
        <v>254</v>
      </c>
      <c r="G6" s="51"/>
      <c r="H6" s="52"/>
      <c r="I6" s="50" t="s">
        <v>280</v>
      </c>
      <c r="J6" s="51" t="s">
        <v>275</v>
      </c>
      <c r="K6" s="52"/>
    </row>
    <row r="7" spans="1:11" s="59" customFormat="1" ht="21" x14ac:dyDescent="0.25">
      <c r="A7" s="57"/>
      <c r="B7" s="42" t="s">
        <v>254</v>
      </c>
      <c r="C7" s="43" t="s">
        <v>272</v>
      </c>
      <c r="D7" s="43" t="s">
        <v>107</v>
      </c>
      <c r="E7" s="58" t="s">
        <v>274</v>
      </c>
      <c r="F7" s="42" t="s">
        <v>254</v>
      </c>
      <c r="G7" s="43" t="s">
        <v>107</v>
      </c>
      <c r="H7" s="58" t="s">
        <v>274</v>
      </c>
      <c r="I7" s="42" t="s">
        <v>282</v>
      </c>
      <c r="J7" s="43" t="s">
        <v>282</v>
      </c>
      <c r="K7" s="58" t="s">
        <v>281</v>
      </c>
    </row>
    <row r="8" spans="1:11" s="59" customFormat="1" ht="10.5" x14ac:dyDescent="0.25">
      <c r="A8" s="67"/>
      <c r="B8" s="73" t="s">
        <v>255</v>
      </c>
      <c r="C8" s="47" t="s">
        <v>109</v>
      </c>
      <c r="D8" s="47" t="s">
        <v>114</v>
      </c>
      <c r="E8" s="48" t="s">
        <v>115</v>
      </c>
      <c r="F8" s="73" t="s">
        <v>255</v>
      </c>
      <c r="G8" s="47" t="s">
        <v>114</v>
      </c>
      <c r="H8" s="48" t="s">
        <v>115</v>
      </c>
      <c r="I8" s="73" t="s">
        <v>109</v>
      </c>
      <c r="J8" s="77" t="s">
        <v>109</v>
      </c>
      <c r="K8" s="48" t="s">
        <v>115</v>
      </c>
    </row>
    <row r="9" spans="1:11" x14ac:dyDescent="0.3">
      <c r="A9" s="3"/>
      <c r="B9" s="89"/>
      <c r="C9" s="90"/>
      <c r="D9" s="90"/>
      <c r="E9" s="91"/>
      <c r="F9" s="14"/>
      <c r="G9" s="15"/>
      <c r="H9" s="11"/>
      <c r="I9" s="14"/>
      <c r="J9" s="15"/>
      <c r="K9" s="74"/>
    </row>
    <row r="10" spans="1:11" x14ac:dyDescent="0.3">
      <c r="A10" s="4" t="s">
        <v>0</v>
      </c>
      <c r="B10" s="92">
        <v>19766323</v>
      </c>
      <c r="C10" s="87">
        <v>5496360</v>
      </c>
      <c r="D10" s="87">
        <v>0</v>
      </c>
      <c r="E10" s="93">
        <v>25262683</v>
      </c>
      <c r="F10" s="16">
        <v>19766323</v>
      </c>
      <c r="G10" s="17">
        <v>0</v>
      </c>
      <c r="H10" s="12">
        <v>19766323</v>
      </c>
      <c r="I10" s="16">
        <v>4010155</v>
      </c>
      <c r="J10" s="17">
        <v>1486205</v>
      </c>
      <c r="K10" s="75">
        <v>5496360</v>
      </c>
    </row>
    <row r="11" spans="1:11" x14ac:dyDescent="0.3">
      <c r="A11" s="4" t="s">
        <v>1</v>
      </c>
      <c r="B11" s="92">
        <v>17364833</v>
      </c>
      <c r="C11" s="87">
        <v>8186320</v>
      </c>
      <c r="D11" s="87">
        <v>151280</v>
      </c>
      <c r="E11" s="93">
        <v>25702433</v>
      </c>
      <c r="F11" s="16">
        <v>17364833</v>
      </c>
      <c r="G11" s="17">
        <v>151280</v>
      </c>
      <c r="H11" s="12">
        <v>17516113</v>
      </c>
      <c r="I11" s="16">
        <v>5069949</v>
      </c>
      <c r="J11" s="17">
        <v>3116371</v>
      </c>
      <c r="K11" s="75">
        <v>8186320</v>
      </c>
    </row>
    <row r="12" spans="1:11" x14ac:dyDescent="0.3">
      <c r="A12" s="4" t="s">
        <v>2</v>
      </c>
      <c r="B12" s="92">
        <v>135371167.00999999</v>
      </c>
      <c r="C12" s="87">
        <v>20199472</v>
      </c>
      <c r="D12" s="87">
        <v>-505</v>
      </c>
      <c r="E12" s="93">
        <v>155570134.00999999</v>
      </c>
      <c r="F12" s="16">
        <v>135371167.00999999</v>
      </c>
      <c r="G12" s="17">
        <v>-505</v>
      </c>
      <c r="H12" s="12">
        <v>135370662.00999999</v>
      </c>
      <c r="I12" s="16">
        <v>16894442</v>
      </c>
      <c r="J12" s="17">
        <v>3305030</v>
      </c>
      <c r="K12" s="75">
        <v>20199472</v>
      </c>
    </row>
    <row r="13" spans="1:11" x14ac:dyDescent="0.3">
      <c r="A13" s="4" t="s">
        <v>3</v>
      </c>
      <c r="B13" s="92">
        <v>108735754</v>
      </c>
      <c r="C13" s="87">
        <v>5289780</v>
      </c>
      <c r="D13" s="87">
        <v>591246</v>
      </c>
      <c r="E13" s="93">
        <v>114616780</v>
      </c>
      <c r="F13" s="16">
        <v>108735754</v>
      </c>
      <c r="G13" s="17">
        <v>591246</v>
      </c>
      <c r="H13" s="12">
        <v>109327000</v>
      </c>
      <c r="I13" s="16">
        <v>3954248</v>
      </c>
      <c r="J13" s="17">
        <v>1335532</v>
      </c>
      <c r="K13" s="75">
        <v>5289780</v>
      </c>
    </row>
    <row r="14" spans="1:11" x14ac:dyDescent="0.3">
      <c r="A14" s="4" t="s">
        <v>4</v>
      </c>
      <c r="B14" s="92">
        <v>69713048.200000003</v>
      </c>
      <c r="C14" s="87">
        <v>9673362</v>
      </c>
      <c r="D14" s="87">
        <v>438723.19</v>
      </c>
      <c r="E14" s="93">
        <v>79825133.390000001</v>
      </c>
      <c r="F14" s="16">
        <v>69713048.200000003</v>
      </c>
      <c r="G14" s="17">
        <v>438723.19</v>
      </c>
      <c r="H14" s="12">
        <v>70151771.390000001</v>
      </c>
      <c r="I14" s="16">
        <v>7577722</v>
      </c>
      <c r="J14" s="17">
        <v>2095640</v>
      </c>
      <c r="K14" s="75">
        <v>9673362</v>
      </c>
    </row>
    <row r="15" spans="1:11" x14ac:dyDescent="0.3">
      <c r="A15" s="4" t="s">
        <v>5</v>
      </c>
      <c r="B15" s="92">
        <v>65168388.080000125</v>
      </c>
      <c r="C15" s="87">
        <v>14103117</v>
      </c>
      <c r="D15" s="87">
        <v>0</v>
      </c>
      <c r="E15" s="93">
        <v>79271505.080000132</v>
      </c>
      <c r="F15" s="16">
        <v>65168388.080000125</v>
      </c>
      <c r="G15" s="17">
        <v>0</v>
      </c>
      <c r="H15" s="12">
        <v>65168388.080000125</v>
      </c>
      <c r="I15" s="16">
        <v>10037380</v>
      </c>
      <c r="J15" s="17">
        <v>4065737</v>
      </c>
      <c r="K15" s="75">
        <v>14103117</v>
      </c>
    </row>
    <row r="16" spans="1:11" x14ac:dyDescent="0.3">
      <c r="A16" s="4" t="s">
        <v>6</v>
      </c>
      <c r="B16" s="92">
        <v>104389744.81999999</v>
      </c>
      <c r="C16" s="87">
        <v>3900289</v>
      </c>
      <c r="D16" s="87">
        <v>0</v>
      </c>
      <c r="E16" s="93">
        <v>108290033.81999999</v>
      </c>
      <c r="F16" s="16">
        <v>104389744.81999999</v>
      </c>
      <c r="G16" s="17">
        <v>0</v>
      </c>
      <c r="H16" s="12">
        <v>104389744.81999999</v>
      </c>
      <c r="I16" s="16">
        <v>3097446</v>
      </c>
      <c r="J16" s="17">
        <v>802843</v>
      </c>
      <c r="K16" s="75">
        <v>3900289</v>
      </c>
    </row>
    <row r="17" spans="1:11" x14ac:dyDescent="0.3">
      <c r="A17" s="4" t="s">
        <v>7</v>
      </c>
      <c r="B17" s="92">
        <v>19921361</v>
      </c>
      <c r="C17" s="87">
        <v>5725490</v>
      </c>
      <c r="D17" s="87">
        <v>0</v>
      </c>
      <c r="E17" s="93">
        <v>25646851</v>
      </c>
      <c r="F17" s="16">
        <v>19921361</v>
      </c>
      <c r="G17" s="17">
        <v>0</v>
      </c>
      <c r="H17" s="12">
        <v>19921361</v>
      </c>
      <c r="I17" s="16">
        <v>3656883</v>
      </c>
      <c r="J17" s="17">
        <v>2068607</v>
      </c>
      <c r="K17" s="75">
        <v>5725490</v>
      </c>
    </row>
    <row r="18" spans="1:11" x14ac:dyDescent="0.3">
      <c r="A18" s="4" t="s">
        <v>8</v>
      </c>
      <c r="B18" s="92">
        <v>200063993</v>
      </c>
      <c r="C18" s="87">
        <v>6485133</v>
      </c>
      <c r="D18" s="87">
        <v>0</v>
      </c>
      <c r="E18" s="93">
        <v>206549126</v>
      </c>
      <c r="F18" s="16">
        <v>200063993</v>
      </c>
      <c r="G18" s="17">
        <v>0</v>
      </c>
      <c r="H18" s="12">
        <v>200063993</v>
      </c>
      <c r="I18" s="16">
        <v>5180834</v>
      </c>
      <c r="J18" s="17">
        <v>1304299</v>
      </c>
      <c r="K18" s="75">
        <v>6485133</v>
      </c>
    </row>
    <row r="19" spans="1:11" x14ac:dyDescent="0.3">
      <c r="A19" s="4" t="s">
        <v>9</v>
      </c>
      <c r="B19" s="92">
        <v>166994406</v>
      </c>
      <c r="C19" s="87">
        <v>18470297</v>
      </c>
      <c r="D19" s="87">
        <v>0</v>
      </c>
      <c r="E19" s="93">
        <v>185464703</v>
      </c>
      <c r="F19" s="16">
        <v>166994406</v>
      </c>
      <c r="G19" s="17">
        <v>0</v>
      </c>
      <c r="H19" s="12">
        <v>166994406</v>
      </c>
      <c r="I19" s="16">
        <v>16053368</v>
      </c>
      <c r="J19" s="17">
        <v>2416929</v>
      </c>
      <c r="K19" s="75">
        <v>18470297</v>
      </c>
    </row>
    <row r="20" spans="1:11" x14ac:dyDescent="0.3">
      <c r="A20" s="4" t="s">
        <v>10</v>
      </c>
      <c r="B20" s="92">
        <v>14209686</v>
      </c>
      <c r="C20" s="87">
        <v>9080196</v>
      </c>
      <c r="D20" s="87">
        <v>0</v>
      </c>
      <c r="E20" s="93">
        <v>23289882</v>
      </c>
      <c r="F20" s="16">
        <v>14209686</v>
      </c>
      <c r="G20" s="17">
        <v>0</v>
      </c>
      <c r="H20" s="12">
        <v>14209686</v>
      </c>
      <c r="I20" s="16">
        <v>5641315</v>
      </c>
      <c r="J20" s="17">
        <v>3438881</v>
      </c>
      <c r="K20" s="75">
        <v>9080196</v>
      </c>
    </row>
    <row r="21" spans="1:11" x14ac:dyDescent="0.3">
      <c r="A21" s="4" t="s">
        <v>11</v>
      </c>
      <c r="B21" s="92">
        <v>45779020.209999993</v>
      </c>
      <c r="C21" s="87">
        <v>16515785</v>
      </c>
      <c r="D21" s="87">
        <v>0</v>
      </c>
      <c r="E21" s="93">
        <v>62294805.209999993</v>
      </c>
      <c r="F21" s="16">
        <v>45779020.209999993</v>
      </c>
      <c r="G21" s="17">
        <v>0</v>
      </c>
      <c r="H21" s="12">
        <v>45779020.209999993</v>
      </c>
      <c r="I21" s="16">
        <v>10812123</v>
      </c>
      <c r="J21" s="17">
        <v>5703662</v>
      </c>
      <c r="K21" s="75">
        <v>16515785</v>
      </c>
    </row>
    <row r="22" spans="1:11" x14ac:dyDescent="0.3">
      <c r="A22" s="4" t="s">
        <v>12</v>
      </c>
      <c r="B22" s="92">
        <v>105983415</v>
      </c>
      <c r="C22" s="87">
        <v>16111291</v>
      </c>
      <c r="D22" s="87">
        <v>0</v>
      </c>
      <c r="E22" s="93">
        <v>122094706</v>
      </c>
      <c r="F22" s="16">
        <v>105983415</v>
      </c>
      <c r="G22" s="17">
        <v>0</v>
      </c>
      <c r="H22" s="12">
        <v>105983415</v>
      </c>
      <c r="I22" s="16">
        <v>12343747</v>
      </c>
      <c r="J22" s="17">
        <v>3767544</v>
      </c>
      <c r="K22" s="75">
        <v>16111291</v>
      </c>
    </row>
    <row r="23" spans="1:11" x14ac:dyDescent="0.3">
      <c r="A23" s="4" t="s">
        <v>13</v>
      </c>
      <c r="B23" s="92">
        <v>267136645.22999999</v>
      </c>
      <c r="C23" s="87">
        <v>27203877</v>
      </c>
      <c r="D23" s="87">
        <v>0</v>
      </c>
      <c r="E23" s="93">
        <v>294340522.23000002</v>
      </c>
      <c r="F23" s="16">
        <v>267136645.22999999</v>
      </c>
      <c r="G23" s="17">
        <v>0</v>
      </c>
      <c r="H23" s="12">
        <v>267136645.22999999</v>
      </c>
      <c r="I23" s="16">
        <v>23420518</v>
      </c>
      <c r="J23" s="17">
        <v>3783359</v>
      </c>
      <c r="K23" s="75">
        <v>27203877</v>
      </c>
    </row>
    <row r="24" spans="1:11" x14ac:dyDescent="0.3">
      <c r="A24" s="4" t="s">
        <v>14</v>
      </c>
      <c r="B24" s="92">
        <v>16166155</v>
      </c>
      <c r="C24" s="87">
        <v>5452100</v>
      </c>
      <c r="D24" s="87">
        <v>0</v>
      </c>
      <c r="E24" s="93">
        <v>21618255</v>
      </c>
      <c r="F24" s="16">
        <v>16166155</v>
      </c>
      <c r="G24" s="17">
        <v>0</v>
      </c>
      <c r="H24" s="12">
        <v>16166155</v>
      </c>
      <c r="I24" s="16">
        <v>3758797</v>
      </c>
      <c r="J24" s="17">
        <v>1693303</v>
      </c>
      <c r="K24" s="75">
        <v>5452100</v>
      </c>
    </row>
    <row r="25" spans="1:11" x14ac:dyDescent="0.3">
      <c r="A25" s="4" t="s">
        <v>15</v>
      </c>
      <c r="B25" s="92">
        <v>32758352</v>
      </c>
      <c r="C25" s="87">
        <v>9133753</v>
      </c>
      <c r="D25" s="87">
        <v>0</v>
      </c>
      <c r="E25" s="93">
        <v>41892105</v>
      </c>
      <c r="F25" s="16">
        <v>32758352</v>
      </c>
      <c r="G25" s="17">
        <v>0</v>
      </c>
      <c r="H25" s="12">
        <v>32758352</v>
      </c>
      <c r="I25" s="16">
        <v>5450653</v>
      </c>
      <c r="J25" s="17">
        <v>3683100</v>
      </c>
      <c r="K25" s="75">
        <v>9133753</v>
      </c>
    </row>
    <row r="26" spans="1:11" x14ac:dyDescent="0.3">
      <c r="A26" s="4" t="s">
        <v>16</v>
      </c>
      <c r="B26" s="92">
        <v>23266091.18</v>
      </c>
      <c r="C26" s="87">
        <v>11096404</v>
      </c>
      <c r="D26" s="87">
        <v>0</v>
      </c>
      <c r="E26" s="93">
        <v>34362495.18</v>
      </c>
      <c r="F26" s="16">
        <v>23266091.18</v>
      </c>
      <c r="G26" s="17">
        <v>0</v>
      </c>
      <c r="H26" s="12">
        <v>23266091.18</v>
      </c>
      <c r="I26" s="16">
        <v>6207972</v>
      </c>
      <c r="J26" s="17">
        <v>4888432</v>
      </c>
      <c r="K26" s="75">
        <v>11096404</v>
      </c>
    </row>
    <row r="27" spans="1:11" x14ac:dyDescent="0.3">
      <c r="A27" s="4" t="s">
        <v>17</v>
      </c>
      <c r="B27" s="92">
        <v>137673200.17999995</v>
      </c>
      <c r="C27" s="87">
        <v>6161829</v>
      </c>
      <c r="D27" s="87">
        <v>0</v>
      </c>
      <c r="E27" s="93">
        <v>143835029.17999995</v>
      </c>
      <c r="F27" s="16">
        <v>137673200.17999995</v>
      </c>
      <c r="G27" s="17">
        <v>0</v>
      </c>
      <c r="H27" s="12">
        <v>137673200.17999995</v>
      </c>
      <c r="I27" s="16">
        <v>4927806</v>
      </c>
      <c r="J27" s="17">
        <v>1234023</v>
      </c>
      <c r="K27" s="75">
        <v>6161829</v>
      </c>
    </row>
    <row r="28" spans="1:11" x14ac:dyDescent="0.3">
      <c r="A28" s="4" t="s">
        <v>18</v>
      </c>
      <c r="B28" s="92">
        <v>62278511</v>
      </c>
      <c r="C28" s="87">
        <v>22775345</v>
      </c>
      <c r="D28" s="87">
        <v>277210</v>
      </c>
      <c r="E28" s="93">
        <v>85331066</v>
      </c>
      <c r="F28" s="16">
        <v>62278511</v>
      </c>
      <c r="G28" s="17">
        <v>277210</v>
      </c>
      <c r="H28" s="12">
        <v>62555721</v>
      </c>
      <c r="I28" s="16">
        <v>16378414</v>
      </c>
      <c r="J28" s="17">
        <v>6396931</v>
      </c>
      <c r="K28" s="75">
        <v>22775345</v>
      </c>
    </row>
    <row r="29" spans="1:11" x14ac:dyDescent="0.3">
      <c r="A29" s="4" t="s">
        <v>19</v>
      </c>
      <c r="B29" s="92">
        <v>134796640.54999998</v>
      </c>
      <c r="C29" s="87">
        <v>11519326</v>
      </c>
      <c r="D29" s="87">
        <v>0</v>
      </c>
      <c r="E29" s="93">
        <v>146315966.54999998</v>
      </c>
      <c r="F29" s="16">
        <v>134796640.54999998</v>
      </c>
      <c r="G29" s="17">
        <v>0</v>
      </c>
      <c r="H29" s="12">
        <v>134796640.54999998</v>
      </c>
      <c r="I29" s="16">
        <v>10045457</v>
      </c>
      <c r="J29" s="17">
        <v>1473869</v>
      </c>
      <c r="K29" s="75">
        <v>11519326</v>
      </c>
    </row>
    <row r="30" spans="1:11" x14ac:dyDescent="0.3">
      <c r="A30" s="4" t="s">
        <v>20</v>
      </c>
      <c r="B30" s="92">
        <v>13781347.140000001</v>
      </c>
      <c r="C30" s="87">
        <v>7567949</v>
      </c>
      <c r="D30" s="87">
        <v>154166.09</v>
      </c>
      <c r="E30" s="93">
        <v>21503462.23</v>
      </c>
      <c r="F30" s="16">
        <v>13781347.140000001</v>
      </c>
      <c r="G30" s="17">
        <v>154166.09</v>
      </c>
      <c r="H30" s="12">
        <v>13935513.23</v>
      </c>
      <c r="I30" s="16">
        <v>4756249</v>
      </c>
      <c r="J30" s="17">
        <v>2811700</v>
      </c>
      <c r="K30" s="75">
        <v>7567949</v>
      </c>
    </row>
    <row r="31" spans="1:11" x14ac:dyDescent="0.3">
      <c r="A31" s="4" t="s">
        <v>21</v>
      </c>
      <c r="B31" s="92">
        <v>124809085</v>
      </c>
      <c r="C31" s="87">
        <v>5405124</v>
      </c>
      <c r="D31" s="87">
        <v>0</v>
      </c>
      <c r="E31" s="93">
        <v>130214209</v>
      </c>
      <c r="F31" s="16">
        <v>124809085</v>
      </c>
      <c r="G31" s="17">
        <v>0</v>
      </c>
      <c r="H31" s="12">
        <v>124809085</v>
      </c>
      <c r="I31" s="16">
        <v>4492137</v>
      </c>
      <c r="J31" s="17">
        <v>912987</v>
      </c>
      <c r="K31" s="75">
        <v>5405124</v>
      </c>
    </row>
    <row r="32" spans="1:11" x14ac:dyDescent="0.3">
      <c r="A32" s="4" t="s">
        <v>22</v>
      </c>
      <c r="B32" s="92">
        <v>27524169.790000003</v>
      </c>
      <c r="C32" s="87">
        <v>11831529</v>
      </c>
      <c r="D32" s="87">
        <v>0</v>
      </c>
      <c r="E32" s="93">
        <v>39355698.790000007</v>
      </c>
      <c r="F32" s="16">
        <v>27524169.790000003</v>
      </c>
      <c r="G32" s="17">
        <v>0</v>
      </c>
      <c r="H32" s="12">
        <v>27524169.790000003</v>
      </c>
      <c r="I32" s="16">
        <v>7033094</v>
      </c>
      <c r="J32" s="17">
        <v>4798435</v>
      </c>
      <c r="K32" s="75">
        <v>11831529</v>
      </c>
    </row>
    <row r="33" spans="1:11" x14ac:dyDescent="0.3">
      <c r="A33" s="4" t="s">
        <v>23</v>
      </c>
      <c r="B33" s="92">
        <v>26469980.23</v>
      </c>
      <c r="C33" s="87">
        <v>8461332</v>
      </c>
      <c r="D33" s="87">
        <v>0</v>
      </c>
      <c r="E33" s="93">
        <v>34931312.230000004</v>
      </c>
      <c r="F33" s="16">
        <v>26469980.23</v>
      </c>
      <c r="G33" s="17">
        <v>0</v>
      </c>
      <c r="H33" s="12">
        <v>26469980.23</v>
      </c>
      <c r="I33" s="16">
        <v>5400898</v>
      </c>
      <c r="J33" s="17">
        <v>3060434</v>
      </c>
      <c r="K33" s="75">
        <v>8461332</v>
      </c>
    </row>
    <row r="34" spans="1:11" ht="13.15" customHeight="1" x14ac:dyDescent="0.3">
      <c r="A34" s="4" t="s">
        <v>24</v>
      </c>
      <c r="B34" s="92">
        <v>132742873.34</v>
      </c>
      <c r="C34" s="87">
        <v>24673126</v>
      </c>
      <c r="D34" s="87">
        <v>382880.46</v>
      </c>
      <c r="E34" s="93">
        <v>157798879.80000001</v>
      </c>
      <c r="F34" s="16">
        <v>132742873.34</v>
      </c>
      <c r="G34" s="17">
        <v>382880.46</v>
      </c>
      <c r="H34" s="12">
        <v>133125753.8</v>
      </c>
      <c r="I34" s="16">
        <v>19773008</v>
      </c>
      <c r="J34" s="17">
        <v>4900118</v>
      </c>
      <c r="K34" s="75">
        <v>24673126</v>
      </c>
    </row>
    <row r="35" spans="1:11" x14ac:dyDescent="0.3">
      <c r="A35" s="4" t="s">
        <v>25</v>
      </c>
      <c r="B35" s="92">
        <v>156813211.53</v>
      </c>
      <c r="C35" s="87">
        <v>15107018</v>
      </c>
      <c r="D35" s="87">
        <v>0</v>
      </c>
      <c r="E35" s="93">
        <v>171920229.53</v>
      </c>
      <c r="F35" s="16">
        <v>156813211.53</v>
      </c>
      <c r="G35" s="17">
        <v>0</v>
      </c>
      <c r="H35" s="12">
        <v>156813211.53</v>
      </c>
      <c r="I35" s="16">
        <v>12975721</v>
      </c>
      <c r="J35" s="17">
        <v>2131297</v>
      </c>
      <c r="K35" s="75">
        <v>15107018</v>
      </c>
    </row>
    <row r="36" spans="1:11" x14ac:dyDescent="0.3">
      <c r="A36" s="4" t="s">
        <v>26</v>
      </c>
      <c r="B36" s="92">
        <v>273763641.76000005</v>
      </c>
      <c r="C36" s="87">
        <v>30990641</v>
      </c>
      <c r="D36" s="87">
        <v>896212.8</v>
      </c>
      <c r="E36" s="93">
        <v>305650495.56000006</v>
      </c>
      <c r="F36" s="16">
        <v>273763641.76000005</v>
      </c>
      <c r="G36" s="17">
        <v>896212.8</v>
      </c>
      <c r="H36" s="12">
        <v>274659854.56000006</v>
      </c>
      <c r="I36" s="16">
        <v>25990806</v>
      </c>
      <c r="J36" s="17">
        <v>4999835</v>
      </c>
      <c r="K36" s="75">
        <v>30990641</v>
      </c>
    </row>
    <row r="37" spans="1:11" x14ac:dyDescent="0.3">
      <c r="A37" s="4" t="s">
        <v>27</v>
      </c>
      <c r="B37" s="92">
        <v>85017953</v>
      </c>
      <c r="C37" s="87">
        <v>18433551</v>
      </c>
      <c r="D37" s="87">
        <v>0</v>
      </c>
      <c r="E37" s="93">
        <v>103451504</v>
      </c>
      <c r="F37" s="16">
        <v>85017953</v>
      </c>
      <c r="G37" s="17">
        <v>0</v>
      </c>
      <c r="H37" s="12">
        <v>85017953</v>
      </c>
      <c r="I37" s="16">
        <v>14096105</v>
      </c>
      <c r="J37" s="17">
        <v>4337446</v>
      </c>
      <c r="K37" s="75">
        <v>18433551</v>
      </c>
    </row>
    <row r="38" spans="1:11" x14ac:dyDescent="0.3">
      <c r="A38" s="4" t="s">
        <v>28</v>
      </c>
      <c r="B38" s="92">
        <v>23744766</v>
      </c>
      <c r="C38" s="87">
        <v>7313953</v>
      </c>
      <c r="D38" s="87">
        <v>0</v>
      </c>
      <c r="E38" s="93">
        <v>31058719</v>
      </c>
      <c r="F38" s="16">
        <v>23744766</v>
      </c>
      <c r="G38" s="17">
        <v>0</v>
      </c>
      <c r="H38" s="12">
        <v>23744766</v>
      </c>
      <c r="I38" s="16">
        <v>5046690</v>
      </c>
      <c r="J38" s="17">
        <v>2267263</v>
      </c>
      <c r="K38" s="75">
        <v>7313953</v>
      </c>
    </row>
    <row r="39" spans="1:11" x14ac:dyDescent="0.3">
      <c r="A39" s="4" t="s">
        <v>29</v>
      </c>
      <c r="B39" s="92">
        <v>9222168</v>
      </c>
      <c r="C39" s="87">
        <v>6332576</v>
      </c>
      <c r="D39" s="87">
        <v>0</v>
      </c>
      <c r="E39" s="93">
        <v>15554744</v>
      </c>
      <c r="F39" s="16">
        <v>9222168</v>
      </c>
      <c r="G39" s="17">
        <v>0</v>
      </c>
      <c r="H39" s="12">
        <v>9222168</v>
      </c>
      <c r="I39" s="16">
        <v>4209314</v>
      </c>
      <c r="J39" s="17">
        <v>2123262</v>
      </c>
      <c r="K39" s="75">
        <v>6332576</v>
      </c>
    </row>
    <row r="40" spans="1:11" x14ac:dyDescent="0.3">
      <c r="A40" s="4" t="s">
        <v>30</v>
      </c>
      <c r="B40" s="92">
        <v>118959838</v>
      </c>
      <c r="C40" s="87">
        <v>3817036</v>
      </c>
      <c r="D40" s="87">
        <v>701268</v>
      </c>
      <c r="E40" s="93">
        <v>123478142</v>
      </c>
      <c r="F40" s="16">
        <v>118959838</v>
      </c>
      <c r="G40" s="17">
        <v>701268</v>
      </c>
      <c r="H40" s="12">
        <v>119661106</v>
      </c>
      <c r="I40" s="16">
        <v>2784334</v>
      </c>
      <c r="J40" s="17">
        <v>1032702</v>
      </c>
      <c r="K40" s="75">
        <v>3817036</v>
      </c>
    </row>
    <row r="41" spans="1:11" x14ac:dyDescent="0.3">
      <c r="A41" s="4" t="s">
        <v>31</v>
      </c>
      <c r="B41" s="92">
        <v>29757141.260000002</v>
      </c>
      <c r="C41" s="87">
        <v>8392893</v>
      </c>
      <c r="D41" s="87">
        <v>0</v>
      </c>
      <c r="E41" s="93">
        <v>38150034.260000005</v>
      </c>
      <c r="F41" s="16">
        <v>29757141.260000002</v>
      </c>
      <c r="G41" s="17">
        <v>0</v>
      </c>
      <c r="H41" s="12">
        <v>29757141.260000002</v>
      </c>
      <c r="I41" s="16">
        <v>5329306</v>
      </c>
      <c r="J41" s="17">
        <v>3063587</v>
      </c>
      <c r="K41" s="75">
        <v>8392893</v>
      </c>
    </row>
    <row r="42" spans="1:11" x14ac:dyDescent="0.3">
      <c r="A42" s="4" t="s">
        <v>32</v>
      </c>
      <c r="B42" s="92">
        <v>209355936.92000002</v>
      </c>
      <c r="C42" s="87">
        <v>21146419</v>
      </c>
      <c r="D42" s="87">
        <v>0</v>
      </c>
      <c r="E42" s="93">
        <v>230502355.92000002</v>
      </c>
      <c r="F42" s="16">
        <v>209355936.92000002</v>
      </c>
      <c r="G42" s="17">
        <v>0</v>
      </c>
      <c r="H42" s="12">
        <v>209355936.92000002</v>
      </c>
      <c r="I42" s="16">
        <v>17504204</v>
      </c>
      <c r="J42" s="17">
        <v>3642215</v>
      </c>
      <c r="K42" s="75">
        <v>21146419</v>
      </c>
    </row>
    <row r="43" spans="1:11" x14ac:dyDescent="0.3">
      <c r="A43" s="4" t="s">
        <v>33</v>
      </c>
      <c r="B43" s="92">
        <v>18260198</v>
      </c>
      <c r="C43" s="87">
        <v>6596649</v>
      </c>
      <c r="D43" s="87">
        <v>0</v>
      </c>
      <c r="E43" s="93">
        <v>24856847</v>
      </c>
      <c r="F43" s="16">
        <v>18260198</v>
      </c>
      <c r="G43" s="17">
        <v>0</v>
      </c>
      <c r="H43" s="12">
        <v>18260198</v>
      </c>
      <c r="I43" s="16">
        <v>4346543</v>
      </c>
      <c r="J43" s="17">
        <v>2250106</v>
      </c>
      <c r="K43" s="75">
        <v>6596649</v>
      </c>
    </row>
    <row r="44" spans="1:11" x14ac:dyDescent="0.3">
      <c r="A44" s="4" t="s">
        <v>34</v>
      </c>
      <c r="B44" s="92">
        <v>155454487</v>
      </c>
      <c r="C44" s="87">
        <v>5927614</v>
      </c>
      <c r="D44" s="87">
        <v>0</v>
      </c>
      <c r="E44" s="93">
        <v>161382101</v>
      </c>
      <c r="F44" s="16">
        <v>155454487</v>
      </c>
      <c r="G44" s="17">
        <v>0</v>
      </c>
      <c r="H44" s="12">
        <v>155454487</v>
      </c>
      <c r="I44" s="16">
        <v>4717115</v>
      </c>
      <c r="J44" s="17">
        <v>1210499</v>
      </c>
      <c r="K44" s="75">
        <v>5927614</v>
      </c>
    </row>
    <row r="45" spans="1:11" x14ac:dyDescent="0.3">
      <c r="A45" s="4" t="s">
        <v>35</v>
      </c>
      <c r="B45" s="92">
        <v>131943151</v>
      </c>
      <c r="C45" s="87">
        <v>9648308</v>
      </c>
      <c r="D45" s="87">
        <v>0</v>
      </c>
      <c r="E45" s="93">
        <v>141591459</v>
      </c>
      <c r="F45" s="16">
        <v>131943151</v>
      </c>
      <c r="G45" s="17">
        <v>0</v>
      </c>
      <c r="H45" s="12">
        <v>131943151</v>
      </c>
      <c r="I45" s="16">
        <v>8023055</v>
      </c>
      <c r="J45" s="17">
        <v>1625253</v>
      </c>
      <c r="K45" s="75">
        <v>9648308</v>
      </c>
    </row>
    <row r="46" spans="1:11" x14ac:dyDescent="0.3">
      <c r="A46" s="4" t="s">
        <v>36</v>
      </c>
      <c r="B46" s="92">
        <v>85023495.120000005</v>
      </c>
      <c r="C46" s="87">
        <v>18718644</v>
      </c>
      <c r="D46" s="87">
        <v>661170.71</v>
      </c>
      <c r="E46" s="93">
        <v>104403309.83</v>
      </c>
      <c r="F46" s="16">
        <v>85023495.120000005</v>
      </c>
      <c r="G46" s="17">
        <v>661170.71</v>
      </c>
      <c r="H46" s="12">
        <v>85684665.829999998</v>
      </c>
      <c r="I46" s="16">
        <v>15081341</v>
      </c>
      <c r="J46" s="17">
        <v>3637303</v>
      </c>
      <c r="K46" s="75">
        <v>18718644</v>
      </c>
    </row>
    <row r="47" spans="1:11" x14ac:dyDescent="0.3">
      <c r="A47" s="4" t="s">
        <v>37</v>
      </c>
      <c r="B47" s="92">
        <v>11890952.880000001</v>
      </c>
      <c r="C47" s="87">
        <v>12207446</v>
      </c>
      <c r="D47" s="87">
        <v>0</v>
      </c>
      <c r="E47" s="93">
        <v>24098398.880000003</v>
      </c>
      <c r="F47" s="16">
        <v>11890952.880000001</v>
      </c>
      <c r="G47" s="17">
        <v>0</v>
      </c>
      <c r="H47" s="12">
        <v>11890952.880000001</v>
      </c>
      <c r="I47" s="16">
        <v>7020658</v>
      </c>
      <c r="J47" s="17">
        <v>5186788</v>
      </c>
      <c r="K47" s="75">
        <v>12207446</v>
      </c>
    </row>
    <row r="48" spans="1:11" x14ac:dyDescent="0.3">
      <c r="A48" s="4" t="s">
        <v>38</v>
      </c>
      <c r="B48" s="92">
        <v>56177767</v>
      </c>
      <c r="C48" s="87">
        <v>10453831</v>
      </c>
      <c r="D48" s="87">
        <v>0</v>
      </c>
      <c r="E48" s="93">
        <v>66631598</v>
      </c>
      <c r="F48" s="16">
        <v>56177767</v>
      </c>
      <c r="G48" s="17">
        <v>0</v>
      </c>
      <c r="H48" s="12">
        <v>56177767</v>
      </c>
      <c r="I48" s="16">
        <v>7372792</v>
      </c>
      <c r="J48" s="17">
        <v>3081039</v>
      </c>
      <c r="K48" s="75">
        <v>10453831</v>
      </c>
    </row>
    <row r="49" spans="1:11" x14ac:dyDescent="0.3">
      <c r="A49" s="4" t="s">
        <v>39</v>
      </c>
      <c r="B49" s="92">
        <v>113410846</v>
      </c>
      <c r="C49" s="87">
        <v>4773942</v>
      </c>
      <c r="D49" s="87">
        <v>906641</v>
      </c>
      <c r="E49" s="93">
        <v>119091429</v>
      </c>
      <c r="F49" s="16">
        <v>113410846</v>
      </c>
      <c r="G49" s="17">
        <v>906641</v>
      </c>
      <c r="H49" s="12">
        <v>114317487</v>
      </c>
      <c r="I49" s="16">
        <v>3591340</v>
      </c>
      <c r="J49" s="17">
        <v>1182602</v>
      </c>
      <c r="K49" s="75">
        <v>4773942</v>
      </c>
    </row>
    <row r="50" spans="1:11" x14ac:dyDescent="0.3">
      <c r="A50" s="4" t="s">
        <v>40</v>
      </c>
      <c r="B50" s="92">
        <v>15043035</v>
      </c>
      <c r="C50" s="87">
        <v>4633495</v>
      </c>
      <c r="D50" s="87">
        <v>89371</v>
      </c>
      <c r="E50" s="93">
        <v>19765901</v>
      </c>
      <c r="F50" s="16">
        <v>15043035</v>
      </c>
      <c r="G50" s="17">
        <v>89371</v>
      </c>
      <c r="H50" s="12">
        <v>15132406</v>
      </c>
      <c r="I50" s="16">
        <v>3359910</v>
      </c>
      <c r="J50" s="17">
        <v>1273585</v>
      </c>
      <c r="K50" s="75">
        <v>4633495</v>
      </c>
    </row>
    <row r="51" spans="1:11" x14ac:dyDescent="0.3">
      <c r="A51" s="4" t="s">
        <v>41</v>
      </c>
      <c r="B51" s="92">
        <v>109725840</v>
      </c>
      <c r="C51" s="87">
        <v>3761462</v>
      </c>
      <c r="D51" s="87">
        <v>0</v>
      </c>
      <c r="E51" s="93">
        <v>113487302</v>
      </c>
      <c r="F51" s="16">
        <v>109725840</v>
      </c>
      <c r="G51" s="17">
        <v>0</v>
      </c>
      <c r="H51" s="12">
        <v>109725840</v>
      </c>
      <c r="I51" s="16">
        <v>2880705</v>
      </c>
      <c r="J51" s="17">
        <v>880757</v>
      </c>
      <c r="K51" s="75">
        <v>3761462</v>
      </c>
    </row>
    <row r="52" spans="1:11" x14ac:dyDescent="0.3">
      <c r="A52" s="4" t="s">
        <v>42</v>
      </c>
      <c r="B52" s="92">
        <v>98842378.569999993</v>
      </c>
      <c r="C52" s="87">
        <v>6595382</v>
      </c>
      <c r="D52" s="87">
        <v>0</v>
      </c>
      <c r="E52" s="93">
        <v>105437760.56999999</v>
      </c>
      <c r="F52" s="16">
        <v>98842378.569999993</v>
      </c>
      <c r="G52" s="17">
        <v>0</v>
      </c>
      <c r="H52" s="12">
        <v>98842378.569999993</v>
      </c>
      <c r="I52" s="16">
        <v>5493156</v>
      </c>
      <c r="J52" s="17">
        <v>1102226</v>
      </c>
      <c r="K52" s="75">
        <v>6595382</v>
      </c>
    </row>
    <row r="53" spans="1:11" x14ac:dyDescent="0.3">
      <c r="A53" s="4" t="s">
        <v>43</v>
      </c>
      <c r="B53" s="92">
        <v>330970217.27999997</v>
      </c>
      <c r="C53" s="87">
        <v>5658011</v>
      </c>
      <c r="D53" s="87">
        <v>0</v>
      </c>
      <c r="E53" s="93">
        <v>336628228.27999997</v>
      </c>
      <c r="F53" s="16">
        <v>330970217.27999997</v>
      </c>
      <c r="G53" s="17">
        <v>0</v>
      </c>
      <c r="H53" s="12">
        <v>330970217.27999997</v>
      </c>
      <c r="I53" s="16">
        <v>4653501</v>
      </c>
      <c r="J53" s="17">
        <v>1004510</v>
      </c>
      <c r="K53" s="75">
        <v>5658011</v>
      </c>
    </row>
    <row r="54" spans="1:11" x14ac:dyDescent="0.3">
      <c r="A54" s="4" t="s">
        <v>262</v>
      </c>
      <c r="B54" s="92">
        <v>148202108</v>
      </c>
      <c r="C54" s="87">
        <v>24605944</v>
      </c>
      <c r="D54" s="87">
        <v>0</v>
      </c>
      <c r="E54" s="93">
        <v>172808052</v>
      </c>
      <c r="F54" s="16">
        <v>148202108</v>
      </c>
      <c r="G54" s="17">
        <v>0</v>
      </c>
      <c r="H54" s="12">
        <v>148202108</v>
      </c>
      <c r="I54" s="16">
        <v>21171792</v>
      </c>
      <c r="J54" s="17">
        <v>3434152</v>
      </c>
      <c r="K54" s="75">
        <v>24605944</v>
      </c>
    </row>
    <row r="55" spans="1:11" x14ac:dyDescent="0.3">
      <c r="A55" s="174" t="s">
        <v>326</v>
      </c>
      <c r="B55" s="92">
        <v>172652000</v>
      </c>
      <c r="C55" s="87">
        <v>6967891</v>
      </c>
      <c r="D55" s="87">
        <v>0</v>
      </c>
      <c r="E55" s="93">
        <v>179619891</v>
      </c>
      <c r="F55" s="16">
        <v>172652000</v>
      </c>
      <c r="G55" s="17">
        <v>0</v>
      </c>
      <c r="H55" s="12">
        <v>172652000</v>
      </c>
      <c r="I55" s="16">
        <v>5639508</v>
      </c>
      <c r="J55" s="17">
        <v>1328383</v>
      </c>
      <c r="K55" s="75">
        <v>6967891</v>
      </c>
    </row>
    <row r="56" spans="1:11" x14ac:dyDescent="0.3">
      <c r="A56" s="4" t="s">
        <v>44</v>
      </c>
      <c r="B56" s="92">
        <v>79405000</v>
      </c>
      <c r="C56" s="87">
        <v>21985283</v>
      </c>
      <c r="D56" s="87">
        <v>0</v>
      </c>
      <c r="E56" s="93">
        <v>101390283</v>
      </c>
      <c r="F56" s="16">
        <v>79405000</v>
      </c>
      <c r="G56" s="17">
        <v>0</v>
      </c>
      <c r="H56" s="12">
        <v>79405000</v>
      </c>
      <c r="I56" s="16">
        <v>16184372</v>
      </c>
      <c r="J56" s="17">
        <v>5800911</v>
      </c>
      <c r="K56" s="75">
        <v>21985283</v>
      </c>
    </row>
    <row r="57" spans="1:11" x14ac:dyDescent="0.3">
      <c r="A57" s="4" t="s">
        <v>45</v>
      </c>
      <c r="B57" s="92">
        <v>53255759.950000003</v>
      </c>
      <c r="C57" s="87">
        <v>11411593</v>
      </c>
      <c r="D57" s="87">
        <v>301060.69</v>
      </c>
      <c r="E57" s="93">
        <v>64968413.640000001</v>
      </c>
      <c r="F57" s="16">
        <v>53255759.950000003</v>
      </c>
      <c r="G57" s="17">
        <v>301060.69</v>
      </c>
      <c r="H57" s="12">
        <v>53556820.640000001</v>
      </c>
      <c r="I57" s="16">
        <v>8529342</v>
      </c>
      <c r="J57" s="17">
        <v>2882251</v>
      </c>
      <c r="K57" s="75">
        <v>11411593</v>
      </c>
    </row>
    <row r="58" spans="1:11" x14ac:dyDescent="0.3">
      <c r="A58" s="4" t="s">
        <v>46</v>
      </c>
      <c r="B58" s="92">
        <v>40841196</v>
      </c>
      <c r="C58" s="87">
        <v>15288765</v>
      </c>
      <c r="D58" s="87">
        <v>0</v>
      </c>
      <c r="E58" s="93">
        <v>56129961</v>
      </c>
      <c r="F58" s="16">
        <v>40841196</v>
      </c>
      <c r="G58" s="17">
        <v>0</v>
      </c>
      <c r="H58" s="12">
        <v>40841196</v>
      </c>
      <c r="I58" s="16">
        <v>9876817</v>
      </c>
      <c r="J58" s="17">
        <v>5411948</v>
      </c>
      <c r="K58" s="75">
        <v>15288765</v>
      </c>
    </row>
    <row r="59" spans="1:11" x14ac:dyDescent="0.3">
      <c r="A59" s="4" t="s">
        <v>47</v>
      </c>
      <c r="B59" s="92">
        <v>135386475</v>
      </c>
      <c r="C59" s="87">
        <v>7423300</v>
      </c>
      <c r="D59" s="87">
        <v>0</v>
      </c>
      <c r="E59" s="93">
        <v>142809775</v>
      </c>
      <c r="F59" s="16">
        <v>135386475</v>
      </c>
      <c r="G59" s="17">
        <v>0</v>
      </c>
      <c r="H59" s="12">
        <v>135386475</v>
      </c>
      <c r="I59" s="16">
        <v>5759054</v>
      </c>
      <c r="J59" s="17">
        <v>1664246</v>
      </c>
      <c r="K59" s="75">
        <v>7423300</v>
      </c>
    </row>
    <row r="60" spans="1:11" x14ac:dyDescent="0.3">
      <c r="A60" s="4" t="s">
        <v>48</v>
      </c>
      <c r="B60" s="92">
        <v>129254900.90000001</v>
      </c>
      <c r="C60" s="87">
        <v>4694788</v>
      </c>
      <c r="D60" s="87">
        <v>0</v>
      </c>
      <c r="E60" s="93">
        <v>133949688.90000001</v>
      </c>
      <c r="F60" s="16">
        <v>129254900.90000001</v>
      </c>
      <c r="G60" s="17">
        <v>0</v>
      </c>
      <c r="H60" s="12">
        <v>129254900.90000001</v>
      </c>
      <c r="I60" s="16">
        <v>3713162</v>
      </c>
      <c r="J60" s="17">
        <v>981626</v>
      </c>
      <c r="K60" s="75">
        <v>4694788</v>
      </c>
    </row>
    <row r="61" spans="1:11" x14ac:dyDescent="0.3">
      <c r="A61" s="4" t="s">
        <v>49</v>
      </c>
      <c r="B61" s="92">
        <v>40497190.93</v>
      </c>
      <c r="C61" s="87">
        <v>9122941</v>
      </c>
      <c r="D61" s="87">
        <v>56250</v>
      </c>
      <c r="E61" s="93">
        <v>49676381.93</v>
      </c>
      <c r="F61" s="16">
        <v>40497190.93</v>
      </c>
      <c r="G61" s="17">
        <v>56250</v>
      </c>
      <c r="H61" s="12">
        <v>40553440.93</v>
      </c>
      <c r="I61" s="16">
        <v>6511790</v>
      </c>
      <c r="J61" s="17">
        <v>2611151</v>
      </c>
      <c r="K61" s="75">
        <v>9122941</v>
      </c>
    </row>
    <row r="62" spans="1:11" x14ac:dyDescent="0.3">
      <c r="A62" s="4" t="s">
        <v>50</v>
      </c>
      <c r="B62" s="92">
        <v>192803408</v>
      </c>
      <c r="C62" s="87">
        <v>8148667</v>
      </c>
      <c r="D62" s="87">
        <v>6323951</v>
      </c>
      <c r="E62" s="93">
        <v>207276026</v>
      </c>
      <c r="F62" s="16">
        <v>192803408</v>
      </c>
      <c r="G62" s="17">
        <v>6323951</v>
      </c>
      <c r="H62" s="12">
        <v>199127359</v>
      </c>
      <c r="I62" s="16">
        <v>4679469</v>
      </c>
      <c r="J62" s="17">
        <v>3469198</v>
      </c>
      <c r="K62" s="75">
        <v>8148667</v>
      </c>
    </row>
    <row r="63" spans="1:11" x14ac:dyDescent="0.3">
      <c r="A63" s="4" t="s">
        <v>51</v>
      </c>
      <c r="B63" s="92">
        <v>25747795</v>
      </c>
      <c r="C63" s="87">
        <v>7398031</v>
      </c>
      <c r="D63" s="87">
        <v>186222</v>
      </c>
      <c r="E63" s="93">
        <v>33332048</v>
      </c>
      <c r="F63" s="16">
        <v>25747795</v>
      </c>
      <c r="G63" s="17">
        <v>186222</v>
      </c>
      <c r="H63" s="12">
        <v>25934017</v>
      </c>
      <c r="I63" s="16">
        <v>4855600</v>
      </c>
      <c r="J63" s="17">
        <v>2542431</v>
      </c>
      <c r="K63" s="75">
        <v>7398031</v>
      </c>
    </row>
    <row r="64" spans="1:11" x14ac:dyDescent="0.3">
      <c r="A64" s="4" t="s">
        <v>52</v>
      </c>
      <c r="B64" s="92">
        <v>24532529.09</v>
      </c>
      <c r="C64" s="87">
        <v>11610145</v>
      </c>
      <c r="D64" s="87">
        <v>0</v>
      </c>
      <c r="E64" s="93">
        <v>36142674.090000004</v>
      </c>
      <c r="F64" s="16">
        <v>24532529.09</v>
      </c>
      <c r="G64" s="17">
        <v>0</v>
      </c>
      <c r="H64" s="12">
        <v>24532529.09</v>
      </c>
      <c r="I64" s="16">
        <v>5987448</v>
      </c>
      <c r="J64" s="17">
        <v>5622697</v>
      </c>
      <c r="K64" s="75">
        <v>11610145</v>
      </c>
    </row>
    <row r="65" spans="1:11" x14ac:dyDescent="0.3">
      <c r="A65" s="4" t="s">
        <v>53</v>
      </c>
      <c r="B65" s="92">
        <v>22104551</v>
      </c>
      <c r="C65" s="87">
        <v>6584131</v>
      </c>
      <c r="D65" s="87">
        <v>180464</v>
      </c>
      <c r="E65" s="93">
        <v>28869146</v>
      </c>
      <c r="F65" s="16">
        <v>22104551</v>
      </c>
      <c r="G65" s="17">
        <v>180464</v>
      </c>
      <c r="H65" s="12">
        <v>22285015</v>
      </c>
      <c r="I65" s="16">
        <v>4249581</v>
      </c>
      <c r="J65" s="17">
        <v>2334550</v>
      </c>
      <c r="K65" s="75">
        <v>6584131</v>
      </c>
    </row>
    <row r="66" spans="1:11" x14ac:dyDescent="0.3">
      <c r="A66" s="4" t="s">
        <v>54</v>
      </c>
      <c r="B66" s="92">
        <v>70027543</v>
      </c>
      <c r="C66" s="87">
        <v>4391093</v>
      </c>
      <c r="D66" s="87">
        <v>0</v>
      </c>
      <c r="E66" s="93">
        <v>74418636</v>
      </c>
      <c r="F66" s="16">
        <v>70027543</v>
      </c>
      <c r="G66" s="17">
        <v>0</v>
      </c>
      <c r="H66" s="12">
        <v>70027543</v>
      </c>
      <c r="I66" s="16">
        <v>2735858</v>
      </c>
      <c r="J66" s="17">
        <v>1655235</v>
      </c>
      <c r="K66" s="75">
        <v>4391093</v>
      </c>
    </row>
    <row r="67" spans="1:11" x14ac:dyDescent="0.3">
      <c r="A67" s="4" t="s">
        <v>55</v>
      </c>
      <c r="B67" s="92">
        <v>19337196</v>
      </c>
      <c r="C67" s="87">
        <v>10798958</v>
      </c>
      <c r="D67" s="87">
        <v>43073</v>
      </c>
      <c r="E67" s="93">
        <v>30179227</v>
      </c>
      <c r="F67" s="16">
        <v>19337196</v>
      </c>
      <c r="G67" s="17">
        <v>43073</v>
      </c>
      <c r="H67" s="12">
        <v>19380269</v>
      </c>
      <c r="I67" s="16">
        <v>6736038</v>
      </c>
      <c r="J67" s="17">
        <v>4062920</v>
      </c>
      <c r="K67" s="75">
        <v>10798958</v>
      </c>
    </row>
    <row r="68" spans="1:11" x14ac:dyDescent="0.3">
      <c r="A68" s="4" t="s">
        <v>56</v>
      </c>
      <c r="B68" s="92">
        <v>137264000</v>
      </c>
      <c r="C68" s="87">
        <v>3928840</v>
      </c>
      <c r="D68" s="87">
        <v>0</v>
      </c>
      <c r="E68" s="93">
        <v>141192840</v>
      </c>
      <c r="F68" s="16">
        <v>137264000</v>
      </c>
      <c r="G68" s="17">
        <v>0</v>
      </c>
      <c r="H68" s="12">
        <v>137264000</v>
      </c>
      <c r="I68" s="16">
        <v>3329484</v>
      </c>
      <c r="J68" s="17">
        <v>599356</v>
      </c>
      <c r="K68" s="75">
        <v>3928840</v>
      </c>
    </row>
    <row r="69" spans="1:11" x14ac:dyDescent="0.3">
      <c r="A69" s="4" t="s">
        <v>57</v>
      </c>
      <c r="B69" s="92">
        <v>12429110</v>
      </c>
      <c r="C69" s="87">
        <v>7321568</v>
      </c>
      <c r="D69" s="87">
        <v>0</v>
      </c>
      <c r="E69" s="93">
        <v>19750678</v>
      </c>
      <c r="F69" s="16">
        <v>12429110</v>
      </c>
      <c r="G69" s="17">
        <v>0</v>
      </c>
      <c r="H69" s="12">
        <v>12429110</v>
      </c>
      <c r="I69" s="16">
        <v>4340757</v>
      </c>
      <c r="J69" s="17">
        <v>2980811</v>
      </c>
      <c r="K69" s="75">
        <v>7321568</v>
      </c>
    </row>
    <row r="70" spans="1:11" x14ac:dyDescent="0.3">
      <c r="A70" s="4" t="s">
        <v>58</v>
      </c>
      <c r="B70" s="92">
        <v>7907952.9500000011</v>
      </c>
      <c r="C70" s="87">
        <v>956210</v>
      </c>
      <c r="D70" s="87">
        <v>0</v>
      </c>
      <c r="E70" s="93">
        <v>8864162.9500000011</v>
      </c>
      <c r="F70" s="16">
        <v>7907952.9500000011</v>
      </c>
      <c r="G70" s="17">
        <v>0</v>
      </c>
      <c r="H70" s="12">
        <v>7907952.9500000011</v>
      </c>
      <c r="I70" s="16">
        <v>875549</v>
      </c>
      <c r="J70" s="17">
        <v>80661</v>
      </c>
      <c r="K70" s="75">
        <v>956210</v>
      </c>
    </row>
    <row r="71" spans="1:11" x14ac:dyDescent="0.3">
      <c r="A71" s="4" t="s">
        <v>59</v>
      </c>
      <c r="B71" s="92">
        <v>46565068</v>
      </c>
      <c r="C71" s="87">
        <v>14482040</v>
      </c>
      <c r="D71" s="87">
        <v>0</v>
      </c>
      <c r="E71" s="93">
        <v>61047108</v>
      </c>
      <c r="F71" s="16">
        <v>46565068</v>
      </c>
      <c r="G71" s="17">
        <v>0</v>
      </c>
      <c r="H71" s="12">
        <v>46565068</v>
      </c>
      <c r="I71" s="16">
        <v>9017461</v>
      </c>
      <c r="J71" s="17">
        <v>5464579</v>
      </c>
      <c r="K71" s="75">
        <v>14482040</v>
      </c>
    </row>
    <row r="72" spans="1:11" x14ac:dyDescent="0.3">
      <c r="A72" s="4" t="s">
        <v>60</v>
      </c>
      <c r="B72" s="92">
        <v>22085003</v>
      </c>
      <c r="C72" s="87">
        <v>10443496</v>
      </c>
      <c r="D72" s="87">
        <v>0</v>
      </c>
      <c r="E72" s="93">
        <v>32528499</v>
      </c>
      <c r="F72" s="16">
        <v>22085003</v>
      </c>
      <c r="G72" s="17">
        <v>0</v>
      </c>
      <c r="H72" s="12">
        <v>22085003</v>
      </c>
      <c r="I72" s="16">
        <v>6206847</v>
      </c>
      <c r="J72" s="17">
        <v>4236649</v>
      </c>
      <c r="K72" s="75">
        <v>10443496</v>
      </c>
    </row>
    <row r="73" spans="1:11" x14ac:dyDescent="0.3">
      <c r="A73" s="4" t="s">
        <v>61</v>
      </c>
      <c r="B73" s="92">
        <v>125924085.14</v>
      </c>
      <c r="C73" s="87">
        <v>3968840</v>
      </c>
      <c r="D73" s="87">
        <v>0</v>
      </c>
      <c r="E73" s="93">
        <v>129892925.14</v>
      </c>
      <c r="F73" s="16">
        <v>125924085.14</v>
      </c>
      <c r="G73" s="17">
        <v>0</v>
      </c>
      <c r="H73" s="12">
        <v>125924085.14</v>
      </c>
      <c r="I73" s="16">
        <v>3338119</v>
      </c>
      <c r="J73" s="17">
        <v>630721</v>
      </c>
      <c r="K73" s="75">
        <v>3968840</v>
      </c>
    </row>
    <row r="74" spans="1:11" x14ac:dyDescent="0.3">
      <c r="A74" s="4" t="s">
        <v>62</v>
      </c>
      <c r="B74" s="92">
        <v>20515058</v>
      </c>
      <c r="C74" s="87">
        <v>7440469</v>
      </c>
      <c r="D74" s="87">
        <v>0</v>
      </c>
      <c r="E74" s="93">
        <v>27955527</v>
      </c>
      <c r="F74" s="16">
        <v>20515058</v>
      </c>
      <c r="G74" s="17">
        <v>0</v>
      </c>
      <c r="H74" s="12">
        <v>20515058</v>
      </c>
      <c r="I74" s="16">
        <v>4407779</v>
      </c>
      <c r="J74" s="17">
        <v>3032690</v>
      </c>
      <c r="K74" s="75">
        <v>7440469</v>
      </c>
    </row>
    <row r="75" spans="1:11" x14ac:dyDescent="0.3">
      <c r="A75" s="4" t="s">
        <v>63</v>
      </c>
      <c r="B75" s="92">
        <v>59204155.649999999</v>
      </c>
      <c r="C75" s="87">
        <v>6360890</v>
      </c>
      <c r="D75" s="87">
        <v>0</v>
      </c>
      <c r="E75" s="93">
        <v>65565045.649999999</v>
      </c>
      <c r="F75" s="16">
        <v>59204155.649999999</v>
      </c>
      <c r="G75" s="17">
        <v>0</v>
      </c>
      <c r="H75" s="12">
        <v>59204155.649999999</v>
      </c>
      <c r="I75" s="16">
        <v>4020513</v>
      </c>
      <c r="J75" s="17">
        <v>2340377</v>
      </c>
      <c r="K75" s="75">
        <v>6360890</v>
      </c>
    </row>
    <row r="76" spans="1:11" x14ac:dyDescent="0.3">
      <c r="A76" s="4" t="s">
        <v>64</v>
      </c>
      <c r="B76" s="92">
        <v>30100605.43</v>
      </c>
      <c r="C76" s="87">
        <v>9501472</v>
      </c>
      <c r="D76" s="87">
        <v>0</v>
      </c>
      <c r="E76" s="93">
        <v>39602077.43</v>
      </c>
      <c r="F76" s="16">
        <v>30100605.43</v>
      </c>
      <c r="G76" s="17">
        <v>0</v>
      </c>
      <c r="H76" s="12">
        <v>30100605.43</v>
      </c>
      <c r="I76" s="16">
        <v>6443153</v>
      </c>
      <c r="J76" s="17">
        <v>3058319</v>
      </c>
      <c r="K76" s="75">
        <v>9501472</v>
      </c>
    </row>
    <row r="77" spans="1:11" x14ac:dyDescent="0.3">
      <c r="A77" s="4" t="s">
        <v>65</v>
      </c>
      <c r="B77" s="92">
        <v>9434069</v>
      </c>
      <c r="C77" s="87">
        <v>6327160</v>
      </c>
      <c r="D77" s="87">
        <v>0</v>
      </c>
      <c r="E77" s="93">
        <v>15761229</v>
      </c>
      <c r="F77" s="16">
        <v>9434069</v>
      </c>
      <c r="G77" s="17">
        <v>0</v>
      </c>
      <c r="H77" s="12">
        <v>9434069</v>
      </c>
      <c r="I77" s="16">
        <v>3870841</v>
      </c>
      <c r="J77" s="17">
        <v>2456319</v>
      </c>
      <c r="K77" s="75">
        <v>6327160</v>
      </c>
    </row>
    <row r="78" spans="1:11" x14ac:dyDescent="0.3">
      <c r="A78" s="4" t="s">
        <v>66</v>
      </c>
      <c r="B78" s="92">
        <v>36783635</v>
      </c>
      <c r="C78" s="87">
        <v>10145367</v>
      </c>
      <c r="D78" s="87">
        <v>0</v>
      </c>
      <c r="E78" s="93">
        <v>46929002</v>
      </c>
      <c r="F78" s="16">
        <v>36783635</v>
      </c>
      <c r="G78" s="17">
        <v>0</v>
      </c>
      <c r="H78" s="12">
        <v>36783635</v>
      </c>
      <c r="I78" s="16">
        <v>6676880</v>
      </c>
      <c r="J78" s="17">
        <v>3468487</v>
      </c>
      <c r="K78" s="75">
        <v>10145367</v>
      </c>
    </row>
    <row r="79" spans="1:11" x14ac:dyDescent="0.3">
      <c r="A79" s="4" t="s">
        <v>67</v>
      </c>
      <c r="B79" s="92">
        <v>43087440</v>
      </c>
      <c r="C79" s="87">
        <v>5644548</v>
      </c>
      <c r="D79" s="87">
        <v>0</v>
      </c>
      <c r="E79" s="93">
        <v>48731988</v>
      </c>
      <c r="F79" s="16">
        <v>43087440</v>
      </c>
      <c r="G79" s="17">
        <v>0</v>
      </c>
      <c r="H79" s="12">
        <v>43087440</v>
      </c>
      <c r="I79" s="16">
        <v>4786175</v>
      </c>
      <c r="J79" s="17">
        <v>858373</v>
      </c>
      <c r="K79" s="75">
        <v>5644548</v>
      </c>
    </row>
    <row r="80" spans="1:11" x14ac:dyDescent="0.3">
      <c r="A80" s="4" t="s">
        <v>68</v>
      </c>
      <c r="B80" s="92">
        <v>66144987.129999995</v>
      </c>
      <c r="C80" s="87">
        <v>18857874</v>
      </c>
      <c r="D80" s="87">
        <v>0</v>
      </c>
      <c r="E80" s="93">
        <v>85002861.129999995</v>
      </c>
      <c r="F80" s="16">
        <v>66144987.129999995</v>
      </c>
      <c r="G80" s="17">
        <v>0</v>
      </c>
      <c r="H80" s="12">
        <v>66144987.129999995</v>
      </c>
      <c r="I80" s="16">
        <v>12369960</v>
      </c>
      <c r="J80" s="17">
        <v>6487914</v>
      </c>
      <c r="K80" s="75">
        <v>18857874</v>
      </c>
    </row>
    <row r="81" spans="1:11" x14ac:dyDescent="0.3">
      <c r="A81" s="4" t="s">
        <v>69</v>
      </c>
      <c r="B81" s="92">
        <v>8047229</v>
      </c>
      <c r="C81" s="87">
        <v>8396326</v>
      </c>
      <c r="D81" s="87">
        <v>0</v>
      </c>
      <c r="E81" s="93">
        <v>16443555</v>
      </c>
      <c r="F81" s="16">
        <v>8047229</v>
      </c>
      <c r="G81" s="17">
        <v>0</v>
      </c>
      <c r="H81" s="12">
        <v>8047229</v>
      </c>
      <c r="I81" s="16">
        <v>5147345</v>
      </c>
      <c r="J81" s="17">
        <v>3248981</v>
      </c>
      <c r="K81" s="75">
        <v>8396326</v>
      </c>
    </row>
    <row r="82" spans="1:11" x14ac:dyDescent="0.3">
      <c r="A82" s="4" t="s">
        <v>70</v>
      </c>
      <c r="B82" s="92">
        <v>126736551</v>
      </c>
      <c r="C82" s="87">
        <v>6493270</v>
      </c>
      <c r="D82" s="87">
        <v>-7415</v>
      </c>
      <c r="E82" s="93">
        <v>133222406</v>
      </c>
      <c r="F82" s="16">
        <v>126736551</v>
      </c>
      <c r="G82" s="17">
        <v>-7415</v>
      </c>
      <c r="H82" s="12">
        <v>126729136</v>
      </c>
      <c r="I82" s="16">
        <v>5079701</v>
      </c>
      <c r="J82" s="17">
        <v>1413569</v>
      </c>
      <c r="K82" s="75">
        <v>6493270</v>
      </c>
    </row>
    <row r="83" spans="1:11" x14ac:dyDescent="0.3">
      <c r="A83" s="4" t="s">
        <v>71</v>
      </c>
      <c r="B83" s="92">
        <v>177637010.09</v>
      </c>
      <c r="C83" s="87">
        <v>19669205</v>
      </c>
      <c r="D83" s="87">
        <v>1141784.3300000003</v>
      </c>
      <c r="E83" s="93">
        <v>198447999.42000002</v>
      </c>
      <c r="F83" s="16">
        <v>177637010.09</v>
      </c>
      <c r="G83" s="17">
        <v>1141784.3300000003</v>
      </c>
      <c r="H83" s="12">
        <v>178778794.42000002</v>
      </c>
      <c r="I83" s="16">
        <v>16497233</v>
      </c>
      <c r="J83" s="17">
        <v>3171972</v>
      </c>
      <c r="K83" s="75">
        <v>19669205</v>
      </c>
    </row>
    <row r="84" spans="1:11" x14ac:dyDescent="0.3">
      <c r="A84" s="4" t="s">
        <v>72</v>
      </c>
      <c r="B84" s="92">
        <v>48497954</v>
      </c>
      <c r="C84" s="87">
        <v>7612365</v>
      </c>
      <c r="D84" s="87">
        <v>0</v>
      </c>
      <c r="E84" s="93">
        <v>56110319</v>
      </c>
      <c r="F84" s="16">
        <v>48497954</v>
      </c>
      <c r="G84" s="17">
        <v>0</v>
      </c>
      <c r="H84" s="12">
        <v>48497954</v>
      </c>
      <c r="I84" s="16">
        <v>6518286</v>
      </c>
      <c r="J84" s="17">
        <v>1094079</v>
      </c>
      <c r="K84" s="75">
        <v>7612365</v>
      </c>
    </row>
    <row r="85" spans="1:11" x14ac:dyDescent="0.3">
      <c r="A85" s="4" t="s">
        <v>73</v>
      </c>
      <c r="B85" s="92">
        <v>250344701.40000001</v>
      </c>
      <c r="C85" s="87">
        <v>24421961</v>
      </c>
      <c r="D85" s="87">
        <v>0</v>
      </c>
      <c r="E85" s="93">
        <v>274766662.39999998</v>
      </c>
      <c r="F85" s="16">
        <v>250344701.40000001</v>
      </c>
      <c r="G85" s="17">
        <v>0</v>
      </c>
      <c r="H85" s="12">
        <v>250344701.40000001</v>
      </c>
      <c r="I85" s="16">
        <v>20777549</v>
      </c>
      <c r="J85" s="17">
        <v>3644412</v>
      </c>
      <c r="K85" s="75">
        <v>24421961</v>
      </c>
    </row>
    <row r="86" spans="1:11" x14ac:dyDescent="0.3">
      <c r="A86" s="4" t="s">
        <v>74</v>
      </c>
      <c r="B86" s="92">
        <v>120957866.51000001</v>
      </c>
      <c r="C86" s="87">
        <v>3384170</v>
      </c>
      <c r="D86" s="87">
        <v>0</v>
      </c>
      <c r="E86" s="93">
        <v>124342036.51000001</v>
      </c>
      <c r="F86" s="16">
        <v>120957866.51000001</v>
      </c>
      <c r="G86" s="17">
        <v>0</v>
      </c>
      <c r="H86" s="12">
        <v>120957866.51000001</v>
      </c>
      <c r="I86" s="16">
        <v>2819129</v>
      </c>
      <c r="J86" s="17">
        <v>565041</v>
      </c>
      <c r="K86" s="75">
        <v>3384170</v>
      </c>
    </row>
    <row r="87" spans="1:11" x14ac:dyDescent="0.3">
      <c r="A87" s="4" t="s">
        <v>75</v>
      </c>
      <c r="B87" s="92">
        <v>156068214</v>
      </c>
      <c r="C87" s="87">
        <v>20446105</v>
      </c>
      <c r="D87" s="87">
        <v>1628500</v>
      </c>
      <c r="E87" s="93">
        <v>178142819</v>
      </c>
      <c r="F87" s="16">
        <v>156068214</v>
      </c>
      <c r="G87" s="17">
        <v>1628500</v>
      </c>
      <c r="H87" s="12">
        <v>157696714</v>
      </c>
      <c r="I87" s="16">
        <v>15745305</v>
      </c>
      <c r="J87" s="17">
        <v>4700800</v>
      </c>
      <c r="K87" s="75">
        <v>20446105</v>
      </c>
    </row>
    <row r="88" spans="1:11" x14ac:dyDescent="0.3">
      <c r="A88" s="4" t="s">
        <v>76</v>
      </c>
      <c r="B88" s="92">
        <v>13056171.24</v>
      </c>
      <c r="C88" s="87">
        <v>7420624</v>
      </c>
      <c r="D88" s="87">
        <v>85700.75</v>
      </c>
      <c r="E88" s="93">
        <v>20562495.990000002</v>
      </c>
      <c r="F88" s="16">
        <v>13056171.24</v>
      </c>
      <c r="G88" s="17">
        <v>85700.75</v>
      </c>
      <c r="H88" s="12">
        <v>13141871.99</v>
      </c>
      <c r="I88" s="16">
        <v>4619182</v>
      </c>
      <c r="J88" s="17">
        <v>2801442</v>
      </c>
      <c r="K88" s="75">
        <v>7420624</v>
      </c>
    </row>
    <row r="89" spans="1:11" x14ac:dyDescent="0.3">
      <c r="A89" s="5"/>
      <c r="B89" s="94"/>
      <c r="C89" s="88"/>
      <c r="D89" s="88"/>
      <c r="E89" s="95"/>
      <c r="F89" s="18"/>
      <c r="G89" s="19"/>
      <c r="H89" s="76"/>
      <c r="I89" s="18"/>
      <c r="J89" s="19"/>
      <c r="K89" s="76"/>
    </row>
    <row r="90" spans="1:11" x14ac:dyDescent="0.3">
      <c r="A90" s="30"/>
      <c r="B90" s="31">
        <f t="shared" ref="B90:J90" si="0">SUM(B9:B89)</f>
        <v>6779079733.6900005</v>
      </c>
      <c r="C90" s="32">
        <f t="shared" si="0"/>
        <v>844681787</v>
      </c>
      <c r="D90" s="32">
        <f t="shared" si="0"/>
        <v>15189255.020000001</v>
      </c>
      <c r="E90" s="33">
        <f t="shared" si="0"/>
        <v>7638950775.7100019</v>
      </c>
      <c r="F90" s="31">
        <f t="shared" si="0"/>
        <v>6779079733.6900005</v>
      </c>
      <c r="G90" s="32">
        <f t="shared" si="0"/>
        <v>15189255.020000001</v>
      </c>
      <c r="H90" s="33">
        <f t="shared" si="0"/>
        <v>6794268988.710001</v>
      </c>
      <c r="I90" s="31">
        <f t="shared" si="0"/>
        <v>623968290</v>
      </c>
      <c r="J90" s="32">
        <f t="shared" si="0"/>
        <v>220713497</v>
      </c>
      <c r="K90" s="33">
        <f t="shared" ref="K90" si="1">SUM(K9:K89)</f>
        <v>844681787</v>
      </c>
    </row>
    <row r="91" spans="1:1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BI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L27" sqref="L27"/>
    </sheetView>
  </sheetViews>
  <sheetFormatPr defaultColWidth="12.7265625" defaultRowHeight="14" x14ac:dyDescent="0.3"/>
  <cols>
    <col min="1" max="1" width="24.7265625" style="6" customWidth="1"/>
    <col min="2" max="8" width="12.7265625" style="9"/>
    <col min="9" max="9" width="13.7265625" style="9" customWidth="1"/>
    <col min="10" max="17" width="12.7265625" style="9"/>
    <col min="18" max="18" width="14.81640625" style="9" customWidth="1"/>
    <col min="19" max="16384" width="12.7265625" style="6"/>
  </cols>
  <sheetData>
    <row r="1" spans="1:18" x14ac:dyDescent="0.3">
      <c r="A1" s="1" t="s">
        <v>315</v>
      </c>
      <c r="B1" s="7"/>
      <c r="C1" s="7"/>
      <c r="D1" s="7"/>
      <c r="E1" s="7"/>
      <c r="F1" s="7"/>
      <c r="G1" s="7"/>
      <c r="H1" s="7"/>
      <c r="I1" s="7"/>
      <c r="J1" s="7"/>
      <c r="K1" s="7"/>
      <c r="L1" s="7"/>
      <c r="M1" s="7"/>
      <c r="N1" s="7"/>
      <c r="O1" s="7"/>
      <c r="P1" s="7"/>
      <c r="Q1" s="7"/>
      <c r="R1" s="7"/>
    </row>
    <row r="2" spans="1:18" ht="15.5" x14ac:dyDescent="0.35">
      <c r="A2" s="2" t="s">
        <v>103</v>
      </c>
      <c r="B2" s="8"/>
      <c r="C2" s="8"/>
      <c r="D2" s="8"/>
      <c r="E2" s="8"/>
      <c r="F2" s="8"/>
      <c r="G2" s="8"/>
      <c r="H2" s="8"/>
      <c r="I2" s="8"/>
      <c r="J2" s="8"/>
      <c r="K2" s="8"/>
      <c r="L2" s="8"/>
      <c r="M2" s="8"/>
      <c r="N2" s="8"/>
      <c r="O2" s="8"/>
      <c r="P2" s="8"/>
      <c r="Q2" s="8"/>
      <c r="R2" s="8"/>
    </row>
    <row r="3" spans="1:18" x14ac:dyDescent="0.3">
      <c r="A3" s="28" t="str">
        <f>'Total Exp'!A3</f>
        <v>2021-22</v>
      </c>
    </row>
    <row r="4" spans="1:18" ht="15.5" x14ac:dyDescent="0.35">
      <c r="A4" s="82" t="s">
        <v>261</v>
      </c>
      <c r="B4" s="85" t="s">
        <v>279</v>
      </c>
      <c r="C4" s="83"/>
      <c r="D4" s="83"/>
      <c r="E4" s="83"/>
      <c r="F4" s="83"/>
      <c r="G4" s="83"/>
      <c r="H4" s="83"/>
      <c r="I4" s="83"/>
      <c r="J4" s="83"/>
      <c r="K4" s="83"/>
      <c r="L4" s="83"/>
      <c r="M4" s="83"/>
      <c r="N4" s="83"/>
      <c r="O4" s="83"/>
      <c r="P4" s="83"/>
      <c r="Q4" s="83"/>
      <c r="R4" s="84" t="s">
        <v>284</v>
      </c>
    </row>
    <row r="5" spans="1:18" s="60" customFormat="1" ht="13" x14ac:dyDescent="0.3">
      <c r="A5" s="49"/>
      <c r="B5" s="64" t="s">
        <v>250</v>
      </c>
      <c r="C5" s="65"/>
      <c r="D5" s="65"/>
      <c r="E5" s="65"/>
      <c r="F5" s="65"/>
      <c r="G5" s="65"/>
      <c r="H5" s="65"/>
      <c r="I5" s="66"/>
      <c r="J5" s="61" t="s">
        <v>251</v>
      </c>
      <c r="K5" s="62"/>
      <c r="L5" s="62"/>
      <c r="M5" s="62"/>
      <c r="N5" s="62"/>
      <c r="O5" s="62"/>
      <c r="P5" s="62"/>
      <c r="Q5" s="62"/>
      <c r="R5" s="63"/>
    </row>
    <row r="6" spans="1:18" s="60" customFormat="1" ht="13" x14ac:dyDescent="0.3">
      <c r="A6" s="49"/>
      <c r="B6" s="50" t="s">
        <v>248</v>
      </c>
      <c r="C6" s="51"/>
      <c r="D6" s="51"/>
      <c r="E6" s="51"/>
      <c r="F6" s="51"/>
      <c r="G6" s="51"/>
      <c r="H6" s="51"/>
      <c r="I6" s="52"/>
      <c r="J6" s="50" t="s">
        <v>253</v>
      </c>
      <c r="K6" s="51"/>
      <c r="L6" s="51"/>
      <c r="M6" s="51"/>
      <c r="N6" s="51"/>
      <c r="O6" s="51"/>
      <c r="P6" s="51"/>
      <c r="Q6" s="51"/>
      <c r="R6" s="52"/>
    </row>
    <row r="7" spans="1:18" s="59" customFormat="1" ht="21" x14ac:dyDescent="0.25">
      <c r="A7" s="57"/>
      <c r="B7" s="42" t="s">
        <v>104</v>
      </c>
      <c r="C7" s="43" t="s">
        <v>270</v>
      </c>
      <c r="D7" s="43" t="s">
        <v>271</v>
      </c>
      <c r="E7" s="43" t="s">
        <v>272</v>
      </c>
      <c r="F7" s="43" t="s">
        <v>273</v>
      </c>
      <c r="G7" s="43" t="s">
        <v>106</v>
      </c>
      <c r="H7" s="43" t="s">
        <v>107</v>
      </c>
      <c r="I7" s="58" t="s">
        <v>274</v>
      </c>
      <c r="J7" s="42" t="s">
        <v>254</v>
      </c>
      <c r="K7" s="43" t="s">
        <v>104</v>
      </c>
      <c r="L7" s="43" t="s">
        <v>270</v>
      </c>
      <c r="M7" s="43" t="s">
        <v>271</v>
      </c>
      <c r="N7" s="43" t="s">
        <v>272</v>
      </c>
      <c r="O7" s="43" t="s">
        <v>273</v>
      </c>
      <c r="P7" s="43" t="s">
        <v>106</v>
      </c>
      <c r="Q7" s="43" t="s">
        <v>107</v>
      </c>
      <c r="R7" s="58" t="s">
        <v>274</v>
      </c>
    </row>
    <row r="8" spans="1:18" s="59" customFormat="1" ht="10.5" x14ac:dyDescent="0.25">
      <c r="A8" s="67"/>
      <c r="B8" s="46" t="s">
        <v>108</v>
      </c>
      <c r="C8" s="47" t="s">
        <v>109</v>
      </c>
      <c r="D8" s="47" t="s">
        <v>110</v>
      </c>
      <c r="E8" s="47" t="s">
        <v>111</v>
      </c>
      <c r="F8" s="47" t="s">
        <v>112</v>
      </c>
      <c r="G8" s="47" t="s">
        <v>113</v>
      </c>
      <c r="H8" s="47" t="s">
        <v>114</v>
      </c>
      <c r="I8" s="48" t="s">
        <v>115</v>
      </c>
      <c r="J8" s="73" t="s">
        <v>255</v>
      </c>
      <c r="K8" s="47" t="s">
        <v>108</v>
      </c>
      <c r="L8" s="47" t="s">
        <v>109</v>
      </c>
      <c r="M8" s="47" t="s">
        <v>110</v>
      </c>
      <c r="N8" s="47" t="s">
        <v>111</v>
      </c>
      <c r="O8" s="47" t="s">
        <v>112</v>
      </c>
      <c r="P8" s="47" t="s">
        <v>113</v>
      </c>
      <c r="Q8" s="47" t="s">
        <v>114</v>
      </c>
      <c r="R8" s="48" t="s">
        <v>115</v>
      </c>
    </row>
    <row r="9" spans="1:18" x14ac:dyDescent="0.3">
      <c r="A9" s="3"/>
      <c r="B9" s="89"/>
      <c r="C9" s="90"/>
      <c r="D9" s="90"/>
      <c r="E9" s="90"/>
      <c r="F9" s="90"/>
      <c r="G9" s="90"/>
      <c r="H9" s="90"/>
      <c r="I9" s="96"/>
      <c r="J9" s="89"/>
      <c r="K9" s="90"/>
      <c r="L9" s="90"/>
      <c r="M9" s="90"/>
      <c r="N9" s="90"/>
      <c r="O9" s="90"/>
      <c r="P9" s="90"/>
      <c r="Q9" s="90"/>
      <c r="R9" s="96"/>
    </row>
    <row r="10" spans="1:18" x14ac:dyDescent="0.3">
      <c r="A10" s="4" t="s">
        <v>0</v>
      </c>
      <c r="B10" s="92">
        <v>1832152.13</v>
      </c>
      <c r="C10" s="87">
        <v>790857.98</v>
      </c>
      <c r="D10" s="87">
        <v>8404217.0599999987</v>
      </c>
      <c r="E10" s="87">
        <v>689622.36</v>
      </c>
      <c r="F10" s="87">
        <v>1893442</v>
      </c>
      <c r="G10" s="87">
        <v>1430595.68</v>
      </c>
      <c r="H10" s="87">
        <v>832828.29999999981</v>
      </c>
      <c r="I10" s="97">
        <v>15873715.51</v>
      </c>
      <c r="J10" s="92">
        <v>19766323</v>
      </c>
      <c r="K10" s="87">
        <v>1832152.13</v>
      </c>
      <c r="L10" s="87">
        <v>790857.98</v>
      </c>
      <c r="M10" s="87">
        <v>8404217.0599999987</v>
      </c>
      <c r="N10" s="87">
        <v>6185982.3600000003</v>
      </c>
      <c r="O10" s="87">
        <v>1893442</v>
      </c>
      <c r="P10" s="87">
        <v>1430595.68</v>
      </c>
      <c r="Q10" s="87">
        <v>832828.29999999981</v>
      </c>
      <c r="R10" s="97">
        <v>41136398.509999998</v>
      </c>
    </row>
    <row r="11" spans="1:18" x14ac:dyDescent="0.3">
      <c r="A11" s="4" t="s">
        <v>1</v>
      </c>
      <c r="B11" s="92">
        <v>1366973</v>
      </c>
      <c r="C11" s="87">
        <v>997267</v>
      </c>
      <c r="D11" s="87">
        <v>1854858</v>
      </c>
      <c r="E11" s="87">
        <v>1806178</v>
      </c>
      <c r="F11" s="87">
        <v>4236605</v>
      </c>
      <c r="G11" s="87">
        <v>184164</v>
      </c>
      <c r="H11" s="87">
        <v>188361</v>
      </c>
      <c r="I11" s="97">
        <v>10634406</v>
      </c>
      <c r="J11" s="92">
        <v>17364833</v>
      </c>
      <c r="K11" s="87">
        <v>1366973</v>
      </c>
      <c r="L11" s="87">
        <v>997267</v>
      </c>
      <c r="M11" s="87">
        <v>1854858</v>
      </c>
      <c r="N11" s="87">
        <v>9992498</v>
      </c>
      <c r="O11" s="87">
        <v>4236605</v>
      </c>
      <c r="P11" s="87">
        <v>184164</v>
      </c>
      <c r="Q11" s="87">
        <v>339641</v>
      </c>
      <c r="R11" s="97">
        <v>36336839</v>
      </c>
    </row>
    <row r="12" spans="1:18" x14ac:dyDescent="0.3">
      <c r="A12" s="4" t="s">
        <v>2</v>
      </c>
      <c r="B12" s="92">
        <v>28029652.490000002</v>
      </c>
      <c r="C12" s="87">
        <v>4743450.8499999996</v>
      </c>
      <c r="D12" s="87">
        <v>19898409.540000003</v>
      </c>
      <c r="E12" s="87">
        <v>11953102.16</v>
      </c>
      <c r="F12" s="87">
        <v>33000</v>
      </c>
      <c r="G12" s="87">
        <v>47788114.31000001</v>
      </c>
      <c r="H12" s="87">
        <v>4144448.3499999996</v>
      </c>
      <c r="I12" s="97">
        <v>116590177.7</v>
      </c>
      <c r="J12" s="92">
        <v>135371167.00999999</v>
      </c>
      <c r="K12" s="87">
        <v>28029652.490000002</v>
      </c>
      <c r="L12" s="87">
        <v>4743450.8499999996</v>
      </c>
      <c r="M12" s="87">
        <v>19898409.540000003</v>
      </c>
      <c r="N12" s="87">
        <v>32152574.16</v>
      </c>
      <c r="O12" s="87">
        <v>33000</v>
      </c>
      <c r="P12" s="87">
        <v>47788114.31000001</v>
      </c>
      <c r="Q12" s="87">
        <v>4144143.6499999994</v>
      </c>
      <c r="R12" s="97">
        <v>272160512.00999999</v>
      </c>
    </row>
    <row r="13" spans="1:18" x14ac:dyDescent="0.3">
      <c r="A13" s="4" t="s">
        <v>3</v>
      </c>
      <c r="B13" s="92">
        <v>25130000</v>
      </c>
      <c r="C13" s="87">
        <v>7336000</v>
      </c>
      <c r="D13" s="87">
        <v>7309000</v>
      </c>
      <c r="E13" s="87">
        <v>3972000</v>
      </c>
      <c r="F13" s="87">
        <v>625000</v>
      </c>
      <c r="G13" s="87">
        <v>5359000</v>
      </c>
      <c r="H13" s="87">
        <v>4852000</v>
      </c>
      <c r="I13" s="97">
        <v>54583000</v>
      </c>
      <c r="J13" s="92">
        <v>108735754</v>
      </c>
      <c r="K13" s="87">
        <v>25130000</v>
      </c>
      <c r="L13" s="87">
        <v>7336000</v>
      </c>
      <c r="M13" s="87">
        <v>7309000</v>
      </c>
      <c r="N13" s="87">
        <v>9261780</v>
      </c>
      <c r="O13" s="87">
        <v>625000</v>
      </c>
      <c r="P13" s="87">
        <v>5359000</v>
      </c>
      <c r="Q13" s="87">
        <v>5443246</v>
      </c>
      <c r="R13" s="97">
        <v>169199780</v>
      </c>
    </row>
    <row r="14" spans="1:18" x14ac:dyDescent="0.3">
      <c r="A14" s="4" t="s">
        <v>4</v>
      </c>
      <c r="B14" s="92">
        <v>7014433.9522068966</v>
      </c>
      <c r="C14" s="87">
        <v>378383.52</v>
      </c>
      <c r="D14" s="87">
        <v>9237070.1483333316</v>
      </c>
      <c r="E14" s="87">
        <v>40411.24</v>
      </c>
      <c r="F14" s="87">
        <v>3723164.41</v>
      </c>
      <c r="G14" s="87">
        <v>410293.98999999987</v>
      </c>
      <c r="H14" s="87">
        <v>1180790.5678555814</v>
      </c>
      <c r="I14" s="97">
        <v>21984547.828395814</v>
      </c>
      <c r="J14" s="92">
        <v>69713048.200000003</v>
      </c>
      <c r="K14" s="87">
        <v>7014433.9522068966</v>
      </c>
      <c r="L14" s="87">
        <v>378383.52</v>
      </c>
      <c r="M14" s="87">
        <v>9237070.1483333316</v>
      </c>
      <c r="N14" s="87">
        <v>9713773.2400000002</v>
      </c>
      <c r="O14" s="87">
        <v>3723164.41</v>
      </c>
      <c r="P14" s="87">
        <v>410293.98999999987</v>
      </c>
      <c r="Q14" s="87">
        <v>2179476.0378555814</v>
      </c>
      <c r="R14" s="97">
        <v>102369643.49839582</v>
      </c>
    </row>
    <row r="15" spans="1:18" x14ac:dyDescent="0.3">
      <c r="A15" s="4" t="s">
        <v>5</v>
      </c>
      <c r="B15" s="92">
        <v>5849248</v>
      </c>
      <c r="C15" s="87">
        <v>2420013.04</v>
      </c>
      <c r="D15" s="87">
        <v>5464021</v>
      </c>
      <c r="E15" s="87">
        <v>3063683.96</v>
      </c>
      <c r="F15" s="87">
        <v>2403918.67</v>
      </c>
      <c r="G15" s="87">
        <v>3710747</v>
      </c>
      <c r="H15" s="87">
        <v>6729433.1200000001</v>
      </c>
      <c r="I15" s="97">
        <v>29641064.789999999</v>
      </c>
      <c r="J15" s="92">
        <v>65168388.080000125</v>
      </c>
      <c r="K15" s="87">
        <v>5849248</v>
      </c>
      <c r="L15" s="87">
        <v>2420013.04</v>
      </c>
      <c r="M15" s="87">
        <v>5464021</v>
      </c>
      <c r="N15" s="87">
        <v>17166800.960000001</v>
      </c>
      <c r="O15" s="87">
        <v>2403918.67</v>
      </c>
      <c r="P15" s="87">
        <v>3710747</v>
      </c>
      <c r="Q15" s="87">
        <v>6729433.1200000001</v>
      </c>
      <c r="R15" s="97">
        <v>108912569.87000012</v>
      </c>
    </row>
    <row r="16" spans="1:18" x14ac:dyDescent="0.3">
      <c r="A16" s="4" t="s">
        <v>6</v>
      </c>
      <c r="B16" s="92">
        <v>17215210.68</v>
      </c>
      <c r="C16" s="87">
        <v>2566236.62</v>
      </c>
      <c r="D16" s="87">
        <v>5723402.7699999996</v>
      </c>
      <c r="E16" s="87">
        <v>6541518.5599999996</v>
      </c>
      <c r="F16" s="87">
        <v>1435776.38</v>
      </c>
      <c r="G16" s="87">
        <v>7940048.6200000001</v>
      </c>
      <c r="H16" s="87">
        <v>5396710.0299999993</v>
      </c>
      <c r="I16" s="97">
        <v>46818903.659999996</v>
      </c>
      <c r="J16" s="92">
        <v>104389744.81999999</v>
      </c>
      <c r="K16" s="87">
        <v>17215210.68</v>
      </c>
      <c r="L16" s="87">
        <v>2566236.62</v>
      </c>
      <c r="M16" s="87">
        <v>5723402.7699999996</v>
      </c>
      <c r="N16" s="87">
        <v>10441807.559999999</v>
      </c>
      <c r="O16" s="87">
        <v>1435776.38</v>
      </c>
      <c r="P16" s="87">
        <v>7940048.6200000001</v>
      </c>
      <c r="Q16" s="87">
        <v>5396710.0299999993</v>
      </c>
      <c r="R16" s="97">
        <v>155108937.47999999</v>
      </c>
    </row>
    <row r="17" spans="1:18" x14ac:dyDescent="0.3">
      <c r="A17" s="4" t="s">
        <v>7</v>
      </c>
      <c r="B17" s="92">
        <v>4561466</v>
      </c>
      <c r="C17" s="87">
        <v>1691299</v>
      </c>
      <c r="D17" s="87">
        <v>4090862</v>
      </c>
      <c r="E17" s="87">
        <v>906310</v>
      </c>
      <c r="F17" s="87">
        <v>731958</v>
      </c>
      <c r="G17" s="87">
        <v>529319</v>
      </c>
      <c r="H17" s="87">
        <v>236158</v>
      </c>
      <c r="I17" s="97">
        <v>12747372</v>
      </c>
      <c r="J17" s="92">
        <v>19921361</v>
      </c>
      <c r="K17" s="87">
        <v>4561466</v>
      </c>
      <c r="L17" s="87">
        <v>1691299</v>
      </c>
      <c r="M17" s="87">
        <v>4090862</v>
      </c>
      <c r="N17" s="87">
        <v>7606855</v>
      </c>
      <c r="O17" s="87">
        <v>731958</v>
      </c>
      <c r="P17" s="87">
        <v>529319</v>
      </c>
      <c r="Q17" s="87">
        <v>236158</v>
      </c>
      <c r="R17" s="97">
        <v>39369278</v>
      </c>
    </row>
    <row r="18" spans="1:18" x14ac:dyDescent="0.3">
      <c r="A18" s="4" t="s">
        <v>8</v>
      </c>
      <c r="B18" s="92">
        <v>20786116</v>
      </c>
      <c r="C18" s="87">
        <v>4452858</v>
      </c>
      <c r="D18" s="87">
        <v>2599414</v>
      </c>
      <c r="E18" s="87">
        <v>6438613</v>
      </c>
      <c r="F18" s="87">
        <v>1559763</v>
      </c>
      <c r="G18" s="87">
        <v>6411141</v>
      </c>
      <c r="H18" s="87">
        <v>5122746</v>
      </c>
      <c r="I18" s="97">
        <v>47370651</v>
      </c>
      <c r="J18" s="92">
        <v>200063993</v>
      </c>
      <c r="K18" s="87">
        <v>20786116</v>
      </c>
      <c r="L18" s="87">
        <v>4452858</v>
      </c>
      <c r="M18" s="87">
        <v>2599414</v>
      </c>
      <c r="N18" s="87">
        <v>12923746</v>
      </c>
      <c r="O18" s="87">
        <v>1559763</v>
      </c>
      <c r="P18" s="87">
        <v>6411141</v>
      </c>
      <c r="Q18" s="87">
        <v>5122746</v>
      </c>
      <c r="R18" s="97">
        <v>253919777</v>
      </c>
    </row>
    <row r="19" spans="1:18" x14ac:dyDescent="0.3">
      <c r="A19" s="4" t="s">
        <v>9</v>
      </c>
      <c r="B19" s="92">
        <v>11535069</v>
      </c>
      <c r="C19" s="87">
        <v>9014180</v>
      </c>
      <c r="D19" s="87">
        <v>13464493</v>
      </c>
      <c r="E19" s="87">
        <v>3154983</v>
      </c>
      <c r="F19" s="87">
        <v>3486548</v>
      </c>
      <c r="G19" s="87">
        <v>6886618</v>
      </c>
      <c r="H19" s="87">
        <v>6653381</v>
      </c>
      <c r="I19" s="97">
        <v>54195272</v>
      </c>
      <c r="J19" s="92">
        <v>166994406</v>
      </c>
      <c r="K19" s="87">
        <v>11535069</v>
      </c>
      <c r="L19" s="87">
        <v>9014180</v>
      </c>
      <c r="M19" s="87">
        <v>14063415</v>
      </c>
      <c r="N19" s="87">
        <v>21625280</v>
      </c>
      <c r="O19" s="87">
        <v>3486548</v>
      </c>
      <c r="P19" s="87">
        <v>6886618</v>
      </c>
      <c r="Q19" s="87">
        <v>6909672</v>
      </c>
      <c r="R19" s="97">
        <v>240515188</v>
      </c>
    </row>
    <row r="20" spans="1:18" x14ac:dyDescent="0.3">
      <c r="A20" s="4" t="s">
        <v>10</v>
      </c>
      <c r="B20" s="92">
        <v>1120152</v>
      </c>
      <c r="C20" s="87">
        <v>891212</v>
      </c>
      <c r="D20" s="87">
        <v>4660303</v>
      </c>
      <c r="E20" s="87">
        <v>2129412</v>
      </c>
      <c r="F20" s="87">
        <v>5623747</v>
      </c>
      <c r="G20" s="87">
        <v>712858</v>
      </c>
      <c r="H20" s="87">
        <v>123444</v>
      </c>
      <c r="I20" s="97">
        <v>15261128</v>
      </c>
      <c r="J20" s="92">
        <v>14209686</v>
      </c>
      <c r="K20" s="87">
        <v>1120152</v>
      </c>
      <c r="L20" s="87">
        <v>891212</v>
      </c>
      <c r="M20" s="87">
        <v>4483785</v>
      </c>
      <c r="N20" s="87">
        <v>11209608</v>
      </c>
      <c r="O20" s="87">
        <v>5623747</v>
      </c>
      <c r="P20" s="87">
        <v>712858</v>
      </c>
      <c r="Q20" s="87">
        <v>123444</v>
      </c>
      <c r="R20" s="97">
        <v>38374492</v>
      </c>
    </row>
    <row r="21" spans="1:18" x14ac:dyDescent="0.3">
      <c r="A21" s="4" t="s">
        <v>11</v>
      </c>
      <c r="B21" s="92">
        <v>16784245.180000003</v>
      </c>
      <c r="C21" s="87">
        <v>2315208.5</v>
      </c>
      <c r="D21" s="87">
        <v>541395.4</v>
      </c>
      <c r="E21" s="87">
        <v>238105.58000000002</v>
      </c>
      <c r="F21" s="87">
        <v>7691272</v>
      </c>
      <c r="G21" s="87">
        <v>111566.15</v>
      </c>
      <c r="H21" s="87">
        <v>1189014.08</v>
      </c>
      <c r="I21" s="97">
        <v>28870806.890000001</v>
      </c>
      <c r="J21" s="92">
        <v>45779020.209999993</v>
      </c>
      <c r="K21" s="87">
        <v>16784245.180000003</v>
      </c>
      <c r="L21" s="87">
        <v>2315208.5</v>
      </c>
      <c r="M21" s="87">
        <v>541395.4</v>
      </c>
      <c r="N21" s="87">
        <v>16753890.58</v>
      </c>
      <c r="O21" s="87">
        <v>7691272</v>
      </c>
      <c r="P21" s="87">
        <v>111566.15</v>
      </c>
      <c r="Q21" s="87">
        <v>1189014.08</v>
      </c>
      <c r="R21" s="97">
        <v>91165612.099999994</v>
      </c>
    </row>
    <row r="22" spans="1:18" x14ac:dyDescent="0.3">
      <c r="A22" s="4" t="s">
        <v>12</v>
      </c>
      <c r="B22" s="92">
        <v>7409560.1500000004</v>
      </c>
      <c r="C22" s="87">
        <v>3327709.2499999995</v>
      </c>
      <c r="D22" s="87">
        <v>5400898.4600000009</v>
      </c>
      <c r="E22" s="87">
        <v>1691139</v>
      </c>
      <c r="F22" s="87">
        <v>17246112.149999999</v>
      </c>
      <c r="G22" s="87">
        <v>497755.14999999991</v>
      </c>
      <c r="H22" s="87">
        <v>4866531.83</v>
      </c>
      <c r="I22" s="97">
        <v>40439705.989999995</v>
      </c>
      <c r="J22" s="92">
        <v>105983415</v>
      </c>
      <c r="K22" s="87">
        <v>7409560.1500000004</v>
      </c>
      <c r="L22" s="87">
        <v>3327709.2499999995</v>
      </c>
      <c r="M22" s="87">
        <v>5400898.4600000009</v>
      </c>
      <c r="N22" s="87">
        <v>17802430</v>
      </c>
      <c r="O22" s="87">
        <v>17246112.149999999</v>
      </c>
      <c r="P22" s="87">
        <v>497755.14999999991</v>
      </c>
      <c r="Q22" s="87">
        <v>4866531.83</v>
      </c>
      <c r="R22" s="97">
        <v>162534411.99000001</v>
      </c>
    </row>
    <row r="23" spans="1:18" x14ac:dyDescent="0.3">
      <c r="A23" s="4" t="s">
        <v>13</v>
      </c>
      <c r="B23" s="92">
        <v>28630522.770000003</v>
      </c>
      <c r="C23" s="87">
        <v>31946834.780000001</v>
      </c>
      <c r="D23" s="87">
        <v>26766200</v>
      </c>
      <c r="E23" s="87">
        <v>9259190.3100000005</v>
      </c>
      <c r="F23" s="87">
        <v>0</v>
      </c>
      <c r="G23" s="87">
        <v>0</v>
      </c>
      <c r="H23" s="87">
        <v>2776081.3000000003</v>
      </c>
      <c r="I23" s="97">
        <v>99378829.159999996</v>
      </c>
      <c r="J23" s="92">
        <v>267136645.22999999</v>
      </c>
      <c r="K23" s="87">
        <v>28630522.770000003</v>
      </c>
      <c r="L23" s="87">
        <v>31946834.780000001</v>
      </c>
      <c r="M23" s="87">
        <v>26766200</v>
      </c>
      <c r="N23" s="87">
        <v>36463067.310000002</v>
      </c>
      <c r="O23" s="87">
        <v>0</v>
      </c>
      <c r="P23" s="87">
        <v>209451220.88999996</v>
      </c>
      <c r="Q23" s="87">
        <v>2776081.3000000003</v>
      </c>
      <c r="R23" s="97">
        <v>603170572.27999997</v>
      </c>
    </row>
    <row r="24" spans="1:18" x14ac:dyDescent="0.3">
      <c r="A24" s="4" t="s">
        <v>14</v>
      </c>
      <c r="B24" s="92">
        <v>2285589</v>
      </c>
      <c r="C24" s="87">
        <v>3326072.2600000002</v>
      </c>
      <c r="D24" s="87">
        <v>5689133.1099999994</v>
      </c>
      <c r="E24" s="87">
        <v>1825785.38</v>
      </c>
      <c r="F24" s="87">
        <v>1126572</v>
      </c>
      <c r="G24" s="87">
        <v>768381</v>
      </c>
      <c r="H24" s="87">
        <v>255701</v>
      </c>
      <c r="I24" s="97">
        <v>15277233.75</v>
      </c>
      <c r="J24" s="92">
        <v>16166155</v>
      </c>
      <c r="K24" s="87">
        <v>2285589</v>
      </c>
      <c r="L24" s="87">
        <v>3326072.2600000002</v>
      </c>
      <c r="M24" s="87">
        <v>5689133.1099999994</v>
      </c>
      <c r="N24" s="87">
        <v>7277885.3799999999</v>
      </c>
      <c r="O24" s="87">
        <v>1126572</v>
      </c>
      <c r="P24" s="87">
        <v>768381</v>
      </c>
      <c r="Q24" s="87">
        <v>255701</v>
      </c>
      <c r="R24" s="97">
        <v>36895488.75</v>
      </c>
    </row>
    <row r="25" spans="1:18" x14ac:dyDescent="0.3">
      <c r="A25" s="4" t="s">
        <v>15</v>
      </c>
      <c r="B25" s="92">
        <v>7184665</v>
      </c>
      <c r="C25" s="87">
        <v>2658000</v>
      </c>
      <c r="D25" s="87">
        <v>1396000</v>
      </c>
      <c r="E25" s="87">
        <v>12852000</v>
      </c>
      <c r="F25" s="87">
        <v>4004000</v>
      </c>
      <c r="G25" s="87">
        <v>2219303</v>
      </c>
      <c r="H25" s="87">
        <v>518644</v>
      </c>
      <c r="I25" s="97">
        <v>30832612</v>
      </c>
      <c r="J25" s="92">
        <v>32758352</v>
      </c>
      <c r="K25" s="87">
        <v>7184665</v>
      </c>
      <c r="L25" s="87">
        <v>2658000</v>
      </c>
      <c r="M25" s="87">
        <v>1396000</v>
      </c>
      <c r="N25" s="87">
        <v>21985753</v>
      </c>
      <c r="O25" s="87">
        <v>4004000</v>
      </c>
      <c r="P25" s="87">
        <v>2219303</v>
      </c>
      <c r="Q25" s="87">
        <v>518644</v>
      </c>
      <c r="R25" s="97">
        <v>72724717</v>
      </c>
    </row>
    <row r="26" spans="1:18" x14ac:dyDescent="0.3">
      <c r="A26" s="4" t="s">
        <v>16</v>
      </c>
      <c r="B26" s="92">
        <v>7373564.3599999994</v>
      </c>
      <c r="C26" s="87">
        <v>2442000.1999999997</v>
      </c>
      <c r="D26" s="87">
        <v>2833999.5100000002</v>
      </c>
      <c r="E26" s="87">
        <v>3459595.86</v>
      </c>
      <c r="F26" s="87">
        <v>3756999.8</v>
      </c>
      <c r="G26" s="87">
        <v>523000.13</v>
      </c>
      <c r="H26" s="87">
        <v>499999.97000000003</v>
      </c>
      <c r="I26" s="97">
        <v>20889159.830000002</v>
      </c>
      <c r="J26" s="92">
        <v>23266091.18</v>
      </c>
      <c r="K26" s="87">
        <v>7495000.1999999993</v>
      </c>
      <c r="L26" s="87">
        <v>2442000.1999999997</v>
      </c>
      <c r="M26" s="87">
        <v>2833999.5100000002</v>
      </c>
      <c r="N26" s="87">
        <v>14555999.859999999</v>
      </c>
      <c r="O26" s="87">
        <v>3756999.8</v>
      </c>
      <c r="P26" s="87">
        <v>523000.13</v>
      </c>
      <c r="Q26" s="87">
        <v>499999.97000000003</v>
      </c>
      <c r="R26" s="97">
        <v>55373090.850000001</v>
      </c>
    </row>
    <row r="27" spans="1:18" x14ac:dyDescent="0.3">
      <c r="A27" s="4" t="s">
        <v>17</v>
      </c>
      <c r="B27" s="92">
        <v>13934493.850000001</v>
      </c>
      <c r="C27" s="87">
        <v>7413315.540000001</v>
      </c>
      <c r="D27" s="87">
        <v>7970929.2299999995</v>
      </c>
      <c r="E27" s="87">
        <v>10324208</v>
      </c>
      <c r="F27" s="87">
        <v>0</v>
      </c>
      <c r="G27" s="87">
        <v>4936228.17</v>
      </c>
      <c r="H27" s="87">
        <v>2475171.4</v>
      </c>
      <c r="I27" s="97">
        <v>47054346.189999998</v>
      </c>
      <c r="J27" s="92">
        <v>137673200.17999995</v>
      </c>
      <c r="K27" s="87">
        <v>13934493.850000001</v>
      </c>
      <c r="L27" s="87">
        <v>7413315.540000001</v>
      </c>
      <c r="M27" s="87">
        <v>7970929.2299999995</v>
      </c>
      <c r="N27" s="87">
        <v>16486037</v>
      </c>
      <c r="O27" s="87">
        <v>0</v>
      </c>
      <c r="P27" s="87">
        <v>5590517.1699999999</v>
      </c>
      <c r="Q27" s="87">
        <v>2475171.4</v>
      </c>
      <c r="R27" s="97">
        <v>191543664.36999995</v>
      </c>
    </row>
    <row r="28" spans="1:18" x14ac:dyDescent="0.3">
      <c r="A28" s="4" t="s">
        <v>18</v>
      </c>
      <c r="B28" s="92">
        <v>13848349</v>
      </c>
      <c r="C28" s="87">
        <v>979188</v>
      </c>
      <c r="D28" s="87">
        <v>10590545</v>
      </c>
      <c r="E28" s="87">
        <v>3551616</v>
      </c>
      <c r="F28" s="87">
        <v>9910312</v>
      </c>
      <c r="G28" s="87">
        <v>3247712</v>
      </c>
      <c r="H28" s="87">
        <v>1415584</v>
      </c>
      <c r="I28" s="97">
        <v>43543306</v>
      </c>
      <c r="J28" s="92">
        <v>62278511</v>
      </c>
      <c r="K28" s="87">
        <v>13848349</v>
      </c>
      <c r="L28" s="87">
        <v>979188</v>
      </c>
      <c r="M28" s="87">
        <v>10590545</v>
      </c>
      <c r="N28" s="87">
        <v>26326961</v>
      </c>
      <c r="O28" s="87">
        <v>9910312</v>
      </c>
      <c r="P28" s="87">
        <v>3247712</v>
      </c>
      <c r="Q28" s="87">
        <v>1692794</v>
      </c>
      <c r="R28" s="97">
        <v>128874372</v>
      </c>
    </row>
    <row r="29" spans="1:18" x14ac:dyDescent="0.3">
      <c r="A29" s="4" t="s">
        <v>19</v>
      </c>
      <c r="B29" s="92">
        <v>24402118.099999998</v>
      </c>
      <c r="C29" s="87">
        <v>4892228.8499999996</v>
      </c>
      <c r="D29" s="87">
        <v>12134098.52</v>
      </c>
      <c r="E29" s="87">
        <v>5996814.2200000007</v>
      </c>
      <c r="F29" s="87">
        <v>5284000</v>
      </c>
      <c r="G29" s="87">
        <v>2353734.21</v>
      </c>
      <c r="H29" s="87">
        <v>4729996.08</v>
      </c>
      <c r="I29" s="97">
        <v>59792989.979999997</v>
      </c>
      <c r="J29" s="92">
        <v>134796640.54999998</v>
      </c>
      <c r="K29" s="87">
        <v>24814280.169999998</v>
      </c>
      <c r="L29" s="87">
        <v>4998764.5299999993</v>
      </c>
      <c r="M29" s="87">
        <v>12726987.119999999</v>
      </c>
      <c r="N29" s="87">
        <v>17516140.219999999</v>
      </c>
      <c r="O29" s="87">
        <v>5284000</v>
      </c>
      <c r="P29" s="87">
        <v>2353734.21</v>
      </c>
      <c r="Q29" s="87">
        <v>4740613.62</v>
      </c>
      <c r="R29" s="97">
        <v>207231160.41999999</v>
      </c>
    </row>
    <row r="30" spans="1:18" x14ac:dyDescent="0.3">
      <c r="A30" s="4" t="s">
        <v>20</v>
      </c>
      <c r="B30" s="92">
        <v>3318974</v>
      </c>
      <c r="C30" s="87">
        <v>1995064</v>
      </c>
      <c r="D30" s="87">
        <v>3396683</v>
      </c>
      <c r="E30" s="87">
        <v>2378226</v>
      </c>
      <c r="F30" s="87">
        <v>2984395</v>
      </c>
      <c r="G30" s="87">
        <v>4193550</v>
      </c>
      <c r="H30" s="87">
        <v>329065</v>
      </c>
      <c r="I30" s="97">
        <v>18595957</v>
      </c>
      <c r="J30" s="92">
        <v>13781347.140000001</v>
      </c>
      <c r="K30" s="87">
        <v>3318974</v>
      </c>
      <c r="L30" s="87">
        <v>1995064</v>
      </c>
      <c r="M30" s="87">
        <v>3550014</v>
      </c>
      <c r="N30" s="87">
        <v>9946175</v>
      </c>
      <c r="O30" s="87">
        <v>2984395</v>
      </c>
      <c r="P30" s="87">
        <v>4193550</v>
      </c>
      <c r="Q30" s="87">
        <v>483231.08999999997</v>
      </c>
      <c r="R30" s="97">
        <v>40252750.230000004</v>
      </c>
    </row>
    <row r="31" spans="1:18" x14ac:dyDescent="0.3">
      <c r="A31" s="4" t="s">
        <v>21</v>
      </c>
      <c r="B31" s="92">
        <v>24366848.729999997</v>
      </c>
      <c r="C31" s="87">
        <v>9357413.7000000011</v>
      </c>
      <c r="D31" s="87">
        <v>3853781.97</v>
      </c>
      <c r="E31" s="87">
        <v>7860002.6999999993</v>
      </c>
      <c r="F31" s="87">
        <v>6248321</v>
      </c>
      <c r="G31" s="87">
        <v>4386720</v>
      </c>
      <c r="H31" s="87">
        <v>1759026.2499999998</v>
      </c>
      <c r="I31" s="97">
        <v>57832114.349999994</v>
      </c>
      <c r="J31" s="92">
        <v>124809085</v>
      </c>
      <c r="K31" s="87">
        <v>24366848.729999997</v>
      </c>
      <c r="L31" s="87">
        <v>9357413.7000000011</v>
      </c>
      <c r="M31" s="87">
        <v>3853781.97</v>
      </c>
      <c r="N31" s="87">
        <v>13265126.699999999</v>
      </c>
      <c r="O31" s="87">
        <v>6248321</v>
      </c>
      <c r="P31" s="87">
        <v>4386720</v>
      </c>
      <c r="Q31" s="87">
        <v>1759026.2499999998</v>
      </c>
      <c r="R31" s="97">
        <v>188046323.34999999</v>
      </c>
    </row>
    <row r="32" spans="1:18" x14ac:dyDescent="0.3">
      <c r="A32" s="4" t="s">
        <v>22</v>
      </c>
      <c r="B32" s="92">
        <v>4350721.67</v>
      </c>
      <c r="C32" s="87">
        <v>2083108.85</v>
      </c>
      <c r="D32" s="87">
        <v>6242820.7999999998</v>
      </c>
      <c r="E32" s="87">
        <v>3441135.09</v>
      </c>
      <c r="F32" s="87">
        <v>1240517.1400000001</v>
      </c>
      <c r="G32" s="87">
        <v>136024.19</v>
      </c>
      <c r="H32" s="87">
        <v>820600.72</v>
      </c>
      <c r="I32" s="97">
        <v>18314928.460000001</v>
      </c>
      <c r="J32" s="92">
        <v>27524169.790000003</v>
      </c>
      <c r="K32" s="87">
        <v>4350721.67</v>
      </c>
      <c r="L32" s="87">
        <v>2083108.85</v>
      </c>
      <c r="M32" s="87">
        <v>6336826.3599999994</v>
      </c>
      <c r="N32" s="87">
        <v>15272664.09</v>
      </c>
      <c r="O32" s="87">
        <v>3562715.45</v>
      </c>
      <c r="P32" s="87">
        <v>136024.19</v>
      </c>
      <c r="Q32" s="87">
        <v>1021100.72</v>
      </c>
      <c r="R32" s="97">
        <v>60287331.120000005</v>
      </c>
    </row>
    <row r="33" spans="1:18" x14ac:dyDescent="0.3">
      <c r="A33" s="4" t="s">
        <v>23</v>
      </c>
      <c r="B33" s="92">
        <v>2714113.69</v>
      </c>
      <c r="C33" s="87">
        <v>2145895.34</v>
      </c>
      <c r="D33" s="87">
        <v>3965751.62</v>
      </c>
      <c r="E33" s="87">
        <v>2572884.41</v>
      </c>
      <c r="F33" s="87">
        <v>2284360.61</v>
      </c>
      <c r="G33" s="87">
        <v>1221585.7645157417</v>
      </c>
      <c r="H33" s="87">
        <v>57546.94</v>
      </c>
      <c r="I33" s="97">
        <v>14962138.374515744</v>
      </c>
      <c r="J33" s="92">
        <v>26469980.23</v>
      </c>
      <c r="K33" s="87">
        <v>2714113.69</v>
      </c>
      <c r="L33" s="87">
        <v>2145895.34</v>
      </c>
      <c r="M33" s="87">
        <v>3965751.62</v>
      </c>
      <c r="N33" s="87">
        <v>11034216.41</v>
      </c>
      <c r="O33" s="87">
        <v>2284360.61</v>
      </c>
      <c r="P33" s="87">
        <v>1221585.7645157417</v>
      </c>
      <c r="Q33" s="87">
        <v>57546.94</v>
      </c>
      <c r="R33" s="97">
        <v>49893450.604515746</v>
      </c>
    </row>
    <row r="34" spans="1:18" ht="13.15" customHeight="1" x14ac:dyDescent="0.3">
      <c r="A34" s="4" t="s">
        <v>24</v>
      </c>
      <c r="B34" s="92">
        <v>35025402.289999992</v>
      </c>
      <c r="C34" s="87">
        <v>3764887.5899999989</v>
      </c>
      <c r="D34" s="87">
        <v>19042844.629999999</v>
      </c>
      <c r="E34" s="87">
        <v>6739024.9699999997</v>
      </c>
      <c r="F34" s="87">
        <v>5604239.5899999999</v>
      </c>
      <c r="G34" s="87">
        <v>13174914.960000001</v>
      </c>
      <c r="H34" s="87">
        <v>4282645.5599999996</v>
      </c>
      <c r="I34" s="97">
        <v>87633959.589999989</v>
      </c>
      <c r="J34" s="92">
        <v>132742873.34</v>
      </c>
      <c r="K34" s="87">
        <v>35025402.289999992</v>
      </c>
      <c r="L34" s="87">
        <v>3764887.5899999989</v>
      </c>
      <c r="M34" s="87">
        <v>19042844.629999999</v>
      </c>
      <c r="N34" s="87">
        <v>31412150.969999999</v>
      </c>
      <c r="O34" s="87">
        <v>5604239.5899999999</v>
      </c>
      <c r="P34" s="87">
        <v>13174914.960000001</v>
      </c>
      <c r="Q34" s="87">
        <v>4665526.0199999996</v>
      </c>
      <c r="R34" s="97">
        <v>245432839.38999999</v>
      </c>
    </row>
    <row r="35" spans="1:18" x14ac:dyDescent="0.3">
      <c r="A35" s="4" t="s">
        <v>25</v>
      </c>
      <c r="B35" s="92">
        <v>14444734.9</v>
      </c>
      <c r="C35" s="87">
        <v>9497806.2899999991</v>
      </c>
      <c r="D35" s="87">
        <v>3134405.09</v>
      </c>
      <c r="E35" s="87">
        <v>12324736.32</v>
      </c>
      <c r="F35" s="87">
        <v>161550</v>
      </c>
      <c r="G35" s="87">
        <v>3123331.5</v>
      </c>
      <c r="H35" s="87">
        <v>7132044.2799999993</v>
      </c>
      <c r="I35" s="97">
        <v>49818608.379999995</v>
      </c>
      <c r="J35" s="92">
        <v>156813211.53</v>
      </c>
      <c r="K35" s="87">
        <v>14444734.9</v>
      </c>
      <c r="L35" s="87">
        <v>9497806.2899999991</v>
      </c>
      <c r="M35" s="87">
        <v>11044006.09</v>
      </c>
      <c r="N35" s="87">
        <v>28944119.390000001</v>
      </c>
      <c r="O35" s="87">
        <v>4658184.5999999996</v>
      </c>
      <c r="P35" s="87">
        <v>11753842.460000001</v>
      </c>
      <c r="Q35" s="87">
        <v>7132044.2799999993</v>
      </c>
      <c r="R35" s="97">
        <v>244287949.53999999</v>
      </c>
    </row>
    <row r="36" spans="1:18" x14ac:dyDescent="0.3">
      <c r="A36" s="4" t="s">
        <v>26</v>
      </c>
      <c r="B36" s="92">
        <v>68307145.440000013</v>
      </c>
      <c r="C36" s="87">
        <v>14578788.730000002</v>
      </c>
      <c r="D36" s="87">
        <v>15390387.17</v>
      </c>
      <c r="E36" s="87">
        <v>30761092.100000001</v>
      </c>
      <c r="F36" s="87">
        <v>1700709.5699999998</v>
      </c>
      <c r="G36" s="87">
        <v>43085821.570000015</v>
      </c>
      <c r="H36" s="87">
        <v>4731961.6100000003</v>
      </c>
      <c r="I36" s="97">
        <v>178555906.19000003</v>
      </c>
      <c r="J36" s="92">
        <v>273763641.76000005</v>
      </c>
      <c r="K36" s="87">
        <v>68307145.440000013</v>
      </c>
      <c r="L36" s="87">
        <v>14578788.730000002</v>
      </c>
      <c r="M36" s="87">
        <v>16642329.17</v>
      </c>
      <c r="N36" s="87">
        <v>63935237.100000001</v>
      </c>
      <c r="O36" s="87">
        <v>1700709.5699999998</v>
      </c>
      <c r="P36" s="87">
        <v>43085821.570000015</v>
      </c>
      <c r="Q36" s="87">
        <v>5637866.6100000003</v>
      </c>
      <c r="R36" s="97">
        <v>487651539.95000005</v>
      </c>
    </row>
    <row r="37" spans="1:18" x14ac:dyDescent="0.3">
      <c r="A37" s="4" t="s">
        <v>27</v>
      </c>
      <c r="B37" s="92">
        <v>19012792</v>
      </c>
      <c r="C37" s="87">
        <v>5645554</v>
      </c>
      <c r="D37" s="87">
        <v>8385320</v>
      </c>
      <c r="E37" s="87">
        <v>6115190</v>
      </c>
      <c r="F37" s="87">
        <v>3269054</v>
      </c>
      <c r="G37" s="87">
        <v>3460793</v>
      </c>
      <c r="H37" s="87">
        <v>1918219</v>
      </c>
      <c r="I37" s="97">
        <v>47806922</v>
      </c>
      <c r="J37" s="92">
        <v>85017953</v>
      </c>
      <c r="K37" s="87">
        <v>19012792</v>
      </c>
      <c r="L37" s="87">
        <v>5645554</v>
      </c>
      <c r="M37" s="87">
        <v>8385320</v>
      </c>
      <c r="N37" s="87">
        <v>24548741</v>
      </c>
      <c r="O37" s="87">
        <v>3269054</v>
      </c>
      <c r="P37" s="87">
        <v>3556901</v>
      </c>
      <c r="Q37" s="87">
        <v>1918219</v>
      </c>
      <c r="R37" s="97">
        <v>151354534</v>
      </c>
    </row>
    <row r="38" spans="1:18" x14ac:dyDescent="0.3">
      <c r="A38" s="4" t="s">
        <v>28</v>
      </c>
      <c r="B38" s="92">
        <v>1777069</v>
      </c>
      <c r="C38" s="87">
        <v>730000</v>
      </c>
      <c r="D38" s="87">
        <v>10086000</v>
      </c>
      <c r="E38" s="87">
        <v>1643000</v>
      </c>
      <c r="F38" s="87">
        <v>0</v>
      </c>
      <c r="G38" s="87">
        <v>667208</v>
      </c>
      <c r="H38" s="87">
        <v>1187004</v>
      </c>
      <c r="I38" s="97">
        <v>16090281</v>
      </c>
      <c r="J38" s="92">
        <v>23744766</v>
      </c>
      <c r="K38" s="87">
        <v>1777069</v>
      </c>
      <c r="L38" s="87">
        <v>730000</v>
      </c>
      <c r="M38" s="87">
        <v>10086000</v>
      </c>
      <c r="N38" s="87">
        <v>8956953</v>
      </c>
      <c r="O38" s="87">
        <v>0</v>
      </c>
      <c r="P38" s="87">
        <v>667208</v>
      </c>
      <c r="Q38" s="87">
        <v>1187004</v>
      </c>
      <c r="R38" s="97">
        <v>47149000</v>
      </c>
    </row>
    <row r="39" spans="1:18" x14ac:dyDescent="0.3">
      <c r="A39" s="4" t="s">
        <v>29</v>
      </c>
      <c r="B39" s="92">
        <v>1793564.85</v>
      </c>
      <c r="C39" s="87">
        <v>353425.96</v>
      </c>
      <c r="D39" s="87">
        <v>6038093.9900000002</v>
      </c>
      <c r="E39" s="87">
        <v>1611884.15</v>
      </c>
      <c r="F39" s="87">
        <v>439460.39</v>
      </c>
      <c r="G39" s="87">
        <v>86237.63</v>
      </c>
      <c r="H39" s="87">
        <v>2323706</v>
      </c>
      <c r="I39" s="97">
        <v>12646372.969999999</v>
      </c>
      <c r="J39" s="92">
        <v>9222168</v>
      </c>
      <c r="K39" s="87">
        <v>1796260.4700000002</v>
      </c>
      <c r="L39" s="87">
        <v>353425.96</v>
      </c>
      <c r="M39" s="87">
        <v>6038093.9900000002</v>
      </c>
      <c r="N39" s="87">
        <v>7944460.1500000004</v>
      </c>
      <c r="O39" s="87">
        <v>439460.39</v>
      </c>
      <c r="P39" s="87">
        <v>86237.63</v>
      </c>
      <c r="Q39" s="87">
        <v>2533936.2799999998</v>
      </c>
      <c r="R39" s="97">
        <v>28414042.869999997</v>
      </c>
    </row>
    <row r="40" spans="1:18" x14ac:dyDescent="0.3">
      <c r="A40" s="4" t="s">
        <v>30</v>
      </c>
      <c r="B40" s="92">
        <v>8099098</v>
      </c>
      <c r="C40" s="87">
        <v>4075762</v>
      </c>
      <c r="D40" s="87">
        <v>1289627</v>
      </c>
      <c r="E40" s="87">
        <v>2063184</v>
      </c>
      <c r="F40" s="87">
        <v>13701012</v>
      </c>
      <c r="G40" s="87">
        <v>4832380</v>
      </c>
      <c r="H40" s="87">
        <v>2945584</v>
      </c>
      <c r="I40" s="97">
        <v>37006647</v>
      </c>
      <c r="J40" s="92">
        <v>118959838</v>
      </c>
      <c r="K40" s="87">
        <v>8099098</v>
      </c>
      <c r="L40" s="87">
        <v>4075762</v>
      </c>
      <c r="M40" s="87">
        <v>1289627</v>
      </c>
      <c r="N40" s="87">
        <v>5880220</v>
      </c>
      <c r="O40" s="87">
        <v>13871012</v>
      </c>
      <c r="P40" s="87">
        <v>4832380</v>
      </c>
      <c r="Q40" s="87">
        <v>3646852</v>
      </c>
      <c r="R40" s="97">
        <v>160654789</v>
      </c>
    </row>
    <row r="41" spans="1:18" x14ac:dyDescent="0.3">
      <c r="A41" s="4" t="s">
        <v>31</v>
      </c>
      <c r="B41" s="92">
        <v>6633596.1299999999</v>
      </c>
      <c r="C41" s="87">
        <v>1235162.5699999998</v>
      </c>
      <c r="D41" s="87">
        <v>6509198.6600000001</v>
      </c>
      <c r="E41" s="87">
        <v>1550038</v>
      </c>
      <c r="F41" s="87">
        <v>1772115.3599999999</v>
      </c>
      <c r="G41" s="87">
        <v>563651.52</v>
      </c>
      <c r="H41" s="87">
        <v>866124.54999999993</v>
      </c>
      <c r="I41" s="97">
        <v>19129886.789999999</v>
      </c>
      <c r="J41" s="92">
        <v>29757141.260000002</v>
      </c>
      <c r="K41" s="87">
        <v>6633596.1299999999</v>
      </c>
      <c r="L41" s="87">
        <v>1235162.5699999998</v>
      </c>
      <c r="M41" s="87">
        <v>6509198.6600000001</v>
      </c>
      <c r="N41" s="87">
        <v>9942931</v>
      </c>
      <c r="O41" s="87">
        <v>1772115.3599999999</v>
      </c>
      <c r="P41" s="87">
        <v>1006914.0700000001</v>
      </c>
      <c r="Q41" s="87">
        <v>950609.87999999989</v>
      </c>
      <c r="R41" s="97">
        <v>57807668.930000007</v>
      </c>
    </row>
    <row r="42" spans="1:18" x14ac:dyDescent="0.3">
      <c r="A42" s="4" t="s">
        <v>32</v>
      </c>
      <c r="B42" s="92">
        <v>38966640.29999999</v>
      </c>
      <c r="C42" s="87">
        <v>28921436.690476716</v>
      </c>
      <c r="D42" s="87">
        <v>8379539.1100100875</v>
      </c>
      <c r="E42" s="87">
        <v>7241239.187744909</v>
      </c>
      <c r="F42" s="87">
        <v>2457073.4093220178</v>
      </c>
      <c r="G42" s="87">
        <v>28269586.810000002</v>
      </c>
      <c r="H42" s="87">
        <v>6103857.2799999993</v>
      </c>
      <c r="I42" s="97">
        <v>120339372.78755373</v>
      </c>
      <c r="J42" s="92">
        <v>209355936.92000002</v>
      </c>
      <c r="K42" s="87">
        <v>38966640.29999999</v>
      </c>
      <c r="L42" s="87">
        <v>28921436.690476716</v>
      </c>
      <c r="M42" s="87">
        <v>8379539.1100100875</v>
      </c>
      <c r="N42" s="87">
        <v>28387658.187744908</v>
      </c>
      <c r="O42" s="87">
        <v>2457073.4093220178</v>
      </c>
      <c r="P42" s="87">
        <v>28269586.810000002</v>
      </c>
      <c r="Q42" s="87">
        <v>6103857.2799999993</v>
      </c>
      <c r="R42" s="97">
        <v>350841728.70755374</v>
      </c>
    </row>
    <row r="43" spans="1:18" x14ac:dyDescent="0.3">
      <c r="A43" s="4" t="s">
        <v>33</v>
      </c>
      <c r="B43" s="92">
        <v>5059527</v>
      </c>
      <c r="C43" s="87">
        <v>647717.33000000007</v>
      </c>
      <c r="D43" s="87">
        <v>7948554</v>
      </c>
      <c r="E43" s="87">
        <v>1068549</v>
      </c>
      <c r="F43" s="87">
        <v>118131</v>
      </c>
      <c r="G43" s="87">
        <v>1457524</v>
      </c>
      <c r="H43" s="87">
        <v>1306583</v>
      </c>
      <c r="I43" s="97">
        <v>17606585.329999998</v>
      </c>
      <c r="J43" s="92">
        <v>18260198</v>
      </c>
      <c r="K43" s="87">
        <v>5059527</v>
      </c>
      <c r="L43" s="87">
        <v>647717.33000000007</v>
      </c>
      <c r="M43" s="87">
        <v>7948554</v>
      </c>
      <c r="N43" s="87">
        <v>7665198</v>
      </c>
      <c r="O43" s="87">
        <v>118131</v>
      </c>
      <c r="P43" s="87">
        <v>1714783</v>
      </c>
      <c r="Q43" s="87">
        <v>1394852</v>
      </c>
      <c r="R43" s="97">
        <v>42808960.329999998</v>
      </c>
    </row>
    <row r="44" spans="1:18" x14ac:dyDescent="0.3">
      <c r="A44" s="4" t="s">
        <v>34</v>
      </c>
      <c r="B44" s="92">
        <v>25208105.07</v>
      </c>
      <c r="C44" s="87">
        <v>8973690.3900000006</v>
      </c>
      <c r="D44" s="87">
        <v>11910170.300000001</v>
      </c>
      <c r="E44" s="87">
        <v>30192746.440000001</v>
      </c>
      <c r="F44" s="87">
        <v>0</v>
      </c>
      <c r="G44" s="87">
        <v>8823428.4699999988</v>
      </c>
      <c r="H44" s="87">
        <v>7294116</v>
      </c>
      <c r="I44" s="97">
        <v>92402256.670000002</v>
      </c>
      <c r="J44" s="92">
        <v>155454487</v>
      </c>
      <c r="K44" s="87">
        <v>25208105.07</v>
      </c>
      <c r="L44" s="87">
        <v>8973690.3900000006</v>
      </c>
      <c r="M44" s="87">
        <v>11910170.300000001</v>
      </c>
      <c r="N44" s="87">
        <v>36120360.439999998</v>
      </c>
      <c r="O44" s="87">
        <v>0</v>
      </c>
      <c r="P44" s="87">
        <v>8823428.4699999988</v>
      </c>
      <c r="Q44" s="87">
        <v>7294116</v>
      </c>
      <c r="R44" s="97">
        <v>253784357.67000002</v>
      </c>
    </row>
    <row r="45" spans="1:18" x14ac:dyDescent="0.3">
      <c r="A45" s="4" t="s">
        <v>35</v>
      </c>
      <c r="B45" s="92">
        <v>11815017</v>
      </c>
      <c r="C45" s="87">
        <v>14061442</v>
      </c>
      <c r="D45" s="87">
        <v>5160861</v>
      </c>
      <c r="E45" s="87">
        <v>7891662</v>
      </c>
      <c r="F45" s="87">
        <v>3056191</v>
      </c>
      <c r="G45" s="87">
        <v>6512385.4100000001</v>
      </c>
      <c r="H45" s="87">
        <v>1131749</v>
      </c>
      <c r="I45" s="97">
        <v>49629307.409999996</v>
      </c>
      <c r="J45" s="92">
        <v>131943151</v>
      </c>
      <c r="K45" s="87">
        <v>11815017</v>
      </c>
      <c r="L45" s="87">
        <v>14061442</v>
      </c>
      <c r="M45" s="87">
        <v>5160861</v>
      </c>
      <c r="N45" s="87">
        <v>17539970</v>
      </c>
      <c r="O45" s="87">
        <v>3056191</v>
      </c>
      <c r="P45" s="87">
        <v>6512385.4100000001</v>
      </c>
      <c r="Q45" s="87">
        <v>1131749</v>
      </c>
      <c r="R45" s="97">
        <v>191220766.41</v>
      </c>
    </row>
    <row r="46" spans="1:18" x14ac:dyDescent="0.3">
      <c r="A46" s="4" t="s">
        <v>36</v>
      </c>
      <c r="B46" s="92">
        <v>14128629.959999999</v>
      </c>
      <c r="C46" s="87">
        <v>19849937.979999997</v>
      </c>
      <c r="D46" s="87">
        <v>5451844.8200000003</v>
      </c>
      <c r="E46" s="87">
        <v>4723493.16</v>
      </c>
      <c r="F46" s="87">
        <v>7648926.9100000001</v>
      </c>
      <c r="G46" s="87">
        <v>872257.01</v>
      </c>
      <c r="H46" s="87">
        <v>2977470.8099999996</v>
      </c>
      <c r="I46" s="97">
        <v>55652560.649999999</v>
      </c>
      <c r="J46" s="92">
        <v>85023495.120000005</v>
      </c>
      <c r="K46" s="87">
        <v>14128629.959999999</v>
      </c>
      <c r="L46" s="87">
        <v>19849937.979999997</v>
      </c>
      <c r="M46" s="87">
        <v>5451844.8200000003</v>
      </c>
      <c r="N46" s="87">
        <v>23442137.16</v>
      </c>
      <c r="O46" s="87">
        <v>7648926.9100000001</v>
      </c>
      <c r="P46" s="87">
        <v>872257.01</v>
      </c>
      <c r="Q46" s="87">
        <v>3638641.5199999996</v>
      </c>
      <c r="R46" s="97">
        <v>160055870.47999999</v>
      </c>
    </row>
    <row r="47" spans="1:18" x14ac:dyDescent="0.3">
      <c r="A47" s="4" t="s">
        <v>37</v>
      </c>
      <c r="B47" s="92">
        <v>1922420.9999999998</v>
      </c>
      <c r="C47" s="87">
        <v>2105438.42</v>
      </c>
      <c r="D47" s="87">
        <v>1475823.52</v>
      </c>
      <c r="E47" s="87">
        <v>2387726</v>
      </c>
      <c r="F47" s="87">
        <v>0</v>
      </c>
      <c r="G47" s="87">
        <v>566270.05000000005</v>
      </c>
      <c r="H47" s="87">
        <v>263296.32</v>
      </c>
      <c r="I47" s="97">
        <v>8720975.3100000005</v>
      </c>
      <c r="J47" s="92">
        <v>11890952.880000001</v>
      </c>
      <c r="K47" s="87">
        <v>1922420.9999999998</v>
      </c>
      <c r="L47" s="87">
        <v>2105438.42</v>
      </c>
      <c r="M47" s="87">
        <v>1475823.52</v>
      </c>
      <c r="N47" s="87">
        <v>14595172</v>
      </c>
      <c r="O47" s="87">
        <v>0</v>
      </c>
      <c r="P47" s="87">
        <v>1133238.54</v>
      </c>
      <c r="Q47" s="87">
        <v>263296.32</v>
      </c>
      <c r="R47" s="97">
        <v>33386342.680000003</v>
      </c>
    </row>
    <row r="48" spans="1:18" x14ac:dyDescent="0.3">
      <c r="A48" s="4" t="s">
        <v>38</v>
      </c>
      <c r="B48" s="92">
        <v>8724316.4100000001</v>
      </c>
      <c r="C48" s="87">
        <v>4406653.9600000009</v>
      </c>
      <c r="D48" s="87">
        <v>13320921.879999999</v>
      </c>
      <c r="E48" s="87">
        <v>4317786.49</v>
      </c>
      <c r="F48" s="87">
        <v>4004677.66</v>
      </c>
      <c r="G48" s="87">
        <v>2475501.3200000003</v>
      </c>
      <c r="H48" s="87">
        <v>12630142.219999997</v>
      </c>
      <c r="I48" s="97">
        <v>49879999.93999999</v>
      </c>
      <c r="J48" s="92">
        <v>56177767</v>
      </c>
      <c r="K48" s="87">
        <v>8724316.4100000001</v>
      </c>
      <c r="L48" s="87">
        <v>4406653.9600000009</v>
      </c>
      <c r="M48" s="87">
        <v>13320921.879999999</v>
      </c>
      <c r="N48" s="87">
        <v>14771617.49</v>
      </c>
      <c r="O48" s="87">
        <v>4004677.66</v>
      </c>
      <c r="P48" s="87">
        <v>2475501.3200000003</v>
      </c>
      <c r="Q48" s="87">
        <v>12630142.219999997</v>
      </c>
      <c r="R48" s="97">
        <v>116511597.94</v>
      </c>
    </row>
    <row r="49" spans="1:19" x14ac:dyDescent="0.3">
      <c r="A49" s="4" t="s">
        <v>39</v>
      </c>
      <c r="B49" s="92">
        <v>7558538.379999999</v>
      </c>
      <c r="C49" s="87">
        <v>2350513.58</v>
      </c>
      <c r="D49" s="87">
        <v>3277310.01</v>
      </c>
      <c r="E49" s="87">
        <v>6936405.4399999995</v>
      </c>
      <c r="F49" s="87">
        <v>2612405.14</v>
      </c>
      <c r="G49" s="87">
        <v>827380.84999999963</v>
      </c>
      <c r="H49" s="87">
        <v>4050956.1399999983</v>
      </c>
      <c r="I49" s="97">
        <v>27613509.539999995</v>
      </c>
      <c r="J49" s="92">
        <v>113410846</v>
      </c>
      <c r="K49" s="87">
        <v>7558538.379999999</v>
      </c>
      <c r="L49" s="87">
        <v>2491906.35</v>
      </c>
      <c r="M49" s="87">
        <v>3277310.01</v>
      </c>
      <c r="N49" s="87">
        <v>11710347.439999999</v>
      </c>
      <c r="O49" s="87">
        <v>2612405.14</v>
      </c>
      <c r="P49" s="87">
        <v>7064711.8399999999</v>
      </c>
      <c r="Q49" s="87">
        <v>4957597.1399999987</v>
      </c>
      <c r="R49" s="97">
        <v>153083662.30000001</v>
      </c>
    </row>
    <row r="50" spans="1:19" x14ac:dyDescent="0.3">
      <c r="A50" s="4" t="s">
        <v>40</v>
      </c>
      <c r="B50" s="92">
        <v>1916545</v>
      </c>
      <c r="C50" s="87">
        <v>997236</v>
      </c>
      <c r="D50" s="87">
        <v>1824813</v>
      </c>
      <c r="E50" s="87">
        <v>1024314</v>
      </c>
      <c r="F50" s="87">
        <v>886888</v>
      </c>
      <c r="G50" s="87">
        <v>161388</v>
      </c>
      <c r="H50" s="87">
        <v>166978</v>
      </c>
      <c r="I50" s="97">
        <v>6978162</v>
      </c>
      <c r="J50" s="92">
        <v>15043035</v>
      </c>
      <c r="K50" s="87">
        <v>1916545</v>
      </c>
      <c r="L50" s="87">
        <v>997236</v>
      </c>
      <c r="M50" s="87">
        <v>1824813</v>
      </c>
      <c r="N50" s="87">
        <v>5657809</v>
      </c>
      <c r="O50" s="87">
        <v>886888</v>
      </c>
      <c r="P50" s="87">
        <v>3285458</v>
      </c>
      <c r="Q50" s="87">
        <v>256349</v>
      </c>
      <c r="R50" s="97">
        <v>29868133</v>
      </c>
    </row>
    <row r="51" spans="1:19" x14ac:dyDescent="0.3">
      <c r="A51" s="4" t="s">
        <v>41</v>
      </c>
      <c r="B51" s="92">
        <v>18533550</v>
      </c>
      <c r="C51" s="87">
        <v>2765843</v>
      </c>
      <c r="D51" s="87">
        <v>4955672</v>
      </c>
      <c r="E51" s="87">
        <v>748052</v>
      </c>
      <c r="F51" s="87">
        <v>2873663</v>
      </c>
      <c r="G51" s="87">
        <v>4213987</v>
      </c>
      <c r="H51" s="87">
        <v>2275594</v>
      </c>
      <c r="I51" s="97">
        <v>36366361</v>
      </c>
      <c r="J51" s="92">
        <v>109725840</v>
      </c>
      <c r="K51" s="87">
        <v>18533550</v>
      </c>
      <c r="L51" s="87">
        <v>2765843</v>
      </c>
      <c r="M51" s="87">
        <v>4955672</v>
      </c>
      <c r="N51" s="87">
        <v>4509514</v>
      </c>
      <c r="O51" s="87">
        <v>2873663</v>
      </c>
      <c r="P51" s="87">
        <v>4213987</v>
      </c>
      <c r="Q51" s="87">
        <v>2275594</v>
      </c>
      <c r="R51" s="97">
        <v>149853663</v>
      </c>
    </row>
    <row r="52" spans="1:19" x14ac:dyDescent="0.3">
      <c r="A52" s="4" t="s">
        <v>42</v>
      </c>
      <c r="B52" s="92">
        <v>24109410.969999999</v>
      </c>
      <c r="C52" s="87">
        <v>2024275.76</v>
      </c>
      <c r="D52" s="87">
        <v>8723642.129999999</v>
      </c>
      <c r="E52" s="87">
        <v>1378495.6800000002</v>
      </c>
      <c r="F52" s="87">
        <v>11758431.300000001</v>
      </c>
      <c r="G52" s="87">
        <v>8144929.7000000002</v>
      </c>
      <c r="H52" s="87">
        <v>1269120.5699999924</v>
      </c>
      <c r="I52" s="97">
        <v>57408306.109999992</v>
      </c>
      <c r="J52" s="92">
        <v>98842378.569999993</v>
      </c>
      <c r="K52" s="87">
        <v>24109410.969999999</v>
      </c>
      <c r="L52" s="87">
        <v>2024275.76</v>
      </c>
      <c r="M52" s="87">
        <v>8723642.129999999</v>
      </c>
      <c r="N52" s="87">
        <v>7973877.6799999997</v>
      </c>
      <c r="O52" s="87">
        <v>11758431.300000001</v>
      </c>
      <c r="P52" s="87">
        <v>8144929.7000000002</v>
      </c>
      <c r="Q52" s="87">
        <v>1269120.5699999924</v>
      </c>
      <c r="R52" s="97">
        <v>162846066.67999998</v>
      </c>
    </row>
    <row r="53" spans="1:19" x14ac:dyDescent="0.3">
      <c r="A53" s="4" t="s">
        <v>43</v>
      </c>
      <c r="B53" s="92">
        <v>365476772</v>
      </c>
      <c r="C53" s="87">
        <v>12306000</v>
      </c>
      <c r="D53" s="87">
        <v>48029000</v>
      </c>
      <c r="E53" s="87">
        <v>7310000</v>
      </c>
      <c r="F53" s="87">
        <v>478000</v>
      </c>
      <c r="G53" s="87">
        <v>12414000</v>
      </c>
      <c r="H53" s="87">
        <v>26275000</v>
      </c>
      <c r="I53" s="97">
        <v>472288772</v>
      </c>
      <c r="J53" s="92">
        <v>330970217.27999997</v>
      </c>
      <c r="K53" s="87">
        <v>365476772</v>
      </c>
      <c r="L53" s="87">
        <v>12306000</v>
      </c>
      <c r="M53" s="87">
        <v>48029000</v>
      </c>
      <c r="N53" s="87">
        <v>12968011</v>
      </c>
      <c r="O53" s="87">
        <v>478000</v>
      </c>
      <c r="P53" s="87">
        <v>12414000</v>
      </c>
      <c r="Q53" s="87">
        <v>26275000</v>
      </c>
      <c r="R53" s="97">
        <v>808917000.27999997</v>
      </c>
    </row>
    <row r="54" spans="1:19" x14ac:dyDescent="0.3">
      <c r="A54" s="4" t="s">
        <v>262</v>
      </c>
      <c r="B54" s="92">
        <v>20874706.629999999</v>
      </c>
      <c r="C54" s="87">
        <v>3252483.8</v>
      </c>
      <c r="D54" s="87">
        <v>17088568.649999999</v>
      </c>
      <c r="E54" s="87">
        <v>8382332.2299999995</v>
      </c>
      <c r="F54" s="87">
        <v>0</v>
      </c>
      <c r="G54" s="87">
        <v>252397283.84999999</v>
      </c>
      <c r="H54" s="87">
        <v>8352962.8600000003</v>
      </c>
      <c r="I54" s="97">
        <v>310348338.02000004</v>
      </c>
      <c r="J54" s="92">
        <v>148202108</v>
      </c>
      <c r="K54" s="87">
        <v>20874706.629999999</v>
      </c>
      <c r="L54" s="87">
        <v>3252483.8</v>
      </c>
      <c r="M54" s="87">
        <v>17088568.649999999</v>
      </c>
      <c r="N54" s="87">
        <v>32988276.23</v>
      </c>
      <c r="O54" s="87">
        <v>0</v>
      </c>
      <c r="P54" s="87">
        <v>252397283.84999999</v>
      </c>
      <c r="Q54" s="87">
        <v>8352962.8600000003</v>
      </c>
      <c r="R54" s="97">
        <v>483156390.02000004</v>
      </c>
      <c r="S54" s="6" t="s">
        <v>283</v>
      </c>
    </row>
    <row r="55" spans="1:19" x14ac:dyDescent="0.3">
      <c r="A55" s="174" t="s">
        <v>326</v>
      </c>
      <c r="B55" s="92">
        <v>21314934.77</v>
      </c>
      <c r="C55" s="87">
        <v>5787432.5800000001</v>
      </c>
      <c r="D55" s="87">
        <v>8948835.8599999994</v>
      </c>
      <c r="E55" s="87">
        <v>8006159.1000000006</v>
      </c>
      <c r="F55" s="87">
        <v>3899152.08</v>
      </c>
      <c r="G55" s="87">
        <v>14509991</v>
      </c>
      <c r="H55" s="87">
        <v>4621999.9300000006</v>
      </c>
      <c r="I55" s="97">
        <v>67088505.32</v>
      </c>
      <c r="J55" s="92">
        <v>172652000</v>
      </c>
      <c r="K55" s="87">
        <v>21314934.77</v>
      </c>
      <c r="L55" s="87">
        <v>5787432.5800000001</v>
      </c>
      <c r="M55" s="87">
        <v>8948835.8599999994</v>
      </c>
      <c r="N55" s="87">
        <v>14974050.100000001</v>
      </c>
      <c r="O55" s="87">
        <v>3899152.08</v>
      </c>
      <c r="P55" s="87">
        <v>14509991</v>
      </c>
      <c r="Q55" s="87">
        <v>4621999.9300000006</v>
      </c>
      <c r="R55" s="97">
        <v>246708396.31999999</v>
      </c>
    </row>
    <row r="56" spans="1:19" x14ac:dyDescent="0.3">
      <c r="A56" s="4" t="s">
        <v>44</v>
      </c>
      <c r="B56" s="92">
        <v>8798000</v>
      </c>
      <c r="C56" s="87">
        <v>3474000</v>
      </c>
      <c r="D56" s="87">
        <v>11702000</v>
      </c>
      <c r="E56" s="87">
        <v>6004000</v>
      </c>
      <c r="F56" s="87">
        <v>4786000</v>
      </c>
      <c r="G56" s="87">
        <v>9138000</v>
      </c>
      <c r="H56" s="87">
        <v>1542717</v>
      </c>
      <c r="I56" s="97">
        <v>45444717</v>
      </c>
      <c r="J56" s="92">
        <v>79405000</v>
      </c>
      <c r="K56" s="87">
        <v>8798000</v>
      </c>
      <c r="L56" s="87">
        <v>3580000</v>
      </c>
      <c r="M56" s="87">
        <v>11702000</v>
      </c>
      <c r="N56" s="87">
        <v>27989283</v>
      </c>
      <c r="O56" s="87">
        <v>4786000</v>
      </c>
      <c r="P56" s="87">
        <v>9343000</v>
      </c>
      <c r="Q56" s="87">
        <v>1542717</v>
      </c>
      <c r="R56" s="97">
        <v>147146000</v>
      </c>
    </row>
    <row r="57" spans="1:19" x14ac:dyDescent="0.3">
      <c r="A57" s="4" t="s">
        <v>45</v>
      </c>
      <c r="B57" s="92">
        <v>10168195.43</v>
      </c>
      <c r="C57" s="87">
        <v>3620210.96</v>
      </c>
      <c r="D57" s="87">
        <v>10099633.559999999</v>
      </c>
      <c r="E57" s="87">
        <v>1222382.53</v>
      </c>
      <c r="F57" s="87">
        <v>1329668</v>
      </c>
      <c r="G57" s="87">
        <v>29514194.500000004</v>
      </c>
      <c r="H57" s="87">
        <v>594384.26</v>
      </c>
      <c r="I57" s="97">
        <v>56548669.239999987</v>
      </c>
      <c r="J57" s="92">
        <v>53255759.950000003</v>
      </c>
      <c r="K57" s="87">
        <v>10168195.43</v>
      </c>
      <c r="L57" s="87">
        <v>3620210.96</v>
      </c>
      <c r="M57" s="87">
        <v>10099633.559999999</v>
      </c>
      <c r="N57" s="87">
        <v>12684719.99</v>
      </c>
      <c r="O57" s="87">
        <v>1329668</v>
      </c>
      <c r="P57" s="87">
        <v>29514194.500000004</v>
      </c>
      <c r="Q57" s="87">
        <v>895444.95</v>
      </c>
      <c r="R57" s="97">
        <v>121567827.33999999</v>
      </c>
    </row>
    <row r="58" spans="1:19" x14ac:dyDescent="0.3">
      <c r="A58" s="4" t="s">
        <v>46</v>
      </c>
      <c r="B58" s="92">
        <v>4176285.62</v>
      </c>
      <c r="C58" s="87">
        <v>1431708.55</v>
      </c>
      <c r="D58" s="87">
        <v>3420785.31</v>
      </c>
      <c r="E58" s="87">
        <v>2547133</v>
      </c>
      <c r="F58" s="87">
        <v>5192989</v>
      </c>
      <c r="G58" s="87">
        <v>585827.6</v>
      </c>
      <c r="H58" s="87">
        <v>1271784</v>
      </c>
      <c r="I58" s="97">
        <v>18626513.079999998</v>
      </c>
      <c r="J58" s="92">
        <v>40841196</v>
      </c>
      <c r="K58" s="87">
        <v>4176285.62</v>
      </c>
      <c r="L58" s="87">
        <v>1431708.55</v>
      </c>
      <c r="M58" s="87">
        <v>3420785.31</v>
      </c>
      <c r="N58" s="87">
        <v>17835898</v>
      </c>
      <c r="O58" s="87">
        <v>5192989</v>
      </c>
      <c r="P58" s="87">
        <v>639852.6</v>
      </c>
      <c r="Q58" s="87">
        <v>1271784</v>
      </c>
      <c r="R58" s="97">
        <v>74810499.079999998</v>
      </c>
    </row>
    <row r="59" spans="1:19" x14ac:dyDescent="0.3">
      <c r="A59" s="4" t="s">
        <v>47</v>
      </c>
      <c r="B59" s="92">
        <v>25988539</v>
      </c>
      <c r="C59" s="87">
        <v>5044530</v>
      </c>
      <c r="D59" s="87">
        <v>7372813</v>
      </c>
      <c r="E59" s="87">
        <v>10128000</v>
      </c>
      <c r="F59" s="87">
        <v>4990000</v>
      </c>
      <c r="G59" s="87">
        <v>15862020</v>
      </c>
      <c r="H59" s="87">
        <v>4568964</v>
      </c>
      <c r="I59" s="97">
        <v>73954866</v>
      </c>
      <c r="J59" s="92">
        <v>135386475</v>
      </c>
      <c r="K59" s="87">
        <v>25988539</v>
      </c>
      <c r="L59" s="87">
        <v>5044530</v>
      </c>
      <c r="M59" s="87">
        <v>7372813</v>
      </c>
      <c r="N59" s="87">
        <v>17551300</v>
      </c>
      <c r="O59" s="87">
        <v>4990000</v>
      </c>
      <c r="P59" s="87">
        <v>15862020</v>
      </c>
      <c r="Q59" s="87">
        <v>4568964</v>
      </c>
      <c r="R59" s="97">
        <v>216764641</v>
      </c>
    </row>
    <row r="60" spans="1:19" x14ac:dyDescent="0.3">
      <c r="A60" s="4" t="s">
        <v>48</v>
      </c>
      <c r="B60" s="92">
        <v>29192884.369999997</v>
      </c>
      <c r="C60" s="87">
        <v>11969616.93</v>
      </c>
      <c r="D60" s="87">
        <v>5736138.1600000001</v>
      </c>
      <c r="E60" s="87">
        <v>8962279.2599999998</v>
      </c>
      <c r="F60" s="87">
        <v>533387.15999999992</v>
      </c>
      <c r="G60" s="87">
        <v>5922182.8399999989</v>
      </c>
      <c r="H60" s="87">
        <v>1835606.5599999998</v>
      </c>
      <c r="I60" s="97">
        <v>64152095.279999986</v>
      </c>
      <c r="J60" s="92">
        <v>129254900.90000001</v>
      </c>
      <c r="K60" s="87">
        <v>29192884.369999997</v>
      </c>
      <c r="L60" s="87">
        <v>11969616.93</v>
      </c>
      <c r="M60" s="87">
        <v>5736138.1600000001</v>
      </c>
      <c r="N60" s="87">
        <v>13657067.26</v>
      </c>
      <c r="O60" s="87">
        <v>533387.15999999992</v>
      </c>
      <c r="P60" s="87">
        <v>5922182.8399999989</v>
      </c>
      <c r="Q60" s="87">
        <v>1835606.5599999998</v>
      </c>
      <c r="R60" s="97">
        <v>198101784.18000001</v>
      </c>
    </row>
    <row r="61" spans="1:19" x14ac:dyDescent="0.3">
      <c r="A61" s="4" t="s">
        <v>49</v>
      </c>
      <c r="B61" s="92">
        <v>4012249.4600000004</v>
      </c>
      <c r="C61" s="87">
        <v>1622167.23</v>
      </c>
      <c r="D61" s="87">
        <v>6900838.4899999993</v>
      </c>
      <c r="E61" s="87">
        <v>3637983.1300000004</v>
      </c>
      <c r="F61" s="87">
        <v>3433860.85</v>
      </c>
      <c r="G61" s="87">
        <v>3483584.41</v>
      </c>
      <c r="H61" s="87">
        <v>2693507.88</v>
      </c>
      <c r="I61" s="97">
        <v>25784191.450000003</v>
      </c>
      <c r="J61" s="92">
        <v>40497190.93</v>
      </c>
      <c r="K61" s="87">
        <v>4012249.4600000004</v>
      </c>
      <c r="L61" s="87">
        <v>1622167.23</v>
      </c>
      <c r="M61" s="87">
        <v>6900838.4899999993</v>
      </c>
      <c r="N61" s="87">
        <v>12760924.130000001</v>
      </c>
      <c r="O61" s="87">
        <v>3433860.85</v>
      </c>
      <c r="P61" s="87">
        <v>3483584.41</v>
      </c>
      <c r="Q61" s="87">
        <v>2749757.88</v>
      </c>
      <c r="R61" s="97">
        <v>75460573.379999995</v>
      </c>
    </row>
    <row r="62" spans="1:19" x14ac:dyDescent="0.3">
      <c r="A62" s="4" t="s">
        <v>50</v>
      </c>
      <c r="B62" s="92">
        <v>30078327</v>
      </c>
      <c r="C62" s="87">
        <v>7044216.5</v>
      </c>
      <c r="D62" s="87">
        <v>6468366.0899999999</v>
      </c>
      <c r="E62" s="87">
        <v>6318723.9099999992</v>
      </c>
      <c r="F62" s="87">
        <v>2206685.38</v>
      </c>
      <c r="G62" s="87">
        <v>1008214.9299999999</v>
      </c>
      <c r="H62" s="87">
        <v>5022683.3800000008</v>
      </c>
      <c r="I62" s="97">
        <v>58147217.189999998</v>
      </c>
      <c r="J62" s="92">
        <v>192803408</v>
      </c>
      <c r="K62" s="87">
        <v>30078327</v>
      </c>
      <c r="L62" s="87">
        <v>7044216.5</v>
      </c>
      <c r="M62" s="87">
        <v>6468366.0899999999</v>
      </c>
      <c r="N62" s="87">
        <v>14467390.91</v>
      </c>
      <c r="O62" s="87">
        <v>2206685.38</v>
      </c>
      <c r="P62" s="87">
        <v>1008214.9299999999</v>
      </c>
      <c r="Q62" s="87">
        <v>11346634.380000001</v>
      </c>
      <c r="R62" s="97">
        <v>265423243.19</v>
      </c>
    </row>
    <row r="63" spans="1:19" x14ac:dyDescent="0.3">
      <c r="A63" s="4" t="s">
        <v>51</v>
      </c>
      <c r="B63" s="92">
        <v>2496799</v>
      </c>
      <c r="C63" s="87">
        <v>996254</v>
      </c>
      <c r="D63" s="87">
        <v>5277667</v>
      </c>
      <c r="E63" s="87">
        <v>2530368</v>
      </c>
      <c r="F63" s="87">
        <v>1632460</v>
      </c>
      <c r="G63" s="87">
        <v>1710984</v>
      </c>
      <c r="H63" s="87">
        <v>434540</v>
      </c>
      <c r="I63" s="97">
        <v>15079072</v>
      </c>
      <c r="J63" s="92">
        <v>25747795</v>
      </c>
      <c r="K63" s="87">
        <v>2496799</v>
      </c>
      <c r="L63" s="87">
        <v>996254</v>
      </c>
      <c r="M63" s="87">
        <v>5277667</v>
      </c>
      <c r="N63" s="87">
        <v>9928399</v>
      </c>
      <c r="O63" s="87">
        <v>1632460</v>
      </c>
      <c r="P63" s="87">
        <v>1710984</v>
      </c>
      <c r="Q63" s="87">
        <v>620762</v>
      </c>
      <c r="R63" s="97">
        <v>48411120</v>
      </c>
    </row>
    <row r="64" spans="1:19" x14ac:dyDescent="0.3">
      <c r="A64" s="4" t="s">
        <v>52</v>
      </c>
      <c r="B64" s="92">
        <v>11196304</v>
      </c>
      <c r="C64" s="87">
        <v>3226065</v>
      </c>
      <c r="D64" s="87">
        <v>2670276</v>
      </c>
      <c r="E64" s="87">
        <v>3530286</v>
      </c>
      <c r="F64" s="87">
        <v>3149516</v>
      </c>
      <c r="G64" s="87">
        <v>1143913</v>
      </c>
      <c r="H64" s="87">
        <v>197795</v>
      </c>
      <c r="I64" s="97">
        <v>25114155</v>
      </c>
      <c r="J64" s="92">
        <v>24532529.09</v>
      </c>
      <c r="K64" s="87">
        <v>11196304</v>
      </c>
      <c r="L64" s="87">
        <v>3226065</v>
      </c>
      <c r="M64" s="87">
        <v>2670276</v>
      </c>
      <c r="N64" s="87">
        <v>15140431</v>
      </c>
      <c r="O64" s="87">
        <v>3149516</v>
      </c>
      <c r="P64" s="87">
        <v>1143913</v>
      </c>
      <c r="Q64" s="87">
        <v>197795</v>
      </c>
      <c r="R64" s="97">
        <v>61256829.090000004</v>
      </c>
    </row>
    <row r="65" spans="1:18" x14ac:dyDescent="0.3">
      <c r="A65" s="4" t="s">
        <v>53</v>
      </c>
      <c r="B65" s="92">
        <v>2634685</v>
      </c>
      <c r="C65" s="87">
        <v>549254</v>
      </c>
      <c r="D65" s="87">
        <v>1998356</v>
      </c>
      <c r="E65" s="87">
        <v>1919922</v>
      </c>
      <c r="F65" s="87">
        <v>1365409</v>
      </c>
      <c r="G65" s="87">
        <v>2239193</v>
      </c>
      <c r="H65" s="87">
        <v>664457</v>
      </c>
      <c r="I65" s="97">
        <v>11371276</v>
      </c>
      <c r="J65" s="92">
        <v>22104551</v>
      </c>
      <c r="K65" s="87">
        <v>2634685</v>
      </c>
      <c r="L65" s="87">
        <v>549254</v>
      </c>
      <c r="M65" s="87">
        <v>1998356</v>
      </c>
      <c r="N65" s="87">
        <v>8504053</v>
      </c>
      <c r="O65" s="87">
        <v>1365409</v>
      </c>
      <c r="P65" s="87">
        <v>2239193</v>
      </c>
      <c r="Q65" s="87">
        <v>844921</v>
      </c>
      <c r="R65" s="97">
        <v>40240422</v>
      </c>
    </row>
    <row r="66" spans="1:18" x14ac:dyDescent="0.3">
      <c r="A66" s="4" t="s">
        <v>54</v>
      </c>
      <c r="B66" s="92">
        <v>12911000</v>
      </c>
      <c r="C66" s="87">
        <v>2129000</v>
      </c>
      <c r="D66" s="87">
        <v>9487000</v>
      </c>
      <c r="E66" s="87">
        <v>543000</v>
      </c>
      <c r="F66" s="87">
        <v>2848000</v>
      </c>
      <c r="G66" s="87">
        <v>2757000</v>
      </c>
      <c r="H66" s="87">
        <v>1836000</v>
      </c>
      <c r="I66" s="97">
        <v>32511000</v>
      </c>
      <c r="J66" s="92">
        <v>70027543</v>
      </c>
      <c r="K66" s="87">
        <v>12911000</v>
      </c>
      <c r="L66" s="87">
        <v>2129000</v>
      </c>
      <c r="M66" s="87">
        <v>9487000</v>
      </c>
      <c r="N66" s="87">
        <v>4934093</v>
      </c>
      <c r="O66" s="87">
        <v>2848000</v>
      </c>
      <c r="P66" s="87">
        <v>2757000</v>
      </c>
      <c r="Q66" s="87">
        <v>1836000</v>
      </c>
      <c r="R66" s="97">
        <v>106929636</v>
      </c>
    </row>
    <row r="67" spans="1:18" x14ac:dyDescent="0.3">
      <c r="A67" s="4" t="s">
        <v>55</v>
      </c>
      <c r="B67" s="92">
        <v>2074643</v>
      </c>
      <c r="C67" s="87">
        <v>4459376</v>
      </c>
      <c r="D67" s="87">
        <v>831973</v>
      </c>
      <c r="E67" s="87">
        <v>696402</v>
      </c>
      <c r="F67" s="87">
        <v>3304291</v>
      </c>
      <c r="G67" s="87">
        <v>418189</v>
      </c>
      <c r="H67" s="87">
        <v>739261</v>
      </c>
      <c r="I67" s="97">
        <v>12524135</v>
      </c>
      <c r="J67" s="92">
        <v>19337196</v>
      </c>
      <c r="K67" s="87">
        <v>2101275</v>
      </c>
      <c r="L67" s="87">
        <v>4459376</v>
      </c>
      <c r="M67" s="87">
        <v>831973</v>
      </c>
      <c r="N67" s="87">
        <v>11495360</v>
      </c>
      <c r="O67" s="87">
        <v>3304291</v>
      </c>
      <c r="P67" s="87">
        <v>418189</v>
      </c>
      <c r="Q67" s="87">
        <v>782334</v>
      </c>
      <c r="R67" s="97">
        <v>42729994</v>
      </c>
    </row>
    <row r="68" spans="1:18" x14ac:dyDescent="0.3">
      <c r="A68" s="4" t="s">
        <v>56</v>
      </c>
      <c r="B68" s="92">
        <v>52538122.969999999</v>
      </c>
      <c r="C68" s="87">
        <v>3911462</v>
      </c>
      <c r="D68" s="87">
        <v>8142401</v>
      </c>
      <c r="E68" s="87">
        <v>4698398</v>
      </c>
      <c r="F68" s="87">
        <v>1927142</v>
      </c>
      <c r="G68" s="87">
        <v>10004500</v>
      </c>
      <c r="H68" s="87">
        <v>21092803.039999999</v>
      </c>
      <c r="I68" s="97">
        <v>102314829.01000001</v>
      </c>
      <c r="J68" s="92">
        <v>137264000</v>
      </c>
      <c r="K68" s="87">
        <v>52538122.969999999</v>
      </c>
      <c r="L68" s="87">
        <v>3911462</v>
      </c>
      <c r="M68" s="87">
        <v>8142401</v>
      </c>
      <c r="N68" s="87">
        <v>8627238</v>
      </c>
      <c r="O68" s="87">
        <v>1927142</v>
      </c>
      <c r="P68" s="87">
        <v>10004500</v>
      </c>
      <c r="Q68" s="87">
        <v>21092803.039999999</v>
      </c>
      <c r="R68" s="97">
        <v>243507669.00999999</v>
      </c>
    </row>
    <row r="69" spans="1:18" x14ac:dyDescent="0.3">
      <c r="A69" s="4" t="s">
        <v>57</v>
      </c>
      <c r="B69" s="92">
        <v>1075535.1000000001</v>
      </c>
      <c r="C69" s="87">
        <v>742659</v>
      </c>
      <c r="D69" s="87">
        <v>641535</v>
      </c>
      <c r="E69" s="87">
        <v>1736719</v>
      </c>
      <c r="F69" s="87">
        <v>3383352</v>
      </c>
      <c r="G69" s="87">
        <v>17142</v>
      </c>
      <c r="H69" s="87">
        <v>229647</v>
      </c>
      <c r="I69" s="97">
        <v>7826589.0999999996</v>
      </c>
      <c r="J69" s="92">
        <v>12429110</v>
      </c>
      <c r="K69" s="87">
        <v>1075535.1000000001</v>
      </c>
      <c r="L69" s="87">
        <v>742659</v>
      </c>
      <c r="M69" s="87">
        <v>641535</v>
      </c>
      <c r="N69" s="87">
        <v>9058287</v>
      </c>
      <c r="O69" s="87">
        <v>3383352</v>
      </c>
      <c r="P69" s="87">
        <v>17142</v>
      </c>
      <c r="Q69" s="87">
        <v>229647</v>
      </c>
      <c r="R69" s="97">
        <v>27577267.100000001</v>
      </c>
    </row>
    <row r="70" spans="1:18" x14ac:dyDescent="0.3">
      <c r="A70" s="4" t="s">
        <v>58</v>
      </c>
      <c r="B70" s="92">
        <v>2224024.6299999994</v>
      </c>
      <c r="C70" s="87">
        <v>222853.88999999998</v>
      </c>
      <c r="D70" s="87">
        <v>6844807.0099999998</v>
      </c>
      <c r="E70" s="87">
        <v>358814.85</v>
      </c>
      <c r="F70" s="87">
        <v>1397284.9</v>
      </c>
      <c r="G70" s="87">
        <v>0</v>
      </c>
      <c r="H70" s="87">
        <v>220458.19</v>
      </c>
      <c r="I70" s="97">
        <v>11268243.470000001</v>
      </c>
      <c r="J70" s="92">
        <v>7907952.9500000011</v>
      </c>
      <c r="K70" s="87">
        <v>2224024.6299999994</v>
      </c>
      <c r="L70" s="87">
        <v>222853.88999999998</v>
      </c>
      <c r="M70" s="87">
        <v>6844807.0099999998</v>
      </c>
      <c r="N70" s="87">
        <v>1315024.8500000001</v>
      </c>
      <c r="O70" s="87">
        <v>1397284.9</v>
      </c>
      <c r="P70" s="87">
        <v>0</v>
      </c>
      <c r="Q70" s="87">
        <v>220458.19</v>
      </c>
      <c r="R70" s="97">
        <v>20132406.420000002</v>
      </c>
    </row>
    <row r="71" spans="1:18" x14ac:dyDescent="0.3">
      <c r="A71" s="4" t="s">
        <v>59</v>
      </c>
      <c r="B71" s="92">
        <v>5336031</v>
      </c>
      <c r="C71" s="87">
        <v>1238888</v>
      </c>
      <c r="D71" s="87">
        <v>11029810</v>
      </c>
      <c r="E71" s="87">
        <v>2653769</v>
      </c>
      <c r="F71" s="87">
        <v>3470141</v>
      </c>
      <c r="G71" s="87">
        <v>1634460</v>
      </c>
      <c r="H71" s="87">
        <v>624675</v>
      </c>
      <c r="I71" s="97">
        <v>25987774</v>
      </c>
      <c r="J71" s="92">
        <v>46565068</v>
      </c>
      <c r="K71" s="87">
        <v>5336031</v>
      </c>
      <c r="L71" s="87">
        <v>1238888</v>
      </c>
      <c r="M71" s="87">
        <v>11029810</v>
      </c>
      <c r="N71" s="87">
        <v>17135809</v>
      </c>
      <c r="O71" s="87">
        <v>3470141</v>
      </c>
      <c r="P71" s="87">
        <v>1634460</v>
      </c>
      <c r="Q71" s="87">
        <v>626873</v>
      </c>
      <c r="R71" s="97">
        <v>87037080</v>
      </c>
    </row>
    <row r="72" spans="1:18" x14ac:dyDescent="0.3">
      <c r="A72" s="4" t="s">
        <v>60</v>
      </c>
      <c r="B72" s="92">
        <v>6324480</v>
      </c>
      <c r="C72" s="87">
        <v>1513667</v>
      </c>
      <c r="D72" s="87">
        <v>2206162</v>
      </c>
      <c r="E72" s="87">
        <v>3929600</v>
      </c>
      <c r="F72" s="87">
        <v>280041</v>
      </c>
      <c r="G72" s="87">
        <v>722811</v>
      </c>
      <c r="H72" s="87">
        <v>956814</v>
      </c>
      <c r="I72" s="97">
        <v>15933575</v>
      </c>
      <c r="J72" s="92">
        <v>22085003</v>
      </c>
      <c r="K72" s="87">
        <v>6324480</v>
      </c>
      <c r="L72" s="87">
        <v>1513667</v>
      </c>
      <c r="M72" s="87">
        <v>2206162</v>
      </c>
      <c r="N72" s="87">
        <v>14373096</v>
      </c>
      <c r="O72" s="87">
        <v>280041</v>
      </c>
      <c r="P72" s="87">
        <v>722811</v>
      </c>
      <c r="Q72" s="87">
        <v>1011814</v>
      </c>
      <c r="R72" s="97">
        <v>48517074</v>
      </c>
    </row>
    <row r="73" spans="1:18" x14ac:dyDescent="0.3">
      <c r="A73" s="4" t="s">
        <v>61</v>
      </c>
      <c r="B73" s="92">
        <v>38239423.370000005</v>
      </c>
      <c r="C73" s="87">
        <v>3056838</v>
      </c>
      <c r="D73" s="87">
        <v>1420323</v>
      </c>
      <c r="E73" s="87">
        <v>2855936</v>
      </c>
      <c r="F73" s="87">
        <v>3905138</v>
      </c>
      <c r="G73" s="87">
        <v>10400772.640000001</v>
      </c>
      <c r="H73" s="87">
        <v>5785236.3899999997</v>
      </c>
      <c r="I73" s="97">
        <v>65663667.400000006</v>
      </c>
      <c r="J73" s="92">
        <v>125924085.14</v>
      </c>
      <c r="K73" s="87">
        <v>38239423.370000005</v>
      </c>
      <c r="L73" s="87">
        <v>3056838</v>
      </c>
      <c r="M73" s="87">
        <v>1420323</v>
      </c>
      <c r="N73" s="87">
        <v>6824776</v>
      </c>
      <c r="O73" s="87">
        <v>3905138</v>
      </c>
      <c r="P73" s="87">
        <v>10400772.640000001</v>
      </c>
      <c r="Q73" s="87">
        <v>5785236.3899999997</v>
      </c>
      <c r="R73" s="97">
        <v>195556592.54000002</v>
      </c>
    </row>
    <row r="74" spans="1:18" x14ac:dyDescent="0.3">
      <c r="A74" s="4" t="s">
        <v>62</v>
      </c>
      <c r="B74" s="92">
        <v>1521374.9999999998</v>
      </c>
      <c r="C74" s="87">
        <v>1794565.83</v>
      </c>
      <c r="D74" s="87">
        <v>0</v>
      </c>
      <c r="E74" s="87">
        <v>0</v>
      </c>
      <c r="F74" s="87">
        <v>0</v>
      </c>
      <c r="G74" s="87">
        <v>238760.9</v>
      </c>
      <c r="H74" s="87">
        <v>734238.62999999989</v>
      </c>
      <c r="I74" s="97">
        <v>4288940.3599999994</v>
      </c>
      <c r="J74" s="92">
        <v>20515058</v>
      </c>
      <c r="K74" s="87">
        <v>1521374.9999999998</v>
      </c>
      <c r="L74" s="87">
        <v>1794565.83</v>
      </c>
      <c r="M74" s="87">
        <v>0</v>
      </c>
      <c r="N74" s="87">
        <v>7440469</v>
      </c>
      <c r="O74" s="87">
        <v>0</v>
      </c>
      <c r="P74" s="87">
        <v>238760.9</v>
      </c>
      <c r="Q74" s="87">
        <v>734238.62999999989</v>
      </c>
      <c r="R74" s="97">
        <v>32244467.359999999</v>
      </c>
    </row>
    <row r="75" spans="1:18" x14ac:dyDescent="0.3">
      <c r="A75" s="4" t="s">
        <v>63</v>
      </c>
      <c r="B75" s="92">
        <v>8727605.6699999981</v>
      </c>
      <c r="C75" s="87">
        <v>3015646.4</v>
      </c>
      <c r="D75" s="87">
        <v>2713607.77</v>
      </c>
      <c r="E75" s="87">
        <v>879902.85</v>
      </c>
      <c r="F75" s="87">
        <v>3832170.3</v>
      </c>
      <c r="G75" s="87">
        <v>4116964.88</v>
      </c>
      <c r="H75" s="87">
        <v>913722.22999999986</v>
      </c>
      <c r="I75" s="97">
        <v>24199620.100000001</v>
      </c>
      <c r="J75" s="92">
        <v>59204155.649999999</v>
      </c>
      <c r="K75" s="87">
        <v>8727605.6699999981</v>
      </c>
      <c r="L75" s="87">
        <v>3015646.4</v>
      </c>
      <c r="M75" s="87">
        <v>2713607.77</v>
      </c>
      <c r="N75" s="87">
        <v>7240792.8499999996</v>
      </c>
      <c r="O75" s="87">
        <v>3832170.3</v>
      </c>
      <c r="P75" s="87">
        <v>4116964.88</v>
      </c>
      <c r="Q75" s="87">
        <v>913722.22999999986</v>
      </c>
      <c r="R75" s="97">
        <v>89764665.75</v>
      </c>
    </row>
    <row r="76" spans="1:18" x14ac:dyDescent="0.3">
      <c r="A76" s="4" t="s">
        <v>64</v>
      </c>
      <c r="B76" s="92">
        <v>5232974.3000000007</v>
      </c>
      <c r="C76" s="87">
        <v>1005528.42</v>
      </c>
      <c r="D76" s="87">
        <v>7313824.4299999997</v>
      </c>
      <c r="E76" s="87">
        <v>3154376</v>
      </c>
      <c r="F76" s="87">
        <v>1069211</v>
      </c>
      <c r="G76" s="87">
        <v>226856.38</v>
      </c>
      <c r="H76" s="87">
        <v>3563242.5082442039</v>
      </c>
      <c r="I76" s="97">
        <v>21566013.038244203</v>
      </c>
      <c r="J76" s="92">
        <v>30100605.43</v>
      </c>
      <c r="K76" s="87">
        <v>5232974.3000000007</v>
      </c>
      <c r="L76" s="87">
        <v>1005528.42</v>
      </c>
      <c r="M76" s="87">
        <v>7313824.4299999997</v>
      </c>
      <c r="N76" s="87">
        <v>12655848</v>
      </c>
      <c r="O76" s="87">
        <v>4782604</v>
      </c>
      <c r="P76" s="87">
        <v>294858.38</v>
      </c>
      <c r="Q76" s="87">
        <v>3563242.5082442039</v>
      </c>
      <c r="R76" s="97">
        <v>64949485.468244202</v>
      </c>
    </row>
    <row r="77" spans="1:18" x14ac:dyDescent="0.3">
      <c r="A77" s="4" t="s">
        <v>65</v>
      </c>
      <c r="B77" s="92">
        <v>1437520.93</v>
      </c>
      <c r="C77" s="87">
        <v>787244.02</v>
      </c>
      <c r="D77" s="87">
        <v>9139528.7200000007</v>
      </c>
      <c r="E77" s="87">
        <v>1457741.93</v>
      </c>
      <c r="F77" s="87">
        <v>1645036</v>
      </c>
      <c r="G77" s="87">
        <v>64048</v>
      </c>
      <c r="H77" s="87">
        <v>1711210.7599999998</v>
      </c>
      <c r="I77" s="97">
        <v>16242330.359999999</v>
      </c>
      <c r="J77" s="92">
        <v>9434069</v>
      </c>
      <c r="K77" s="87">
        <v>1437520.93</v>
      </c>
      <c r="L77" s="87">
        <v>787244.02</v>
      </c>
      <c r="M77" s="87">
        <v>9139528.7200000007</v>
      </c>
      <c r="N77" s="87">
        <v>7784901.9299999997</v>
      </c>
      <c r="O77" s="87">
        <v>1645036</v>
      </c>
      <c r="P77" s="87">
        <v>64048</v>
      </c>
      <c r="Q77" s="87">
        <v>1711210.7599999998</v>
      </c>
      <c r="R77" s="97">
        <v>32003559.359999999</v>
      </c>
    </row>
    <row r="78" spans="1:18" x14ac:dyDescent="0.3">
      <c r="A78" s="4" t="s">
        <v>66</v>
      </c>
      <c r="B78" s="92">
        <v>11815804.960000003</v>
      </c>
      <c r="C78" s="87">
        <v>2210187.0699999998</v>
      </c>
      <c r="D78" s="87">
        <v>8190122.6000000006</v>
      </c>
      <c r="E78" s="87">
        <v>7872774.0999999996</v>
      </c>
      <c r="F78" s="87">
        <v>1378835.04</v>
      </c>
      <c r="G78" s="87">
        <v>4060384.98</v>
      </c>
      <c r="H78" s="87">
        <v>2224648.52</v>
      </c>
      <c r="I78" s="97">
        <v>37752757.270000003</v>
      </c>
      <c r="J78" s="92">
        <v>36783635</v>
      </c>
      <c r="K78" s="87">
        <v>11815804.960000003</v>
      </c>
      <c r="L78" s="87">
        <v>2210187.0699999998</v>
      </c>
      <c r="M78" s="87">
        <v>8190122.6000000006</v>
      </c>
      <c r="N78" s="87">
        <v>18018141.100000001</v>
      </c>
      <c r="O78" s="87">
        <v>1378835.04</v>
      </c>
      <c r="P78" s="87">
        <v>4060384.98</v>
      </c>
      <c r="Q78" s="87">
        <v>2224648.52</v>
      </c>
      <c r="R78" s="97">
        <v>84681759.270000011</v>
      </c>
    </row>
    <row r="79" spans="1:18" x14ac:dyDescent="0.3">
      <c r="A79" s="4" t="s">
        <v>67</v>
      </c>
      <c r="B79" s="92">
        <v>18624587.5</v>
      </c>
      <c r="C79" s="87">
        <v>5495046</v>
      </c>
      <c r="D79" s="87">
        <v>7675954</v>
      </c>
      <c r="E79" s="87">
        <v>2726000</v>
      </c>
      <c r="F79" s="87">
        <v>1095688</v>
      </c>
      <c r="G79" s="87">
        <v>1277588</v>
      </c>
      <c r="H79" s="87">
        <v>2733380</v>
      </c>
      <c r="I79" s="97">
        <v>39628243.5</v>
      </c>
      <c r="J79" s="92">
        <v>43087440</v>
      </c>
      <c r="K79" s="87">
        <v>18624587.5</v>
      </c>
      <c r="L79" s="87">
        <v>5495046</v>
      </c>
      <c r="M79" s="87">
        <v>7675954</v>
      </c>
      <c r="N79" s="87">
        <v>8370548</v>
      </c>
      <c r="O79" s="87">
        <v>1095688</v>
      </c>
      <c r="P79" s="87">
        <v>1277588</v>
      </c>
      <c r="Q79" s="87">
        <v>2733380</v>
      </c>
      <c r="R79" s="97">
        <v>88360231.5</v>
      </c>
    </row>
    <row r="80" spans="1:18" x14ac:dyDescent="0.3">
      <c r="A80" s="4" t="s">
        <v>68</v>
      </c>
      <c r="B80" s="92">
        <v>9501285.8299999982</v>
      </c>
      <c r="C80" s="87">
        <v>1295376.9899999998</v>
      </c>
      <c r="D80" s="87">
        <v>6955948.5699999984</v>
      </c>
      <c r="E80" s="87">
        <v>3413865</v>
      </c>
      <c r="F80" s="87">
        <v>6832323.5899999999</v>
      </c>
      <c r="G80" s="87">
        <v>6667696.6900000004</v>
      </c>
      <c r="H80" s="87">
        <v>2901572.5500000003</v>
      </c>
      <c r="I80" s="97">
        <v>37568069.219999999</v>
      </c>
      <c r="J80" s="92">
        <v>66144987.129999995</v>
      </c>
      <c r="K80" s="87">
        <v>9501285.8299999982</v>
      </c>
      <c r="L80" s="87">
        <v>1295376.9899999998</v>
      </c>
      <c r="M80" s="87">
        <v>6955948.5699999984</v>
      </c>
      <c r="N80" s="87">
        <v>22271739</v>
      </c>
      <c r="O80" s="87">
        <v>7938323.5899999999</v>
      </c>
      <c r="P80" s="87">
        <v>6667696.6900000004</v>
      </c>
      <c r="Q80" s="87">
        <v>2901572.5500000003</v>
      </c>
      <c r="R80" s="97">
        <v>123676930.34999999</v>
      </c>
    </row>
    <row r="81" spans="1:61" x14ac:dyDescent="0.3">
      <c r="A81" s="4" t="s">
        <v>69</v>
      </c>
      <c r="B81" s="92">
        <v>523574</v>
      </c>
      <c r="C81" s="87">
        <v>1451428</v>
      </c>
      <c r="D81" s="87">
        <v>3422250</v>
      </c>
      <c r="E81" s="87">
        <v>2829074</v>
      </c>
      <c r="F81" s="87">
        <v>21500</v>
      </c>
      <c r="G81" s="87">
        <v>186371</v>
      </c>
      <c r="H81" s="87">
        <v>604515</v>
      </c>
      <c r="I81" s="97">
        <v>9038712</v>
      </c>
      <c r="J81" s="92">
        <v>8047229</v>
      </c>
      <c r="K81" s="87">
        <v>523574</v>
      </c>
      <c r="L81" s="87">
        <v>1451428</v>
      </c>
      <c r="M81" s="87">
        <v>3422250</v>
      </c>
      <c r="N81" s="87">
        <v>11225400</v>
      </c>
      <c r="O81" s="87">
        <v>21500</v>
      </c>
      <c r="P81" s="87">
        <v>1434356</v>
      </c>
      <c r="Q81" s="87">
        <v>604515</v>
      </c>
      <c r="R81" s="97">
        <v>26730252</v>
      </c>
    </row>
    <row r="82" spans="1:61" x14ac:dyDescent="0.3">
      <c r="A82" s="4" t="s">
        <v>70</v>
      </c>
      <c r="B82" s="92">
        <v>42604816</v>
      </c>
      <c r="C82" s="87">
        <v>4296693</v>
      </c>
      <c r="D82" s="87">
        <v>3299191</v>
      </c>
      <c r="E82" s="87">
        <v>13188343</v>
      </c>
      <c r="F82" s="87">
        <v>2899971</v>
      </c>
      <c r="G82" s="87">
        <v>5052591</v>
      </c>
      <c r="H82" s="87">
        <v>6446240</v>
      </c>
      <c r="I82" s="97">
        <v>77787845</v>
      </c>
      <c r="J82" s="92">
        <v>126736551</v>
      </c>
      <c r="K82" s="87">
        <v>42604816</v>
      </c>
      <c r="L82" s="87">
        <v>4296693</v>
      </c>
      <c r="M82" s="87">
        <v>3324712</v>
      </c>
      <c r="N82" s="87">
        <v>19681613</v>
      </c>
      <c r="O82" s="87">
        <v>2899971</v>
      </c>
      <c r="P82" s="87">
        <v>5052591</v>
      </c>
      <c r="Q82" s="87">
        <v>6438825</v>
      </c>
      <c r="R82" s="97">
        <v>211035772</v>
      </c>
    </row>
    <row r="83" spans="1:61" x14ac:dyDescent="0.3">
      <c r="A83" s="4" t="s">
        <v>71</v>
      </c>
      <c r="B83" s="92">
        <v>26263999.989999998</v>
      </c>
      <c r="C83" s="87">
        <v>6652789.2799999993</v>
      </c>
      <c r="D83" s="87">
        <v>11358988.859999999</v>
      </c>
      <c r="E83" s="87">
        <v>4663292.37</v>
      </c>
      <c r="F83" s="87">
        <v>6592490</v>
      </c>
      <c r="G83" s="87">
        <v>13625016</v>
      </c>
      <c r="H83" s="87">
        <v>8947657.9100000318</v>
      </c>
      <c r="I83" s="97">
        <v>78104234.410000041</v>
      </c>
      <c r="J83" s="92">
        <v>177637010.09</v>
      </c>
      <c r="K83" s="87">
        <v>26263999.989999998</v>
      </c>
      <c r="L83" s="87">
        <v>6652789.2799999993</v>
      </c>
      <c r="M83" s="87">
        <v>11358988.859999999</v>
      </c>
      <c r="N83" s="87">
        <v>24332497.370000001</v>
      </c>
      <c r="O83" s="87">
        <v>6592490</v>
      </c>
      <c r="P83" s="87">
        <v>13625016</v>
      </c>
      <c r="Q83" s="87">
        <v>10089442.240000032</v>
      </c>
      <c r="R83" s="97">
        <v>276552233.83000004</v>
      </c>
    </row>
    <row r="84" spans="1:61" x14ac:dyDescent="0.3">
      <c r="A84" s="4" t="s">
        <v>72</v>
      </c>
      <c r="B84" s="92">
        <v>6323034</v>
      </c>
      <c r="C84" s="87">
        <v>5890890</v>
      </c>
      <c r="D84" s="87">
        <v>5359559</v>
      </c>
      <c r="E84" s="87">
        <v>550463</v>
      </c>
      <c r="F84" s="87">
        <v>3000000</v>
      </c>
      <c r="G84" s="87">
        <v>1471362</v>
      </c>
      <c r="H84" s="87">
        <v>257721</v>
      </c>
      <c r="I84" s="97">
        <v>22853029</v>
      </c>
      <c r="J84" s="92">
        <v>48497954</v>
      </c>
      <c r="K84" s="87">
        <v>6323034</v>
      </c>
      <c r="L84" s="87">
        <v>5890890</v>
      </c>
      <c r="M84" s="87">
        <v>5553097</v>
      </c>
      <c r="N84" s="87">
        <v>8162828</v>
      </c>
      <c r="O84" s="87">
        <v>3000000</v>
      </c>
      <c r="P84" s="87">
        <v>1471362</v>
      </c>
      <c r="Q84" s="87">
        <v>257721</v>
      </c>
      <c r="R84" s="97">
        <v>79156886</v>
      </c>
    </row>
    <row r="85" spans="1:61" x14ac:dyDescent="0.3">
      <c r="A85" s="4" t="s">
        <v>73</v>
      </c>
      <c r="B85" s="92">
        <v>69052514.13000001</v>
      </c>
      <c r="C85" s="87">
        <v>22730402.240000002</v>
      </c>
      <c r="D85" s="87">
        <v>24747683.459999997</v>
      </c>
      <c r="E85" s="87">
        <v>1834310.73</v>
      </c>
      <c r="F85" s="87">
        <v>2300365.1399999997</v>
      </c>
      <c r="G85" s="87">
        <v>48125140.729999982</v>
      </c>
      <c r="H85" s="87">
        <v>1629305.5299999998</v>
      </c>
      <c r="I85" s="97">
        <v>170419721.96000001</v>
      </c>
      <c r="J85" s="92">
        <v>250344701.40000001</v>
      </c>
      <c r="K85" s="87">
        <v>69052514.13000001</v>
      </c>
      <c r="L85" s="87">
        <v>22730402.240000002</v>
      </c>
      <c r="M85" s="87">
        <v>24747683.459999997</v>
      </c>
      <c r="N85" s="87">
        <v>27758072.73</v>
      </c>
      <c r="O85" s="87">
        <v>2300365.1399999997</v>
      </c>
      <c r="P85" s="87">
        <v>48125140.729999982</v>
      </c>
      <c r="Q85" s="87">
        <v>6884657.6199999992</v>
      </c>
      <c r="R85" s="97">
        <v>451943537.44999999</v>
      </c>
    </row>
    <row r="86" spans="1:61" x14ac:dyDescent="0.3">
      <c r="A86" s="4" t="s">
        <v>74</v>
      </c>
      <c r="B86" s="92">
        <v>48352056</v>
      </c>
      <c r="C86" s="87">
        <v>5760760</v>
      </c>
      <c r="D86" s="87">
        <v>1776549</v>
      </c>
      <c r="E86" s="87">
        <v>6116293</v>
      </c>
      <c r="F86" s="87">
        <v>128182</v>
      </c>
      <c r="G86" s="87">
        <v>5486135</v>
      </c>
      <c r="H86" s="87">
        <v>0</v>
      </c>
      <c r="I86" s="97">
        <v>67619975</v>
      </c>
      <c r="J86" s="92">
        <v>120957866.51000001</v>
      </c>
      <c r="K86" s="87">
        <v>49182000</v>
      </c>
      <c r="L86" s="87">
        <v>5760760</v>
      </c>
      <c r="M86" s="87">
        <v>6691292</v>
      </c>
      <c r="N86" s="87">
        <v>11092134</v>
      </c>
      <c r="O86" s="87">
        <v>1269814</v>
      </c>
      <c r="P86" s="87">
        <v>5737000</v>
      </c>
      <c r="Q86" s="87">
        <v>1871133.49</v>
      </c>
      <c r="R86" s="97">
        <v>202562000</v>
      </c>
    </row>
    <row r="87" spans="1:61" x14ac:dyDescent="0.3">
      <c r="A87" s="4" t="s">
        <v>75</v>
      </c>
      <c r="B87" s="92">
        <v>9231451.4500000011</v>
      </c>
      <c r="C87" s="87">
        <v>7508210.21</v>
      </c>
      <c r="D87" s="87">
        <v>24149204.280000001</v>
      </c>
      <c r="E87" s="87">
        <v>14342508.230000002</v>
      </c>
      <c r="F87" s="87">
        <v>9264729</v>
      </c>
      <c r="G87" s="87">
        <v>4017717.39</v>
      </c>
      <c r="H87" s="87">
        <v>1379409.79</v>
      </c>
      <c r="I87" s="97">
        <v>69893230.350000009</v>
      </c>
      <c r="J87" s="92">
        <v>156068214</v>
      </c>
      <c r="K87" s="87">
        <v>9231451.4500000011</v>
      </c>
      <c r="L87" s="87">
        <v>7508210.21</v>
      </c>
      <c r="M87" s="87">
        <v>24149204.280000001</v>
      </c>
      <c r="N87" s="87">
        <v>34788613.230000004</v>
      </c>
      <c r="O87" s="87">
        <v>9264729</v>
      </c>
      <c r="P87" s="87">
        <v>4096036.39</v>
      </c>
      <c r="Q87" s="87">
        <v>3007909.79</v>
      </c>
      <c r="R87" s="97">
        <v>248114368.35000002</v>
      </c>
    </row>
    <row r="88" spans="1:61" x14ac:dyDescent="0.3">
      <c r="A88" s="4" t="s">
        <v>76</v>
      </c>
      <c r="B88" s="92">
        <v>1059143.24</v>
      </c>
      <c r="C88" s="87">
        <v>6838436.6399999997</v>
      </c>
      <c r="D88" s="87">
        <v>1479519</v>
      </c>
      <c r="E88" s="87">
        <v>1210377.71</v>
      </c>
      <c r="F88" s="87">
        <v>1369923</v>
      </c>
      <c r="G88" s="87">
        <v>0</v>
      </c>
      <c r="H88" s="87">
        <v>431104.29000000004</v>
      </c>
      <c r="I88" s="97">
        <v>12388503.880000001</v>
      </c>
      <c r="J88" s="92">
        <v>13056171.24</v>
      </c>
      <c r="K88" s="87">
        <v>1059143.24</v>
      </c>
      <c r="L88" s="87">
        <v>6838436.6399999997</v>
      </c>
      <c r="M88" s="87">
        <v>1479519</v>
      </c>
      <c r="N88" s="87">
        <v>8631001.7100000009</v>
      </c>
      <c r="O88" s="87">
        <v>1369923</v>
      </c>
      <c r="P88" s="87">
        <v>0</v>
      </c>
      <c r="Q88" s="87">
        <v>516805.04000000004</v>
      </c>
      <c r="R88" s="97">
        <v>32950999.870000005</v>
      </c>
    </row>
    <row r="89" spans="1:61" x14ac:dyDescent="0.3">
      <c r="A89" s="5"/>
      <c r="B89" s="94"/>
      <c r="C89" s="88"/>
      <c r="D89" s="88"/>
      <c r="E89" s="88"/>
      <c r="F89" s="88"/>
      <c r="G89" s="88"/>
      <c r="H89" s="88"/>
      <c r="I89" s="98"/>
      <c r="J89" s="94"/>
      <c r="K89" s="88"/>
      <c r="L89" s="88"/>
      <c r="M89" s="88"/>
      <c r="N89" s="88"/>
      <c r="O89" s="88"/>
      <c r="P89" s="88"/>
      <c r="Q89" s="88"/>
      <c r="R89" s="98"/>
    </row>
    <row r="90" spans="1:61" x14ac:dyDescent="0.3">
      <c r="A90" s="30"/>
      <c r="B90" s="31">
        <f t="shared" ref="B90:L90" si="0">SUM(B9:B89)</f>
        <v>1511484027.8022072</v>
      </c>
      <c r="C90" s="32">
        <f t="shared" si="0"/>
        <v>391481257.07047671</v>
      </c>
      <c r="D90" s="32">
        <f t="shared" si="0"/>
        <v>609692535.26834345</v>
      </c>
      <c r="E90" s="32">
        <f t="shared" si="0"/>
        <v>389076685.69774503</v>
      </c>
      <c r="F90" s="32">
        <f t="shared" si="0"/>
        <v>244537253.929322</v>
      </c>
      <c r="G90" s="32">
        <f t="shared" si="0"/>
        <v>707778332.88451576</v>
      </c>
      <c r="H90" s="32">
        <f t="shared" si="0"/>
        <v>246049680.48609975</v>
      </c>
      <c r="I90" s="33">
        <f t="shared" si="0"/>
        <v>4100099773.1387095</v>
      </c>
      <c r="J90" s="31">
        <f t="shared" si="0"/>
        <v>6779079733.6900005</v>
      </c>
      <c r="K90" s="32">
        <f t="shared" si="0"/>
        <v>1512876897.332207</v>
      </c>
      <c r="L90" s="32">
        <f t="shared" si="0"/>
        <v>391835185.5204767</v>
      </c>
      <c r="M90" s="32">
        <f t="shared" ref="M90:N90" si="1">SUM(M9:M89)</f>
        <v>625250509.42834353</v>
      </c>
      <c r="N90" s="32">
        <f t="shared" si="1"/>
        <v>1241573613.2277446</v>
      </c>
      <c r="O90" s="32">
        <f>SUM(O9:O89)</f>
        <v>257487111.839322</v>
      </c>
      <c r="P90" s="32">
        <f>SUM(P9:P89)</f>
        <v>939143548.76451564</v>
      </c>
      <c r="Q90" s="32">
        <f>SUM(Q9:Q89)</f>
        <v>269842867.01609981</v>
      </c>
      <c r="R90" s="33">
        <f>SUM(R9:R89)</f>
        <v>12017089466.818714</v>
      </c>
    </row>
    <row r="91" spans="1:6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row>
    <row r="92" spans="1:61" s="173" customFormat="1" ht="12" x14ac:dyDescent="0.3">
      <c r="A92" s="29" t="s">
        <v>325</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BD10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3" width="14.7265625" style="9" customWidth="1"/>
    <col min="14" max="16384" width="12.7265625" style="6"/>
  </cols>
  <sheetData>
    <row r="1" spans="1:13" x14ac:dyDescent="0.3">
      <c r="A1" s="1" t="s">
        <v>315</v>
      </c>
      <c r="B1" s="7"/>
      <c r="C1" s="7"/>
      <c r="D1" s="7"/>
      <c r="E1" s="7"/>
      <c r="F1" s="7"/>
      <c r="G1" s="7"/>
      <c r="H1" s="7"/>
      <c r="I1" s="7"/>
      <c r="J1" s="7"/>
      <c r="K1" s="7"/>
      <c r="L1" s="7"/>
      <c r="M1" s="7"/>
    </row>
    <row r="2" spans="1:13" ht="15.5" x14ac:dyDescent="0.35">
      <c r="A2" s="2" t="s">
        <v>83</v>
      </c>
      <c r="B2" s="8"/>
      <c r="C2" s="8"/>
      <c r="D2" s="8"/>
      <c r="E2" s="8"/>
      <c r="F2" s="8"/>
      <c r="G2" s="8"/>
      <c r="H2" s="8"/>
      <c r="I2" s="8"/>
      <c r="J2" s="8"/>
      <c r="K2" s="8"/>
      <c r="L2" s="8"/>
      <c r="M2" s="8"/>
    </row>
    <row r="3" spans="1:13" x14ac:dyDescent="0.3">
      <c r="A3" s="28" t="s">
        <v>324</v>
      </c>
    </row>
    <row r="4" spans="1:13" ht="15.5" x14ac:dyDescent="0.35">
      <c r="A4" s="79" t="s">
        <v>260</v>
      </c>
      <c r="B4" s="79" t="s">
        <v>264</v>
      </c>
      <c r="C4" s="80"/>
      <c r="D4" s="80"/>
      <c r="E4" s="80"/>
      <c r="F4" s="80"/>
      <c r="G4" s="80"/>
      <c r="H4" s="80"/>
      <c r="I4" s="80"/>
      <c r="J4" s="80"/>
      <c r="K4" s="80"/>
      <c r="L4" s="80"/>
      <c r="M4" s="81" t="s">
        <v>284</v>
      </c>
    </row>
    <row r="5" spans="1:13" x14ac:dyDescent="0.3">
      <c r="A5" s="34"/>
      <c r="B5" s="35" t="s">
        <v>149</v>
      </c>
      <c r="C5" s="36" t="s">
        <v>150</v>
      </c>
      <c r="D5" s="36" t="s">
        <v>148</v>
      </c>
      <c r="E5" s="36" t="s">
        <v>170</v>
      </c>
      <c r="F5" s="36" t="s">
        <v>178</v>
      </c>
      <c r="G5" s="36" t="s">
        <v>196</v>
      </c>
      <c r="H5" s="36" t="s">
        <v>211</v>
      </c>
      <c r="I5" s="36" t="s">
        <v>230</v>
      </c>
      <c r="J5" s="36" t="s">
        <v>234</v>
      </c>
      <c r="K5" s="36" t="s">
        <v>250</v>
      </c>
      <c r="L5" s="36" t="s">
        <v>266</v>
      </c>
      <c r="M5" s="37" t="s">
        <v>251</v>
      </c>
    </row>
    <row r="6" spans="1:13" s="27" customFormat="1" ht="49.9" customHeight="1" x14ac:dyDescent="0.25">
      <c r="A6" s="38"/>
      <c r="B6" s="39" t="s">
        <v>84</v>
      </c>
      <c r="C6" s="40" t="s">
        <v>120</v>
      </c>
      <c r="D6" s="40" t="s">
        <v>121</v>
      </c>
      <c r="E6" s="40" t="s">
        <v>122</v>
      </c>
      <c r="F6" s="40" t="s">
        <v>123</v>
      </c>
      <c r="G6" s="40" t="s">
        <v>128</v>
      </c>
      <c r="H6" s="40" t="s">
        <v>127</v>
      </c>
      <c r="I6" s="40" t="s">
        <v>126</v>
      </c>
      <c r="J6" s="40" t="s">
        <v>125</v>
      </c>
      <c r="K6" s="40" t="s">
        <v>249</v>
      </c>
      <c r="L6" s="40" t="s">
        <v>267</v>
      </c>
      <c r="M6" s="41" t="s">
        <v>252</v>
      </c>
    </row>
    <row r="7" spans="1:13" ht="6" customHeight="1" x14ac:dyDescent="0.3">
      <c r="A7" s="34"/>
      <c r="B7" s="42"/>
      <c r="C7" s="43"/>
      <c r="D7" s="43"/>
      <c r="E7" s="43"/>
      <c r="F7" s="43"/>
      <c r="G7" s="43"/>
      <c r="H7" s="43"/>
      <c r="I7" s="43"/>
      <c r="J7" s="43"/>
      <c r="K7" s="43"/>
      <c r="L7" s="43"/>
      <c r="M7" s="44"/>
    </row>
    <row r="8" spans="1:13" ht="6" customHeight="1" x14ac:dyDescent="0.3">
      <c r="A8" s="45"/>
      <c r="B8" s="46"/>
      <c r="C8" s="47"/>
      <c r="D8" s="47"/>
      <c r="E8" s="47"/>
      <c r="F8" s="47"/>
      <c r="G8" s="47"/>
      <c r="H8" s="47"/>
      <c r="I8" s="47"/>
      <c r="J8" s="47"/>
      <c r="K8" s="47"/>
      <c r="L8" s="47"/>
      <c r="M8" s="48"/>
    </row>
    <row r="9" spans="1:13" x14ac:dyDescent="0.3">
      <c r="A9" s="3"/>
      <c r="B9" s="24"/>
      <c r="C9" s="22"/>
      <c r="D9" s="22"/>
      <c r="E9" s="22"/>
      <c r="F9" s="22"/>
      <c r="G9" s="22"/>
      <c r="H9" s="22"/>
      <c r="I9" s="22"/>
      <c r="J9" s="22"/>
      <c r="K9" s="86"/>
      <c r="L9" s="22"/>
      <c r="M9" s="23"/>
    </row>
    <row r="10" spans="1:13" x14ac:dyDescent="0.3">
      <c r="A10" s="4" t="s">
        <v>0</v>
      </c>
      <c r="B10" s="25">
        <f>'E-G'!G10</f>
        <v>7196974.6320701819</v>
      </c>
      <c r="C10" s="20">
        <f>'E-FCS'!G10</f>
        <v>1207133.8722699345</v>
      </c>
      <c r="D10" s="20">
        <f>'E-ADS'!G10</f>
        <v>0</v>
      </c>
      <c r="E10" s="20">
        <f>'E-RC'!G10</f>
        <v>5847010.9408167265</v>
      </c>
      <c r="F10" s="20">
        <f>'E-WM'!G10</f>
        <v>3911595.1964274403</v>
      </c>
      <c r="G10" s="20">
        <f>'E-TSM'!G10</f>
        <v>1551281.9666766992</v>
      </c>
      <c r="H10" s="20">
        <f>'E-E'!G10</f>
        <v>746552.37427041191</v>
      </c>
      <c r="I10" s="20">
        <f>'E-BES'!G10</f>
        <v>4472717.1590112904</v>
      </c>
      <c r="J10" s="20">
        <f>'E-LRB'!G10</f>
        <v>6088454.4324573129</v>
      </c>
      <c r="K10" s="87">
        <f>'E-Total'!G10</f>
        <v>31021720.574000001</v>
      </c>
      <c r="L10" s="20">
        <f>'E-MR'!G10+'E-O'!G10</f>
        <v>0</v>
      </c>
      <c r="M10" s="12">
        <f>'E-Total'!M10</f>
        <v>31021720.574000001</v>
      </c>
    </row>
    <row r="11" spans="1:13" x14ac:dyDescent="0.3">
      <c r="A11" s="4" t="s">
        <v>1</v>
      </c>
      <c r="B11" s="25">
        <f>'E-G'!G11</f>
        <v>4700999</v>
      </c>
      <c r="C11" s="20">
        <f>'E-FCS'!G11</f>
        <v>417150</v>
      </c>
      <c r="D11" s="20">
        <f>'E-ADS'!G11</f>
        <v>797480</v>
      </c>
      <c r="E11" s="20">
        <f>'E-RC'!G11</f>
        <v>6599943</v>
      </c>
      <c r="F11" s="20">
        <f>'E-WM'!G11</f>
        <v>3083289</v>
      </c>
      <c r="G11" s="20">
        <f>'E-TSM'!G11</f>
        <v>1036838</v>
      </c>
      <c r="H11" s="20">
        <f>'E-E'!G11</f>
        <v>701644</v>
      </c>
      <c r="I11" s="20">
        <f>'E-BES'!G11</f>
        <v>2704269</v>
      </c>
      <c r="J11" s="20">
        <f>'E-LRB'!G11</f>
        <v>9221552</v>
      </c>
      <c r="K11" s="87">
        <f>'E-Total'!G11</f>
        <v>29263164</v>
      </c>
      <c r="L11" s="20">
        <f>'E-MR'!G11+'E-O'!G11</f>
        <v>0</v>
      </c>
      <c r="M11" s="12">
        <f>'E-Total'!M11</f>
        <v>29263164</v>
      </c>
    </row>
    <row r="12" spans="1:13" x14ac:dyDescent="0.3">
      <c r="A12" s="4" t="s">
        <v>2</v>
      </c>
      <c r="B12" s="25">
        <f>'E-G'!G12</f>
        <v>34673179.969999999</v>
      </c>
      <c r="C12" s="20">
        <f>'E-FCS'!G12</f>
        <v>10787201.67</v>
      </c>
      <c r="D12" s="20">
        <f>'E-ADS'!G12</f>
        <v>6255932.3200000003</v>
      </c>
      <c r="E12" s="20">
        <f>'E-RC'!G12</f>
        <v>35714494.300000004</v>
      </c>
      <c r="F12" s="20">
        <f>'E-WM'!G12</f>
        <v>24518329.300000001</v>
      </c>
      <c r="G12" s="20">
        <f>'E-TSM'!G12</f>
        <v>12252474.720000001</v>
      </c>
      <c r="H12" s="20">
        <f>'E-E'!G12</f>
        <v>9524443.2100000009</v>
      </c>
      <c r="I12" s="20">
        <f>'E-BES'!G12</f>
        <v>24283024.049999997</v>
      </c>
      <c r="J12" s="20">
        <f>'E-LRB'!G12</f>
        <v>31014686.539999995</v>
      </c>
      <c r="K12" s="87">
        <f>'E-Total'!G12</f>
        <v>189023766.08000001</v>
      </c>
      <c r="L12" s="20">
        <f>'E-MR'!G12+'E-O'!G12</f>
        <v>10110750.449999999</v>
      </c>
      <c r="M12" s="12">
        <f>'E-Total'!M12</f>
        <v>199134516.53</v>
      </c>
    </row>
    <row r="13" spans="1:13" x14ac:dyDescent="0.3">
      <c r="A13" s="4" t="s">
        <v>3</v>
      </c>
      <c r="B13" s="25">
        <f>'E-G'!G13</f>
        <v>16460000</v>
      </c>
      <c r="C13" s="20">
        <f>'E-FCS'!G13</f>
        <v>21281000</v>
      </c>
      <c r="D13" s="20">
        <f>'E-ADS'!G13</f>
        <v>9054000</v>
      </c>
      <c r="E13" s="20">
        <f>'E-RC'!G13</f>
        <v>43686000</v>
      </c>
      <c r="F13" s="20">
        <f>'E-WM'!G13</f>
        <v>20455000</v>
      </c>
      <c r="G13" s="20">
        <f>'E-TSM'!G13</f>
        <v>18290000</v>
      </c>
      <c r="H13" s="20">
        <f>'E-E'!G13</f>
        <v>7488000</v>
      </c>
      <c r="I13" s="20">
        <f>'E-BES'!G13</f>
        <v>14973000</v>
      </c>
      <c r="J13" s="20">
        <f>'E-LRB'!G13</f>
        <v>9352000</v>
      </c>
      <c r="K13" s="87">
        <f>'E-Total'!G13</f>
        <v>161039000</v>
      </c>
      <c r="L13" s="20">
        <f>'E-MR'!G13+'E-O'!G13</f>
        <v>0</v>
      </c>
      <c r="M13" s="12">
        <f>'E-Total'!M13</f>
        <v>161039000</v>
      </c>
    </row>
    <row r="14" spans="1:13" x14ac:dyDescent="0.3">
      <c r="A14" s="4" t="s">
        <v>4</v>
      </c>
      <c r="B14" s="25">
        <f>'E-G'!G14</f>
        <v>20392786.330700003</v>
      </c>
      <c r="C14" s="20">
        <f>'E-FCS'!G14</f>
        <v>2397584.2230000002</v>
      </c>
      <c r="D14" s="20">
        <f>'E-ADS'!G14</f>
        <v>7545.45</v>
      </c>
      <c r="E14" s="20">
        <f>'E-RC'!G14</f>
        <v>15951073.887799997</v>
      </c>
      <c r="F14" s="20">
        <f>'E-WM'!G14</f>
        <v>16467043.393999999</v>
      </c>
      <c r="G14" s="20">
        <f>'E-TSM'!G14</f>
        <v>3193763.2645</v>
      </c>
      <c r="H14" s="20">
        <f>'E-E'!G14</f>
        <v>5184126.7899999991</v>
      </c>
      <c r="I14" s="20">
        <f>'E-BES'!G14</f>
        <v>13720878.199999999</v>
      </c>
      <c r="J14" s="20">
        <f>'E-LRB'!G14</f>
        <v>12312186.629999999</v>
      </c>
      <c r="K14" s="87">
        <f>'E-Total'!G14</f>
        <v>89626988.169999987</v>
      </c>
      <c r="L14" s="20">
        <f>'E-MR'!G14+'E-O'!G14</f>
        <v>294615.34999999998</v>
      </c>
      <c r="M14" s="12">
        <f>'E-Total'!M14</f>
        <v>89921603.519999981</v>
      </c>
    </row>
    <row r="15" spans="1:13" x14ac:dyDescent="0.3">
      <c r="A15" s="4" t="s">
        <v>5</v>
      </c>
      <c r="B15" s="25">
        <f>'E-G'!G15</f>
        <v>11721949.580271855</v>
      </c>
      <c r="C15" s="20">
        <f>'E-FCS'!G15</f>
        <v>3929913.4666061029</v>
      </c>
      <c r="D15" s="20">
        <f>'E-ADS'!G15</f>
        <v>7155081.8221724844</v>
      </c>
      <c r="E15" s="20">
        <f>'E-RC'!G15</f>
        <v>17415408.212554846</v>
      </c>
      <c r="F15" s="20">
        <f>'E-WM'!G15</f>
        <v>10721561.65614506</v>
      </c>
      <c r="G15" s="20">
        <f>'E-TSM'!G15</f>
        <v>3918114.6565991365</v>
      </c>
      <c r="H15" s="20">
        <f>'E-E'!G15</f>
        <v>6517769.7942670081</v>
      </c>
      <c r="I15" s="20">
        <f>'E-BES'!G15</f>
        <v>8970975.477450842</v>
      </c>
      <c r="J15" s="20">
        <f>'E-LRB'!G15</f>
        <v>36274263.063932709</v>
      </c>
      <c r="K15" s="87">
        <f>'E-Total'!G15</f>
        <v>106625037.73000005</v>
      </c>
      <c r="L15" s="20">
        <f>'E-MR'!G15+'E-O'!G15</f>
        <v>0</v>
      </c>
      <c r="M15" s="12">
        <f>'E-Total'!M15</f>
        <v>106625037.73000005</v>
      </c>
    </row>
    <row r="16" spans="1:13" x14ac:dyDescent="0.3">
      <c r="A16" s="4" t="s">
        <v>6</v>
      </c>
      <c r="B16" s="25">
        <f>'E-G'!G16</f>
        <v>31248734.349999998</v>
      </c>
      <c r="C16" s="20">
        <f>'E-FCS'!G16</f>
        <v>12399891.09</v>
      </c>
      <c r="D16" s="20">
        <f>'E-ADS'!G16</f>
        <v>9319175.290000001</v>
      </c>
      <c r="E16" s="20">
        <f>'E-RC'!G16</f>
        <v>13657469.889999999</v>
      </c>
      <c r="F16" s="20">
        <f>'E-WM'!G16</f>
        <v>13271042.009999998</v>
      </c>
      <c r="G16" s="20">
        <f>'E-TSM'!G16</f>
        <v>21610786.759999998</v>
      </c>
      <c r="H16" s="20">
        <f>'E-E'!G16</f>
        <v>13637558.509999998</v>
      </c>
      <c r="I16" s="20">
        <f>'E-BES'!G16</f>
        <v>8884830.1399999987</v>
      </c>
      <c r="J16" s="20">
        <f>'E-LRB'!G16</f>
        <v>3670928.89</v>
      </c>
      <c r="K16" s="87">
        <f>'E-Total'!G16</f>
        <v>127700416.92999998</v>
      </c>
      <c r="L16" s="20">
        <f>'E-MR'!G16+'E-O'!G16</f>
        <v>0</v>
      </c>
      <c r="M16" s="12">
        <f>'E-Total'!M16</f>
        <v>127700416.92999998</v>
      </c>
    </row>
    <row r="17" spans="1:13" x14ac:dyDescent="0.3">
      <c r="A17" s="4" t="s">
        <v>7</v>
      </c>
      <c r="B17" s="25">
        <f>'E-G'!G17</f>
        <v>9060703</v>
      </c>
      <c r="C17" s="20">
        <f>'E-FCS'!G17</f>
        <v>2725625</v>
      </c>
      <c r="D17" s="20">
        <f>'E-ADS'!G17</f>
        <v>2605669</v>
      </c>
      <c r="E17" s="20">
        <f>'E-RC'!G17</f>
        <v>3837617</v>
      </c>
      <c r="F17" s="20">
        <f>'E-WM'!G17</f>
        <v>5853712</v>
      </c>
      <c r="G17" s="20">
        <f>'E-TSM'!G17</f>
        <v>1092472</v>
      </c>
      <c r="H17" s="20">
        <f>'E-E'!G17</f>
        <v>1740174</v>
      </c>
      <c r="I17" s="20">
        <f>'E-BES'!G17</f>
        <v>2145957</v>
      </c>
      <c r="J17" s="20">
        <f>'E-LRB'!G17</f>
        <v>5387143</v>
      </c>
      <c r="K17" s="87">
        <f>'E-Total'!G17</f>
        <v>34449072</v>
      </c>
      <c r="L17" s="20">
        <f>'E-MR'!G17+'E-O'!G17</f>
        <v>0</v>
      </c>
      <c r="M17" s="12">
        <f>'E-Total'!M17</f>
        <v>34449072</v>
      </c>
    </row>
    <row r="18" spans="1:13" x14ac:dyDescent="0.3">
      <c r="A18" s="4" t="s">
        <v>8</v>
      </c>
      <c r="B18" s="25">
        <f>'E-G'!G18</f>
        <v>55614606</v>
      </c>
      <c r="C18" s="20">
        <f>'E-FCS'!G18</f>
        <v>23416894</v>
      </c>
      <c r="D18" s="20">
        <f>'E-ADS'!G18</f>
        <v>11575310</v>
      </c>
      <c r="E18" s="20">
        <f>'E-RC'!G18</f>
        <v>57393112</v>
      </c>
      <c r="F18" s="20">
        <f>'E-WM'!G18</f>
        <v>30216680</v>
      </c>
      <c r="G18" s="20">
        <f>'E-TSM'!G18</f>
        <v>26309682</v>
      </c>
      <c r="H18" s="20">
        <f>'E-E'!G18</f>
        <v>9921025</v>
      </c>
      <c r="I18" s="20">
        <f>'E-BES'!G18</f>
        <v>17395087</v>
      </c>
      <c r="J18" s="20">
        <f>'E-LRB'!G18</f>
        <v>7236744</v>
      </c>
      <c r="K18" s="87">
        <f>'E-Total'!G18</f>
        <v>239079140</v>
      </c>
      <c r="L18" s="20">
        <f>'E-MR'!G18+'E-O'!G18</f>
        <v>3879741</v>
      </c>
      <c r="M18" s="12">
        <f>'E-Total'!M18</f>
        <v>242958881</v>
      </c>
    </row>
    <row r="19" spans="1:13" x14ac:dyDescent="0.3">
      <c r="A19" s="4" t="s">
        <v>9</v>
      </c>
      <c r="B19" s="25">
        <f>'E-G'!G19</f>
        <v>50915222</v>
      </c>
      <c r="C19" s="20">
        <f>'E-FCS'!G19</f>
        <v>13031968</v>
      </c>
      <c r="D19" s="20">
        <f>'E-ADS'!G19</f>
        <v>8304369</v>
      </c>
      <c r="E19" s="20">
        <f>'E-RC'!G19</f>
        <v>39974031</v>
      </c>
      <c r="F19" s="20">
        <f>'E-WM'!G19</f>
        <v>20324941</v>
      </c>
      <c r="G19" s="20">
        <f>'E-TSM'!G19</f>
        <v>15286156</v>
      </c>
      <c r="H19" s="20">
        <f>'E-E'!G19</f>
        <v>13182813</v>
      </c>
      <c r="I19" s="20">
        <f>'E-BES'!G19</f>
        <v>12215890</v>
      </c>
      <c r="J19" s="20">
        <f>'E-LRB'!G19</f>
        <v>27150833</v>
      </c>
      <c r="K19" s="87">
        <f>'E-Total'!G19</f>
        <v>200386223</v>
      </c>
      <c r="L19" s="20">
        <f>'E-MR'!G19+'E-O'!G19</f>
        <v>6684351</v>
      </c>
      <c r="M19" s="12">
        <f>'E-Total'!M19</f>
        <v>207070574</v>
      </c>
    </row>
    <row r="20" spans="1:13" x14ac:dyDescent="0.3">
      <c r="A20" s="4" t="s">
        <v>10</v>
      </c>
      <c r="B20" s="25">
        <f>'E-G'!G20</f>
        <v>6153794</v>
      </c>
      <c r="C20" s="20">
        <f>'E-FCS'!G20</f>
        <v>1068592</v>
      </c>
      <c r="D20" s="20">
        <f>'E-ADS'!G20</f>
        <v>1353534</v>
      </c>
      <c r="E20" s="20">
        <f>'E-RC'!G20</f>
        <v>4767444</v>
      </c>
      <c r="F20" s="20">
        <f>'E-WM'!G20</f>
        <v>2335897</v>
      </c>
      <c r="G20" s="20">
        <f>'E-TSM'!G20</f>
        <v>297533</v>
      </c>
      <c r="H20" s="20">
        <f>'E-E'!G20</f>
        <v>291666</v>
      </c>
      <c r="I20" s="20">
        <f>'E-BES'!G20</f>
        <v>1399812</v>
      </c>
      <c r="J20" s="20">
        <f>'E-LRB'!G20</f>
        <v>11603821</v>
      </c>
      <c r="K20" s="87">
        <f>'E-Total'!G20</f>
        <v>29272093</v>
      </c>
      <c r="L20" s="20">
        <f>'E-MR'!G20+'E-O'!G20</f>
        <v>1217</v>
      </c>
      <c r="M20" s="12">
        <f>'E-Total'!M20</f>
        <v>29273310</v>
      </c>
    </row>
    <row r="21" spans="1:13" x14ac:dyDescent="0.3">
      <c r="A21" s="4" t="s">
        <v>11</v>
      </c>
      <c r="B21" s="25">
        <f>'E-G'!G21</f>
        <v>12616979.219999999</v>
      </c>
      <c r="C21" s="20">
        <f>'E-FCS'!G21</f>
        <v>5669873.1299999999</v>
      </c>
      <c r="D21" s="20">
        <f>'E-ADS'!G21</f>
        <v>638351.62</v>
      </c>
      <c r="E21" s="20">
        <f>'E-RC'!G21</f>
        <v>11609457.390000001</v>
      </c>
      <c r="F21" s="20">
        <f>'E-WM'!G21</f>
        <v>6665687.1400000006</v>
      </c>
      <c r="G21" s="20">
        <f>'E-TSM'!G21</f>
        <v>2638763.19</v>
      </c>
      <c r="H21" s="20">
        <f>'E-E'!G21</f>
        <v>1387275.96</v>
      </c>
      <c r="I21" s="20">
        <f>'E-BES'!G21</f>
        <v>13867250.48</v>
      </c>
      <c r="J21" s="20">
        <f>'E-LRB'!G21</f>
        <v>25929386.670000002</v>
      </c>
      <c r="K21" s="87">
        <f>'E-Total'!G21</f>
        <v>81023024.799999997</v>
      </c>
      <c r="L21" s="20">
        <f>'E-MR'!G21+'E-O'!G21</f>
        <v>0</v>
      </c>
      <c r="M21" s="12">
        <f>'E-Total'!M21</f>
        <v>81023024.799999997</v>
      </c>
    </row>
    <row r="22" spans="1:13" x14ac:dyDescent="0.3">
      <c r="A22" s="4" t="s">
        <v>12</v>
      </c>
      <c r="B22" s="25">
        <f>'E-G'!G22</f>
        <v>45213622.539999992</v>
      </c>
      <c r="C22" s="20">
        <f>'E-FCS'!G22</f>
        <v>10421300.270000001</v>
      </c>
      <c r="D22" s="20">
        <f>'E-ADS'!G22</f>
        <v>660021.74000000011</v>
      </c>
      <c r="E22" s="20">
        <f>'E-RC'!G22</f>
        <v>24982501.060000002</v>
      </c>
      <c r="F22" s="20">
        <f>'E-WM'!G22</f>
        <v>14719145.589999998</v>
      </c>
      <c r="G22" s="20">
        <f>'E-TSM'!G22</f>
        <v>7297880.25</v>
      </c>
      <c r="H22" s="20">
        <f>'E-E'!G22</f>
        <v>12297136.590000002</v>
      </c>
      <c r="I22" s="20">
        <f>'E-BES'!G22</f>
        <v>9203356.2700000014</v>
      </c>
      <c r="J22" s="20">
        <f>'E-LRB'!G22</f>
        <v>22411968.299999997</v>
      </c>
      <c r="K22" s="87">
        <f>'E-Total'!G22</f>
        <v>147206932.61000001</v>
      </c>
      <c r="L22" s="20">
        <f>'E-MR'!G22+'E-O'!G22</f>
        <v>0</v>
      </c>
      <c r="M22" s="12">
        <f>'E-Total'!M22</f>
        <v>147206932.61000001</v>
      </c>
    </row>
    <row r="23" spans="1:13" x14ac:dyDescent="0.3">
      <c r="A23" s="4" t="s">
        <v>13</v>
      </c>
      <c r="B23" s="25">
        <f>'E-G'!G23</f>
        <v>66618032.869999982</v>
      </c>
      <c r="C23" s="20">
        <f>'E-FCS'!G23</f>
        <v>50210853.68</v>
      </c>
      <c r="D23" s="20">
        <f>'E-ADS'!G23</f>
        <v>20655049.419999998</v>
      </c>
      <c r="E23" s="20">
        <f>'E-RC'!G23</f>
        <v>81498495.969999984</v>
      </c>
      <c r="F23" s="20">
        <f>'E-WM'!G23</f>
        <v>45119239.05399999</v>
      </c>
      <c r="G23" s="20">
        <f>'E-TSM'!G23</f>
        <v>31111217.07</v>
      </c>
      <c r="H23" s="20">
        <f>'E-E'!G23</f>
        <v>19701512.649999999</v>
      </c>
      <c r="I23" s="20">
        <f>'E-BES'!G23</f>
        <v>19002090.559999995</v>
      </c>
      <c r="J23" s="20">
        <f>'E-LRB'!G23</f>
        <v>19682179.470000003</v>
      </c>
      <c r="K23" s="87">
        <f>'E-Total'!G23</f>
        <v>353598670.74399996</v>
      </c>
      <c r="L23" s="20">
        <f>'E-MR'!G23+'E-O'!G23</f>
        <v>0</v>
      </c>
      <c r="M23" s="12">
        <f>'E-Total'!M23</f>
        <v>353598670.74399996</v>
      </c>
    </row>
    <row r="24" spans="1:13" x14ac:dyDescent="0.3">
      <c r="A24" s="4" t="s">
        <v>14</v>
      </c>
      <c r="B24" s="25">
        <f>'E-G'!G24</f>
        <v>9033020</v>
      </c>
      <c r="C24" s="20">
        <f>'E-FCS'!G24</f>
        <v>4468017</v>
      </c>
      <c r="D24" s="20">
        <f>'E-ADS'!G24</f>
        <v>1839564</v>
      </c>
      <c r="E24" s="20">
        <f>'E-RC'!G24</f>
        <v>3363316</v>
      </c>
      <c r="F24" s="20">
        <f>'E-WM'!G24</f>
        <v>2864435</v>
      </c>
      <c r="G24" s="20">
        <f>'E-TSM'!G24</f>
        <v>1032355</v>
      </c>
      <c r="H24" s="20">
        <f>'E-E'!G24</f>
        <v>674131</v>
      </c>
      <c r="I24" s="20">
        <f>'E-BES'!G24</f>
        <v>2915356</v>
      </c>
      <c r="J24" s="20">
        <f>'E-LRB'!G24</f>
        <v>6215943</v>
      </c>
      <c r="K24" s="87">
        <f>'E-Total'!G24</f>
        <v>32406137</v>
      </c>
      <c r="L24" s="20">
        <f>'E-MR'!G24+'E-O'!G24</f>
        <v>6215943</v>
      </c>
      <c r="M24" s="12">
        <f>'E-Total'!M24</f>
        <v>38622080</v>
      </c>
    </row>
    <row r="25" spans="1:13" x14ac:dyDescent="0.3">
      <c r="A25" s="4" t="s">
        <v>15</v>
      </c>
      <c r="B25" s="25">
        <f>'E-G'!G25</f>
        <v>14100138</v>
      </c>
      <c r="C25" s="20">
        <f>'E-FCS'!G25</f>
        <v>1489735</v>
      </c>
      <c r="D25" s="20">
        <f>'E-ADS'!G25</f>
        <v>4884223</v>
      </c>
      <c r="E25" s="20">
        <f>'E-RC'!G25</f>
        <v>10419630</v>
      </c>
      <c r="F25" s="20">
        <f>'E-WM'!G25</f>
        <v>4915544</v>
      </c>
      <c r="G25" s="20">
        <f>'E-TSM'!G25</f>
        <v>2338987</v>
      </c>
      <c r="H25" s="20">
        <f>'E-E'!G25</f>
        <v>3046805</v>
      </c>
      <c r="I25" s="20">
        <f>'E-BES'!G25</f>
        <v>5637234</v>
      </c>
      <c r="J25" s="20">
        <f>'E-LRB'!G25</f>
        <v>11254587</v>
      </c>
      <c r="K25" s="87">
        <f>'E-Total'!G25</f>
        <v>58086883</v>
      </c>
      <c r="L25" s="20">
        <f>'E-MR'!G25+'E-O'!G25</f>
        <v>0</v>
      </c>
      <c r="M25" s="12">
        <f>'E-Total'!M25</f>
        <v>58086883</v>
      </c>
    </row>
    <row r="26" spans="1:13" x14ac:dyDescent="0.3">
      <c r="A26" s="4" t="s">
        <v>16</v>
      </c>
      <c r="B26" s="25">
        <f>'E-G'!G26</f>
        <v>7618573.910496166</v>
      </c>
      <c r="C26" s="20">
        <f>'E-FCS'!G26</f>
        <v>4232785.5778677389</v>
      </c>
      <c r="D26" s="20">
        <f>'E-ADS'!G26</f>
        <v>2285861.4347344106</v>
      </c>
      <c r="E26" s="20">
        <f>'E-RC'!G26</f>
        <v>6540513.9948985791</v>
      </c>
      <c r="F26" s="20">
        <f>'E-WM'!G26</f>
        <v>3794667.6389557766</v>
      </c>
      <c r="G26" s="20">
        <f>'E-TSM'!G26</f>
        <v>1600196.8699999999</v>
      </c>
      <c r="H26" s="20">
        <f>'E-E'!G26</f>
        <v>2936063.9301705891</v>
      </c>
      <c r="I26" s="20">
        <f>'E-BES'!G26</f>
        <v>3179122.4187424001</v>
      </c>
      <c r="J26" s="20">
        <f>'E-LRB'!G26</f>
        <v>13084584.966139184</v>
      </c>
      <c r="K26" s="87">
        <f>'E-Total'!G26</f>
        <v>45272370.742004842</v>
      </c>
      <c r="L26" s="20">
        <f>'E-MR'!G26+'E-O'!G26</f>
        <v>93394.22</v>
      </c>
      <c r="M26" s="12">
        <f>'E-Total'!M26</f>
        <v>45365764.96200484</v>
      </c>
    </row>
    <row r="27" spans="1:13" x14ac:dyDescent="0.3">
      <c r="A27" s="4" t="s">
        <v>17</v>
      </c>
      <c r="B27" s="25">
        <f>'E-G'!G27</f>
        <v>44567084.870000005</v>
      </c>
      <c r="C27" s="20">
        <f>'E-FCS'!G27</f>
        <v>12845165.830000002</v>
      </c>
      <c r="D27" s="20">
        <f>'E-ADS'!G27</f>
        <v>14340725.300000001</v>
      </c>
      <c r="E27" s="20">
        <f>'E-RC'!G27</f>
        <v>34920576.869999997</v>
      </c>
      <c r="F27" s="20">
        <f>'E-WM'!G27</f>
        <v>19330764.419999998</v>
      </c>
      <c r="G27" s="20">
        <f>'E-TSM'!G27</f>
        <v>19280923.939999998</v>
      </c>
      <c r="H27" s="20">
        <f>'E-E'!G27</f>
        <v>6030562.7699999996</v>
      </c>
      <c r="I27" s="20">
        <f>'E-BES'!G27</f>
        <v>12172375.09</v>
      </c>
      <c r="J27" s="20">
        <f>'E-LRB'!G27</f>
        <v>7994114.8899999997</v>
      </c>
      <c r="K27" s="87">
        <f>'E-Total'!G27</f>
        <v>171482293.98000002</v>
      </c>
      <c r="L27" s="20">
        <f>'E-MR'!G27+'E-O'!G27</f>
        <v>0</v>
      </c>
      <c r="M27" s="12">
        <f>'E-Total'!M27</f>
        <v>171482293.98000002</v>
      </c>
    </row>
    <row r="28" spans="1:13" x14ac:dyDescent="0.3">
      <c r="A28" s="4" t="s">
        <v>18</v>
      </c>
      <c r="B28" s="25">
        <f>'E-G'!G28</f>
        <v>20022310</v>
      </c>
      <c r="C28" s="20">
        <f>'E-FCS'!G28</f>
        <v>1708338</v>
      </c>
      <c r="D28" s="20">
        <f>'E-ADS'!G28</f>
        <v>701076</v>
      </c>
      <c r="E28" s="20">
        <f>'E-RC'!G28</f>
        <v>18212963</v>
      </c>
      <c r="F28" s="20">
        <f>'E-WM'!G28</f>
        <v>11697359</v>
      </c>
      <c r="G28" s="20">
        <f>'E-TSM'!G28</f>
        <v>6367552</v>
      </c>
      <c r="H28" s="20">
        <f>'E-E'!G28</f>
        <v>3185240</v>
      </c>
      <c r="I28" s="20">
        <f>'E-BES'!G28</f>
        <v>13581393</v>
      </c>
      <c r="J28" s="20">
        <f>'E-LRB'!G28</f>
        <v>24409602</v>
      </c>
      <c r="K28" s="87">
        <f>'E-Total'!G28</f>
        <v>99885833</v>
      </c>
      <c r="L28" s="20">
        <f>'E-MR'!G28+'E-O'!G28</f>
        <v>0</v>
      </c>
      <c r="M28" s="12">
        <f>'E-Total'!M28</f>
        <v>99885833</v>
      </c>
    </row>
    <row r="29" spans="1:13" x14ac:dyDescent="0.3">
      <c r="A29" s="4" t="s">
        <v>19</v>
      </c>
      <c r="B29" s="25">
        <f>'E-G'!G29</f>
        <v>37751954.840000004</v>
      </c>
      <c r="C29" s="20">
        <f>'E-FCS'!G29</f>
        <v>13979420.559999999</v>
      </c>
      <c r="D29" s="20">
        <f>'E-ADS'!G29</f>
        <v>10009891.539999999</v>
      </c>
      <c r="E29" s="20">
        <f>'E-RC'!G29</f>
        <v>54536841.250000015</v>
      </c>
      <c r="F29" s="20">
        <f>'E-WM'!G29</f>
        <v>24882817.350000001</v>
      </c>
      <c r="G29" s="20">
        <f>'E-TSM'!G29</f>
        <v>17088085.630000003</v>
      </c>
      <c r="H29" s="20">
        <f>'E-E'!G29</f>
        <v>7861894.4200000009</v>
      </c>
      <c r="I29" s="20">
        <f>'E-BES'!G29</f>
        <v>8370283.4299999997</v>
      </c>
      <c r="J29" s="20">
        <f>'E-LRB'!G29</f>
        <v>10344196.800000001</v>
      </c>
      <c r="K29" s="87">
        <f>'E-Total'!G29</f>
        <v>184825385.82000002</v>
      </c>
      <c r="L29" s="20">
        <f>'E-MR'!G29+'E-O'!G29</f>
        <v>7280830.5199999996</v>
      </c>
      <c r="M29" s="12">
        <f>'E-Total'!M29</f>
        <v>192106216.34000003</v>
      </c>
    </row>
    <row r="30" spans="1:13" x14ac:dyDescent="0.3">
      <c r="A30" s="4" t="s">
        <v>20</v>
      </c>
      <c r="B30" s="25">
        <f>'E-G'!G30</f>
        <v>5523684</v>
      </c>
      <c r="C30" s="20">
        <f>'E-FCS'!G30</f>
        <v>4705279</v>
      </c>
      <c r="D30" s="20">
        <f>'E-ADS'!G30</f>
        <v>5350651</v>
      </c>
      <c r="E30" s="20">
        <f>'E-RC'!G30</f>
        <v>3806729</v>
      </c>
      <c r="F30" s="20">
        <f>'E-WM'!G30</f>
        <v>2152700</v>
      </c>
      <c r="G30" s="20">
        <f>'E-TSM'!G30</f>
        <v>1075694</v>
      </c>
      <c r="H30" s="20">
        <f>'E-E'!G30</f>
        <v>1071419</v>
      </c>
      <c r="I30" s="20">
        <f>'E-BES'!G30</f>
        <v>2594490</v>
      </c>
      <c r="J30" s="20">
        <f>'E-LRB'!G30</f>
        <v>6465146</v>
      </c>
      <c r="K30" s="87">
        <f>'E-Total'!G30</f>
        <v>32745792</v>
      </c>
      <c r="L30" s="20">
        <f>'E-MR'!G30+'E-O'!G30</f>
        <v>128033</v>
      </c>
      <c r="M30" s="12">
        <f>'E-Total'!M30</f>
        <v>32873825</v>
      </c>
    </row>
    <row r="31" spans="1:13" x14ac:dyDescent="0.3">
      <c r="A31" s="4" t="s">
        <v>21</v>
      </c>
      <c r="B31" s="25">
        <f>'E-G'!G31</f>
        <v>43940950.549999997</v>
      </c>
      <c r="C31" s="20">
        <f>'E-FCS'!G31</f>
        <v>9414466</v>
      </c>
      <c r="D31" s="20">
        <f>'E-ADS'!G31</f>
        <v>23458681.230000004</v>
      </c>
      <c r="E31" s="20">
        <f>'E-RC'!G31</f>
        <v>38275799.269999988</v>
      </c>
      <c r="F31" s="20">
        <f>'E-WM'!G31</f>
        <v>20408514.859999999</v>
      </c>
      <c r="G31" s="20">
        <f>'E-TSM'!G31</f>
        <v>19030993.299999997</v>
      </c>
      <c r="H31" s="20">
        <f>'E-E'!G31</f>
        <v>3505010.3899999997</v>
      </c>
      <c r="I31" s="20">
        <f>'E-BES'!G31</f>
        <v>7358192.8099999996</v>
      </c>
      <c r="J31" s="20">
        <f>'E-LRB'!G31</f>
        <v>6230050.209999999</v>
      </c>
      <c r="K31" s="87">
        <f>'E-Total'!G31</f>
        <v>171622658.61999997</v>
      </c>
      <c r="L31" s="20">
        <f>'E-MR'!G31+'E-O'!G31</f>
        <v>0</v>
      </c>
      <c r="M31" s="12">
        <f>'E-Total'!M31</f>
        <v>171622658.61999997</v>
      </c>
    </row>
    <row r="32" spans="1:13" x14ac:dyDescent="0.3">
      <c r="A32" s="4" t="s">
        <v>22</v>
      </c>
      <c r="B32" s="25">
        <f>'E-G'!G32</f>
        <v>14626160.140000001</v>
      </c>
      <c r="C32" s="20">
        <f>'E-FCS'!G32</f>
        <v>6095600.6599999983</v>
      </c>
      <c r="D32" s="20">
        <f>'E-ADS'!G32</f>
        <v>2613590.84</v>
      </c>
      <c r="E32" s="20">
        <f>'E-RC'!G32</f>
        <v>7257876.6100000003</v>
      </c>
      <c r="F32" s="20">
        <f>'E-WM'!G32</f>
        <v>4528823.33</v>
      </c>
      <c r="G32" s="20">
        <f>'E-TSM'!G32</f>
        <v>2344461.5000000005</v>
      </c>
      <c r="H32" s="20">
        <f>'E-E'!G32</f>
        <v>3036301.99</v>
      </c>
      <c r="I32" s="20">
        <f>'E-BES'!G32</f>
        <v>4746603.2700000005</v>
      </c>
      <c r="J32" s="20">
        <f>'E-LRB'!G32</f>
        <v>10627174.460000001</v>
      </c>
      <c r="K32" s="87">
        <f>'E-Total'!G32</f>
        <v>55876592.800000004</v>
      </c>
      <c r="L32" s="20">
        <f>'E-MR'!G32+'E-O'!G32</f>
        <v>2230476.65</v>
      </c>
      <c r="M32" s="12">
        <f>'E-Total'!M32</f>
        <v>58107069.450000003</v>
      </c>
    </row>
    <row r="33" spans="1:13" x14ac:dyDescent="0.3">
      <c r="A33" s="4" t="s">
        <v>23</v>
      </c>
      <c r="B33" s="25">
        <f>'E-G'!G33</f>
        <v>7555192.0700064413</v>
      </c>
      <c r="C33" s="20">
        <f>'E-FCS'!G33</f>
        <v>5295952.6353663616</v>
      </c>
      <c r="D33" s="20">
        <f>'E-ADS'!G33</f>
        <v>1380688.216524424</v>
      </c>
      <c r="E33" s="20">
        <f>'E-RC'!G33</f>
        <v>5596378.3413252691</v>
      </c>
      <c r="F33" s="20">
        <f>'E-WM'!G33</f>
        <v>3791690.4521038956</v>
      </c>
      <c r="G33" s="20">
        <f>'E-TSM'!G33</f>
        <v>3090792.2874268652</v>
      </c>
      <c r="H33" s="20">
        <f>'E-E'!G33</f>
        <v>2048393.8869587153</v>
      </c>
      <c r="I33" s="20">
        <f>'E-BES'!G33</f>
        <v>5663131.7407364193</v>
      </c>
      <c r="J33" s="20">
        <f>'E-LRB'!G33</f>
        <v>11368737.049551606</v>
      </c>
      <c r="K33" s="87">
        <f>'E-Total'!G33</f>
        <v>45790956.68</v>
      </c>
      <c r="L33" s="20">
        <f>'E-MR'!G33+'E-O'!G33</f>
        <v>0</v>
      </c>
      <c r="M33" s="12">
        <f>'E-Total'!M33</f>
        <v>45790956.68</v>
      </c>
    </row>
    <row r="34" spans="1:13" x14ac:dyDescent="0.3">
      <c r="A34" s="4" t="s">
        <v>24</v>
      </c>
      <c r="B34" s="25">
        <f>'E-G'!G34</f>
        <v>35020587.649999999</v>
      </c>
      <c r="C34" s="20">
        <f>'E-FCS'!G34</f>
        <v>11677326.59</v>
      </c>
      <c r="D34" s="20">
        <f>'E-ADS'!G34</f>
        <v>4746708.1399999997</v>
      </c>
      <c r="E34" s="20">
        <f>'E-RC'!G34</f>
        <v>48665452.320000008</v>
      </c>
      <c r="F34" s="20">
        <f>'E-WM'!G34</f>
        <v>26211571.800000001</v>
      </c>
      <c r="G34" s="20">
        <f>'E-TSM'!G34</f>
        <v>11634864.079999998</v>
      </c>
      <c r="H34" s="20">
        <f>'E-E'!G34</f>
        <v>9674295.6999999993</v>
      </c>
      <c r="I34" s="20">
        <f>'E-BES'!G34</f>
        <v>16483900.049999999</v>
      </c>
      <c r="J34" s="20">
        <f>'E-LRB'!G34</f>
        <v>44485416.320000008</v>
      </c>
      <c r="K34" s="87">
        <f>'E-Total'!G34</f>
        <v>208600122.64999998</v>
      </c>
      <c r="L34" s="20">
        <f>'E-MR'!G34+'E-O'!G34</f>
        <v>0</v>
      </c>
      <c r="M34" s="12">
        <f>'E-Total'!M34</f>
        <v>208600122.64999998</v>
      </c>
    </row>
    <row r="35" spans="1:13" x14ac:dyDescent="0.3">
      <c r="A35" s="4" t="s">
        <v>25</v>
      </c>
      <c r="B35" s="25">
        <f>'E-G'!G35</f>
        <v>29402060.517193578</v>
      </c>
      <c r="C35" s="20">
        <f>'E-FCS'!G35</f>
        <v>22643858.31935199</v>
      </c>
      <c r="D35" s="20">
        <f>'E-ADS'!G35</f>
        <v>15128421.004790077</v>
      </c>
      <c r="E35" s="20">
        <f>'E-RC'!G35</f>
        <v>58644376.374561436</v>
      </c>
      <c r="F35" s="20">
        <f>'E-WM'!G35</f>
        <v>21401554.711704329</v>
      </c>
      <c r="G35" s="20">
        <f>'E-TSM'!G35</f>
        <v>26029473.97485067</v>
      </c>
      <c r="H35" s="20">
        <f>'E-E'!G35</f>
        <v>7728559.5224125832</v>
      </c>
      <c r="I35" s="20">
        <f>'E-BES'!G35</f>
        <v>14566804.007854762</v>
      </c>
      <c r="J35" s="20">
        <f>'E-LRB'!G35</f>
        <v>14528364.43948088</v>
      </c>
      <c r="K35" s="87">
        <f>'E-Total'!G35</f>
        <v>210073472.87220028</v>
      </c>
      <c r="L35" s="20">
        <f>'E-MR'!G35+'E-O'!G35</f>
        <v>0</v>
      </c>
      <c r="M35" s="12">
        <f>'E-Total'!M35</f>
        <v>210073472.87220028</v>
      </c>
    </row>
    <row r="36" spans="1:13" x14ac:dyDescent="0.3">
      <c r="A36" s="4" t="s">
        <v>26</v>
      </c>
      <c r="B36" s="25">
        <f>'E-G'!G36</f>
        <v>105507772.24000001</v>
      </c>
      <c r="C36" s="20">
        <f>'E-FCS'!G36</f>
        <v>39478621.489999995</v>
      </c>
      <c r="D36" s="20">
        <f>'E-ADS'!G36</f>
        <v>22398011.700000003</v>
      </c>
      <c r="E36" s="20">
        <f>'E-RC'!G36</f>
        <v>98516388.634451449</v>
      </c>
      <c r="F36" s="20">
        <f>'E-WM'!G36</f>
        <v>59403851.125372991</v>
      </c>
      <c r="G36" s="20">
        <f>'E-TSM'!G36</f>
        <v>28975245.69808764</v>
      </c>
      <c r="H36" s="20">
        <f>'E-E'!G36</f>
        <v>17238944.503198676</v>
      </c>
      <c r="I36" s="20">
        <f>'E-BES'!G36</f>
        <v>25091890.409999996</v>
      </c>
      <c r="J36" s="20">
        <f>'E-LRB'!G36</f>
        <v>25147547.270000003</v>
      </c>
      <c r="K36" s="87">
        <f>'E-Total'!G36</f>
        <v>421758273.07111073</v>
      </c>
      <c r="L36" s="20">
        <f>'E-MR'!G36+'E-O'!G36</f>
        <v>0</v>
      </c>
      <c r="M36" s="12">
        <f>'E-Total'!M36</f>
        <v>421758273.07111073</v>
      </c>
    </row>
    <row r="37" spans="1:13" x14ac:dyDescent="0.3">
      <c r="A37" s="4" t="s">
        <v>27</v>
      </c>
      <c r="B37" s="25">
        <f>'E-G'!G37</f>
        <v>26320556</v>
      </c>
      <c r="C37" s="20">
        <f>'E-FCS'!G37</f>
        <v>16161088</v>
      </c>
      <c r="D37" s="20">
        <f>'E-ADS'!G37</f>
        <v>1992161</v>
      </c>
      <c r="E37" s="20">
        <f>'E-RC'!G37</f>
        <v>21961396</v>
      </c>
      <c r="F37" s="20">
        <f>'E-WM'!G37</f>
        <v>15395476</v>
      </c>
      <c r="G37" s="20">
        <f>'E-TSM'!G37</f>
        <v>6937066</v>
      </c>
      <c r="H37" s="20">
        <f>'E-E'!G37</f>
        <v>6978036</v>
      </c>
      <c r="I37" s="20">
        <f>'E-BES'!G37</f>
        <v>13434922</v>
      </c>
      <c r="J37" s="20">
        <f>'E-LRB'!G37</f>
        <v>26074365</v>
      </c>
      <c r="K37" s="87">
        <f>'E-Total'!G37</f>
        <v>135255066</v>
      </c>
      <c r="L37" s="20">
        <f>'E-MR'!G37+'E-O'!G37</f>
        <v>19839</v>
      </c>
      <c r="M37" s="12">
        <f>'E-Total'!M37</f>
        <v>135274905</v>
      </c>
    </row>
    <row r="38" spans="1:13" x14ac:dyDescent="0.3">
      <c r="A38" s="4" t="s">
        <v>28</v>
      </c>
      <c r="B38" s="25">
        <f>'E-G'!G38</f>
        <v>17128253.579999998</v>
      </c>
      <c r="C38" s="20">
        <f>'E-FCS'!G38</f>
        <v>1276909.7499999998</v>
      </c>
      <c r="D38" s="20">
        <f>'E-ADS'!G38</f>
        <v>1550348.16</v>
      </c>
      <c r="E38" s="20">
        <f>'E-RC'!G38</f>
        <v>7327529.6899999995</v>
      </c>
      <c r="F38" s="20">
        <f>'E-WM'!G38</f>
        <v>4610975.46</v>
      </c>
      <c r="G38" s="20">
        <f>'E-TSM'!G38</f>
        <v>942572.95</v>
      </c>
      <c r="H38" s="20">
        <f>'E-E'!G38</f>
        <v>940558.17999999993</v>
      </c>
      <c r="I38" s="20">
        <f>'E-BES'!G38</f>
        <v>4423649.71</v>
      </c>
      <c r="J38" s="20">
        <f>'E-LRB'!G38</f>
        <v>9605204.4000000004</v>
      </c>
      <c r="K38" s="87">
        <f>'E-Total'!G38</f>
        <v>47806001.880000003</v>
      </c>
      <c r="L38" s="20">
        <f>'E-MR'!G38+'E-O'!G38</f>
        <v>0</v>
      </c>
      <c r="M38" s="12">
        <f>'E-Total'!M38</f>
        <v>47806001.880000003</v>
      </c>
    </row>
    <row r="39" spans="1:13" x14ac:dyDescent="0.3">
      <c r="A39" s="4" t="s">
        <v>29</v>
      </c>
      <c r="B39" s="25">
        <f>'E-G'!G39</f>
        <v>3741831.06</v>
      </c>
      <c r="C39" s="20">
        <f>'E-FCS'!G39</f>
        <v>663136.84000000008</v>
      </c>
      <c r="D39" s="20">
        <f>'E-ADS'!G39</f>
        <v>1099754.0899999999</v>
      </c>
      <c r="E39" s="20">
        <f>'E-RC'!G39</f>
        <v>2103915.0809999998</v>
      </c>
      <c r="F39" s="20">
        <f>'E-WM'!G39</f>
        <v>1232026.0499999998</v>
      </c>
      <c r="G39" s="20">
        <f>'E-TSM'!G39</f>
        <v>879697.29999999981</v>
      </c>
      <c r="H39" s="20">
        <f>'E-E'!G39</f>
        <v>1116251.21</v>
      </c>
      <c r="I39" s="20">
        <f>'E-BES'!G39</f>
        <v>2376285.7400000002</v>
      </c>
      <c r="J39" s="20">
        <f>'E-LRB'!G39</f>
        <v>6624727.9900000002</v>
      </c>
      <c r="K39" s="87">
        <f>'E-Total'!G39</f>
        <v>19837625.361000001</v>
      </c>
      <c r="L39" s="20">
        <f>'E-MR'!G39+'E-O'!G39</f>
        <v>227249.15000000002</v>
      </c>
      <c r="M39" s="12">
        <f>'E-Total'!M39</f>
        <v>20064874.511</v>
      </c>
    </row>
    <row r="40" spans="1:13" x14ac:dyDescent="0.3">
      <c r="A40" s="4" t="s">
        <v>30</v>
      </c>
      <c r="B40" s="25">
        <f>'E-G'!G40</f>
        <v>12633200</v>
      </c>
      <c r="C40" s="20">
        <f>'E-FCS'!G40</f>
        <v>11555128</v>
      </c>
      <c r="D40" s="20">
        <f>'E-ADS'!G40</f>
        <v>2591969</v>
      </c>
      <c r="E40" s="20">
        <f>'E-RC'!G40</f>
        <v>27227119</v>
      </c>
      <c r="F40" s="20">
        <f>'E-WM'!G40</f>
        <v>12945571</v>
      </c>
      <c r="G40" s="20">
        <f>'E-TSM'!G40</f>
        <v>10561102</v>
      </c>
      <c r="H40" s="20">
        <f>'E-E'!G40</f>
        <v>12112138</v>
      </c>
      <c r="I40" s="20">
        <f>'E-BES'!G40</f>
        <v>38001852</v>
      </c>
      <c r="J40" s="20">
        <f>'E-LRB'!G40</f>
        <v>3698494</v>
      </c>
      <c r="K40" s="87">
        <f>'E-Total'!G40</f>
        <v>131326573</v>
      </c>
      <c r="L40" s="20">
        <f>'E-MR'!G40+'E-O'!G40</f>
        <v>371850</v>
      </c>
      <c r="M40" s="12">
        <f>'E-Total'!M40</f>
        <v>131698423</v>
      </c>
    </row>
    <row r="41" spans="1:13" x14ac:dyDescent="0.3">
      <c r="A41" s="4" t="s">
        <v>31</v>
      </c>
      <c r="B41" s="25">
        <f>'E-G'!G41</f>
        <v>3545504.9299999997</v>
      </c>
      <c r="C41" s="20">
        <f>'E-FCS'!G41</f>
        <v>3058791.27</v>
      </c>
      <c r="D41" s="20">
        <f>'E-ADS'!G41</f>
        <v>63966.270000000004</v>
      </c>
      <c r="E41" s="20">
        <f>'E-RC'!G41</f>
        <v>10281844.300000001</v>
      </c>
      <c r="F41" s="20">
        <f>'E-WM'!G41</f>
        <v>8791711.5100000016</v>
      </c>
      <c r="G41" s="20">
        <f>'E-TSM'!G41</f>
        <v>4324227.13</v>
      </c>
      <c r="H41" s="20">
        <f>'E-E'!G41</f>
        <v>2376160.6399999997</v>
      </c>
      <c r="I41" s="20">
        <f>'E-BES'!G41</f>
        <v>7766336.8600000003</v>
      </c>
      <c r="J41" s="20">
        <f>'E-LRB'!G41</f>
        <v>13809384.140000001</v>
      </c>
      <c r="K41" s="87">
        <f>'E-Total'!G41</f>
        <v>54017927.050000004</v>
      </c>
      <c r="L41" s="20">
        <f>'E-MR'!G41+'E-O'!G41</f>
        <v>367771.89</v>
      </c>
      <c r="M41" s="12">
        <f>'E-Total'!M41</f>
        <v>54385698.940000005</v>
      </c>
    </row>
    <row r="42" spans="1:13" x14ac:dyDescent="0.3">
      <c r="A42" s="4" t="s">
        <v>32</v>
      </c>
      <c r="B42" s="25">
        <f>'E-G'!G42</f>
        <v>67822091.752507776</v>
      </c>
      <c r="C42" s="20">
        <f>'E-FCS'!G42</f>
        <v>39892288.333409734</v>
      </c>
      <c r="D42" s="20">
        <f>'E-ADS'!G42</f>
        <v>10538857.69784412</v>
      </c>
      <c r="E42" s="20">
        <f>'E-RC'!G42</f>
        <v>69230510.989203691</v>
      </c>
      <c r="F42" s="20">
        <f>'E-WM'!G42</f>
        <v>38058220.458887152</v>
      </c>
      <c r="G42" s="20">
        <f>'E-TSM'!G42</f>
        <v>33352757.614491023</v>
      </c>
      <c r="H42" s="20">
        <f>'E-E'!G42</f>
        <v>14316338.713864099</v>
      </c>
      <c r="I42" s="20">
        <f>'E-BES'!G42</f>
        <v>26790191.224753797</v>
      </c>
      <c r="J42" s="20">
        <f>'E-LRB'!G42</f>
        <v>25826779.635038707</v>
      </c>
      <c r="K42" s="87">
        <f>'E-Total'!G42</f>
        <v>325828036.42000014</v>
      </c>
      <c r="L42" s="20">
        <f>'E-MR'!G42+'E-O'!G42</f>
        <v>0</v>
      </c>
      <c r="M42" s="12">
        <f>'E-Total'!M42</f>
        <v>325828036.42000014</v>
      </c>
    </row>
    <row r="43" spans="1:13" x14ac:dyDescent="0.3">
      <c r="A43" s="4" t="s">
        <v>33</v>
      </c>
      <c r="B43" s="25">
        <f>'E-G'!G43</f>
        <v>9192853</v>
      </c>
      <c r="C43" s="20">
        <f>'E-FCS'!G43</f>
        <v>1071573</v>
      </c>
      <c r="D43" s="20">
        <f>'E-ADS'!G43</f>
        <v>281001</v>
      </c>
      <c r="E43" s="20">
        <f>'E-RC'!G43</f>
        <v>4081327</v>
      </c>
      <c r="F43" s="20">
        <f>'E-WM'!G43</f>
        <v>5179146</v>
      </c>
      <c r="G43" s="20">
        <f>'E-TSM'!G43</f>
        <v>755279</v>
      </c>
      <c r="H43" s="20">
        <f>'E-E'!G43</f>
        <v>734323</v>
      </c>
      <c r="I43" s="20">
        <f>'E-BES'!G43</f>
        <v>8909982</v>
      </c>
      <c r="J43" s="20">
        <f>'E-LRB'!G43</f>
        <v>7037975</v>
      </c>
      <c r="K43" s="87">
        <f>'E-Total'!G43</f>
        <v>37243459</v>
      </c>
      <c r="L43" s="20">
        <f>'E-MR'!G43+'E-O'!G43</f>
        <v>0</v>
      </c>
      <c r="M43" s="12">
        <f>'E-Total'!M43</f>
        <v>37243459</v>
      </c>
    </row>
    <row r="44" spans="1:13" x14ac:dyDescent="0.3">
      <c r="A44" s="4" t="s">
        <v>34</v>
      </c>
      <c r="B44" s="25">
        <f>'E-G'!G44</f>
        <v>40900227.539999999</v>
      </c>
      <c r="C44" s="20">
        <f>'E-FCS'!G44</f>
        <v>26014891.630000003</v>
      </c>
      <c r="D44" s="20">
        <f>'E-ADS'!G44</f>
        <v>32094785.5</v>
      </c>
      <c r="E44" s="20">
        <f>'E-RC'!G44</f>
        <v>51195632.469999991</v>
      </c>
      <c r="F44" s="20">
        <f>'E-WM'!G44</f>
        <v>20488530.449999999</v>
      </c>
      <c r="G44" s="20">
        <f>'E-TSM'!G44</f>
        <v>11257015.310000001</v>
      </c>
      <c r="H44" s="20">
        <f>'E-E'!G44</f>
        <v>4531712.7300000004</v>
      </c>
      <c r="I44" s="20">
        <f>'E-BES'!G44</f>
        <v>19869664.279999997</v>
      </c>
      <c r="J44" s="20">
        <f>'E-LRB'!G44</f>
        <v>15193638.190000001</v>
      </c>
      <c r="K44" s="87">
        <f>'E-Total'!G44</f>
        <v>221546098.09999996</v>
      </c>
      <c r="L44" s="20">
        <f>'E-MR'!G44+'E-O'!G44</f>
        <v>0</v>
      </c>
      <c r="M44" s="12">
        <f>'E-Total'!M44</f>
        <v>221546098.09999996</v>
      </c>
    </row>
    <row r="45" spans="1:13" x14ac:dyDescent="0.3">
      <c r="A45" s="4" t="s">
        <v>35</v>
      </c>
      <c r="B45" s="25">
        <f>'E-G'!G45</f>
        <v>39004445.590000004</v>
      </c>
      <c r="C45" s="20">
        <f>'E-FCS'!G45</f>
        <v>29301501.890000004</v>
      </c>
      <c r="D45" s="20">
        <f>'E-ADS'!G45</f>
        <v>5610210.9500000002</v>
      </c>
      <c r="E45" s="20">
        <f>'E-RC'!G45</f>
        <v>24973559.360000003</v>
      </c>
      <c r="F45" s="20">
        <f>'E-WM'!G45</f>
        <v>21115377.82</v>
      </c>
      <c r="G45" s="20">
        <f>'E-TSM'!G45</f>
        <v>17090200.52</v>
      </c>
      <c r="H45" s="20">
        <f>'E-E'!G45</f>
        <v>11602088.800000001</v>
      </c>
      <c r="I45" s="20">
        <f>'E-BES'!G45</f>
        <v>11406891.23</v>
      </c>
      <c r="J45" s="20">
        <f>'E-LRB'!G45</f>
        <v>7862380.96</v>
      </c>
      <c r="K45" s="87">
        <f>SUM(C45:J45)</f>
        <v>128962211.53</v>
      </c>
      <c r="L45" s="20">
        <f>'E-MR'!G45+'E-O'!G45</f>
        <v>0</v>
      </c>
      <c r="M45" s="12">
        <f>SUM(K45:L45)</f>
        <v>128962211.53</v>
      </c>
    </row>
    <row r="46" spans="1:13" x14ac:dyDescent="0.3">
      <c r="A46" s="4" t="s">
        <v>36</v>
      </c>
      <c r="B46" s="25">
        <f>'E-G'!G46</f>
        <v>26452647.289999999</v>
      </c>
      <c r="C46" s="20">
        <f>'E-FCS'!G46</f>
        <v>19537782.32</v>
      </c>
      <c r="D46" s="20">
        <f>'E-ADS'!G46</f>
        <v>6564357.75</v>
      </c>
      <c r="E46" s="20">
        <f>'E-RC'!G46</f>
        <v>29669739.830000002</v>
      </c>
      <c r="F46" s="20">
        <f>'E-WM'!G46</f>
        <v>13794824.66</v>
      </c>
      <c r="G46" s="20">
        <f>'E-TSM'!G46</f>
        <v>9816037.9900000002</v>
      </c>
      <c r="H46" s="20">
        <f>'E-E'!G46</f>
        <v>9727770.5899999999</v>
      </c>
      <c r="I46" s="20">
        <f>'E-BES'!G46</f>
        <v>8672745.5399999991</v>
      </c>
      <c r="J46" s="20">
        <f>'E-LRB'!G46</f>
        <v>19035265.830000002</v>
      </c>
      <c r="K46" s="87">
        <f>'E-Total'!G46</f>
        <v>143271171.80000001</v>
      </c>
      <c r="L46" s="20">
        <f>'E-MR'!G46+'E-O'!G46</f>
        <v>0</v>
      </c>
      <c r="M46" s="12">
        <f>'E-Total'!M46</f>
        <v>143271171.80000001</v>
      </c>
    </row>
    <row r="47" spans="1:13" x14ac:dyDescent="0.3">
      <c r="A47" s="4" t="s">
        <v>37</v>
      </c>
      <c r="B47" s="25">
        <f>'E-G'!G47</f>
        <v>5947332.75</v>
      </c>
      <c r="C47" s="20">
        <f>'E-FCS'!G47</f>
        <v>1479760.8099999998</v>
      </c>
      <c r="D47" s="20">
        <f>'E-ADS'!G47</f>
        <v>2119561.56</v>
      </c>
      <c r="E47" s="20">
        <f>'E-RC'!G47</f>
        <v>4629056.1400000006</v>
      </c>
      <c r="F47" s="20">
        <f>'E-WM'!G47</f>
        <v>1459788.02</v>
      </c>
      <c r="G47" s="20">
        <f>'E-TSM'!G47</f>
        <v>426823.60000000003</v>
      </c>
      <c r="H47" s="20">
        <f>'E-E'!G47</f>
        <v>463696.07</v>
      </c>
      <c r="I47" s="20">
        <f>'E-BES'!G47</f>
        <v>2161073.96</v>
      </c>
      <c r="J47" s="20">
        <f>'E-LRB'!G47</f>
        <v>12444699.790000001</v>
      </c>
      <c r="K47" s="87">
        <f>'E-Total'!G47</f>
        <v>31131792.700000003</v>
      </c>
      <c r="L47" s="20">
        <f>'E-MR'!G47+'E-O'!G47</f>
        <v>301226.68000000005</v>
      </c>
      <c r="M47" s="12">
        <f>'E-Total'!M47</f>
        <v>31433019.380000003</v>
      </c>
    </row>
    <row r="48" spans="1:13" x14ac:dyDescent="0.3">
      <c r="A48" s="4" t="s">
        <v>38</v>
      </c>
      <c r="B48" s="25">
        <f>'E-G'!G48</f>
        <v>32542834.459000006</v>
      </c>
      <c r="C48" s="20">
        <f>'E-FCS'!G48</f>
        <v>7787504.5114999991</v>
      </c>
      <c r="D48" s="20">
        <f>'E-ADS'!G48</f>
        <v>2788603.8659999999</v>
      </c>
      <c r="E48" s="20">
        <f>'E-RC'!G48</f>
        <v>16618917.214000002</v>
      </c>
      <c r="F48" s="20">
        <f>'E-WM'!G48</f>
        <v>11076688.561999997</v>
      </c>
      <c r="G48" s="20">
        <f>'E-TSM'!G48</f>
        <v>3503817.7935000006</v>
      </c>
      <c r="H48" s="20">
        <f>'E-E'!G48</f>
        <v>4361804.1540000001</v>
      </c>
      <c r="I48" s="20">
        <f>'E-BES'!G48</f>
        <v>8850770.3900000006</v>
      </c>
      <c r="J48" s="20">
        <f>'E-LRB'!G48</f>
        <v>19747904.649999999</v>
      </c>
      <c r="K48" s="87">
        <f>'E-Total'!G48</f>
        <v>107278845.59999999</v>
      </c>
      <c r="L48" s="20">
        <f>'E-MR'!G48+'E-O'!G48</f>
        <v>357218</v>
      </c>
      <c r="M48" s="12">
        <f>'E-Total'!M48</f>
        <v>107636063.59999999</v>
      </c>
    </row>
    <row r="49" spans="1:13" x14ac:dyDescent="0.3">
      <c r="A49" s="4" t="s">
        <v>39</v>
      </c>
      <c r="B49" s="25">
        <f>'E-G'!G49</f>
        <v>23254228.701169625</v>
      </c>
      <c r="C49" s="20">
        <f>'E-FCS'!G49</f>
        <v>9425197.3552123103</v>
      </c>
      <c r="D49" s="20">
        <f>'E-ADS'!G49</f>
        <v>9225330.8229627945</v>
      </c>
      <c r="E49" s="20">
        <f>'E-RC'!G49</f>
        <v>28762933.296971831</v>
      </c>
      <c r="F49" s="20">
        <f>'E-WM'!G49</f>
        <v>15747372.027694698</v>
      </c>
      <c r="G49" s="20">
        <f>'E-TSM'!G49</f>
        <v>8229864.1525454698</v>
      </c>
      <c r="H49" s="20">
        <f>'E-E'!G49</f>
        <v>12023234.332959995</v>
      </c>
      <c r="I49" s="20">
        <f>'E-BES'!G49</f>
        <v>7597806.9892024091</v>
      </c>
      <c r="J49" s="20">
        <f>'E-LRB'!G49</f>
        <v>13782735.168486204</v>
      </c>
      <c r="K49" s="87">
        <f>'E-Total'!G49</f>
        <v>128048702.84720534</v>
      </c>
      <c r="L49" s="20">
        <f>'E-MR'!G49+'E-O'!G49</f>
        <v>7012006.9427946676</v>
      </c>
      <c r="M49" s="12">
        <f>'E-Total'!M49</f>
        <v>135060709.79000002</v>
      </c>
    </row>
    <row r="50" spans="1:13" x14ac:dyDescent="0.3">
      <c r="A50" s="4" t="s">
        <v>40</v>
      </c>
      <c r="B50" s="25">
        <f>'E-G'!G50</f>
        <v>6072902</v>
      </c>
      <c r="C50" s="20">
        <f>'E-FCS'!G50</f>
        <v>1469491</v>
      </c>
      <c r="D50" s="20">
        <f>'E-ADS'!G50</f>
        <v>1595846</v>
      </c>
      <c r="E50" s="20">
        <f>'E-RC'!G50</f>
        <v>2393177</v>
      </c>
      <c r="F50" s="20">
        <f>'E-WM'!G50</f>
        <v>3231654</v>
      </c>
      <c r="G50" s="20">
        <f>'E-TSM'!G50</f>
        <v>492274</v>
      </c>
      <c r="H50" s="20">
        <f>'E-E'!G50</f>
        <v>1146190</v>
      </c>
      <c r="I50" s="20">
        <f>'E-BES'!G50</f>
        <v>2869032</v>
      </c>
      <c r="J50" s="20">
        <f>'E-LRB'!G50</f>
        <v>5656387.4299999997</v>
      </c>
      <c r="K50" s="87">
        <f>'E-Total'!G50</f>
        <v>24926953.43</v>
      </c>
      <c r="L50" s="20">
        <f>'E-MR'!G50+'E-O'!G50</f>
        <v>400055</v>
      </c>
      <c r="M50" s="12">
        <f>'E-Total'!M50</f>
        <v>25327008.43</v>
      </c>
    </row>
    <row r="51" spans="1:13" x14ac:dyDescent="0.3">
      <c r="A51" s="4" t="s">
        <v>41</v>
      </c>
      <c r="B51" s="25">
        <f>'E-G'!G51</f>
        <v>32701372.835463755</v>
      </c>
      <c r="C51" s="20">
        <f>'E-FCS'!G51</f>
        <v>9395640.3905309662</v>
      </c>
      <c r="D51" s="20">
        <f>'E-ADS'!G51</f>
        <v>2658590</v>
      </c>
      <c r="E51" s="20">
        <f>'E-RC'!G51</f>
        <v>31589889.434954368</v>
      </c>
      <c r="F51" s="20">
        <f>'E-WM'!G51</f>
        <v>9588981.2029924523</v>
      </c>
      <c r="G51" s="20">
        <f>'E-TSM'!G51</f>
        <v>20439496.810826365</v>
      </c>
      <c r="H51" s="20">
        <f>'E-E'!G51</f>
        <v>6573210.3551147096</v>
      </c>
      <c r="I51" s="20">
        <f>'E-BES'!G51</f>
        <v>8204214.0160089117</v>
      </c>
      <c r="J51" s="20">
        <f>'E-LRB'!G51</f>
        <v>13060668.704108479</v>
      </c>
      <c r="K51" s="87">
        <f>'E-Total'!G51</f>
        <v>134212063.75</v>
      </c>
      <c r="L51" s="20">
        <f>'E-MR'!G51+'E-O'!G51</f>
        <v>0</v>
      </c>
      <c r="M51" s="12">
        <f>'E-Total'!M51</f>
        <v>134212063.75</v>
      </c>
    </row>
    <row r="52" spans="1:13" x14ac:dyDescent="0.3">
      <c r="A52" s="4" t="s">
        <v>42</v>
      </c>
      <c r="B52" s="25">
        <f>'E-G'!G52</f>
        <v>25643042.023981314</v>
      </c>
      <c r="C52" s="20">
        <f>'E-FCS'!G52</f>
        <v>6916839.2062814441</v>
      </c>
      <c r="D52" s="20">
        <f>'E-ADS'!G52</f>
        <v>3729388.8809401095</v>
      </c>
      <c r="E52" s="20">
        <f>'E-RC'!G52</f>
        <v>38971999.722106218</v>
      </c>
      <c r="F52" s="20">
        <f>'E-WM'!G52</f>
        <v>15614577.304954967</v>
      </c>
      <c r="G52" s="20">
        <f>'E-TSM'!G52</f>
        <v>13994510.92110463</v>
      </c>
      <c r="H52" s="20">
        <f>'E-E'!G52</f>
        <v>7561502.1342166578</v>
      </c>
      <c r="I52" s="20">
        <f>'E-BES'!G52</f>
        <v>11447420.215170402</v>
      </c>
      <c r="J52" s="20">
        <f>'E-LRB'!G52</f>
        <v>4906266.7229118515</v>
      </c>
      <c r="K52" s="87">
        <f>'E-Total'!G52</f>
        <v>128785547.13166757</v>
      </c>
      <c r="L52" s="20">
        <f>'E-MR'!G52+'E-O'!G52</f>
        <v>9910510.5031182785</v>
      </c>
      <c r="M52" s="12">
        <f>'E-Total'!M52</f>
        <v>138696057.63478586</v>
      </c>
    </row>
    <row r="53" spans="1:13" x14ac:dyDescent="0.3">
      <c r="A53" s="4" t="s">
        <v>43</v>
      </c>
      <c r="B53" s="25">
        <f>'E-G'!G53</f>
        <v>131693000</v>
      </c>
      <c r="C53" s="20">
        <f>'E-FCS'!G53</f>
        <v>22582000</v>
      </c>
      <c r="D53" s="20">
        <f>'E-ADS'!G53</f>
        <v>6119000</v>
      </c>
      <c r="E53" s="20">
        <f>'E-RC'!G53</f>
        <v>68436000</v>
      </c>
      <c r="F53" s="20">
        <f>'E-WM'!G53</f>
        <v>50196000</v>
      </c>
      <c r="G53" s="20">
        <f>'E-TSM'!G53</f>
        <v>31477000</v>
      </c>
      <c r="H53" s="20">
        <f>'E-E'!G53</f>
        <v>2594000</v>
      </c>
      <c r="I53" s="20">
        <f>'E-BES'!G53</f>
        <v>454029000</v>
      </c>
      <c r="J53" s="20">
        <f>'E-LRB'!G53</f>
        <v>58300000</v>
      </c>
      <c r="K53" s="87">
        <f>'E-Total'!G53</f>
        <v>825426000</v>
      </c>
      <c r="L53" s="20">
        <f>'E-MR'!G53+'E-O'!G53</f>
        <v>0</v>
      </c>
      <c r="M53" s="12">
        <f>'E-Total'!M53</f>
        <v>825426000</v>
      </c>
    </row>
    <row r="54" spans="1:13" x14ac:dyDescent="0.3">
      <c r="A54" s="4" t="s">
        <v>262</v>
      </c>
      <c r="B54" s="25">
        <f>'E-G'!G54</f>
        <v>41779092.75</v>
      </c>
      <c r="C54" s="20">
        <f>'E-FCS'!G54</f>
        <v>18110703.93</v>
      </c>
      <c r="D54" s="20">
        <f>'E-ADS'!G54</f>
        <v>6971147.9899999993</v>
      </c>
      <c r="E54" s="20">
        <f>'E-RC'!G54</f>
        <v>41554178.079999998</v>
      </c>
      <c r="F54" s="20">
        <f>'E-WM'!G54</f>
        <v>26241405.770000003</v>
      </c>
      <c r="G54" s="20">
        <f>'E-TSM'!G54</f>
        <v>17202067.139999997</v>
      </c>
      <c r="H54" s="20">
        <f>'E-E'!G54</f>
        <v>8045381.9900000002</v>
      </c>
      <c r="I54" s="20">
        <f>'E-BES'!G54</f>
        <v>16459153.640000002</v>
      </c>
      <c r="J54" s="20">
        <f>'E-LRB'!G54</f>
        <v>28004283.479999997</v>
      </c>
      <c r="K54" s="87">
        <f>'E-Total'!G54</f>
        <v>204367414.77000001</v>
      </c>
      <c r="L54" s="20">
        <f>'E-MR'!G54+'E-O'!G54</f>
        <v>0</v>
      </c>
      <c r="M54" s="12">
        <f>'E-Total'!M54</f>
        <v>204367414.77000001</v>
      </c>
    </row>
    <row r="55" spans="1:13" x14ac:dyDescent="0.3">
      <c r="A55" s="174" t="s">
        <v>326</v>
      </c>
      <c r="B55" s="25">
        <f>'E-G'!G55</f>
        <v>42164918.792318873</v>
      </c>
      <c r="C55" s="20">
        <f>'E-FCS'!G55</f>
        <v>15634042.903939422</v>
      </c>
      <c r="D55" s="20">
        <f>'E-ADS'!G55</f>
        <v>16004628.098867074</v>
      </c>
      <c r="E55" s="20">
        <f>'E-RC'!G55</f>
        <v>46736599.615974978</v>
      </c>
      <c r="F55" s="20">
        <f>'E-WM'!G55</f>
        <v>20394741.0168432</v>
      </c>
      <c r="G55" s="20">
        <f>'E-TSM'!G55</f>
        <v>25209316.166160893</v>
      </c>
      <c r="H55" s="20">
        <f>'E-E'!G55</f>
        <v>6243664.8655876266</v>
      </c>
      <c r="I55" s="20">
        <f>'E-BES'!G55</f>
        <v>15443970.453777313</v>
      </c>
      <c r="J55" s="20">
        <f>'E-LRB'!G55</f>
        <v>9810118.3430305924</v>
      </c>
      <c r="K55" s="87">
        <f>'E-Total'!G55</f>
        <v>197642000.25649995</v>
      </c>
      <c r="L55" s="20">
        <f>'E-MR'!G55+'E-O'!G55</f>
        <v>0</v>
      </c>
      <c r="M55" s="12">
        <f>'E-Total'!M55</f>
        <v>197642000.25649995</v>
      </c>
    </row>
    <row r="56" spans="1:13" x14ac:dyDescent="0.3">
      <c r="A56" s="4" t="s">
        <v>44</v>
      </c>
      <c r="B56" s="25">
        <f>'E-G'!G56</f>
        <v>28498000</v>
      </c>
      <c r="C56" s="20">
        <f>'E-FCS'!G56</f>
        <v>8734000</v>
      </c>
      <c r="D56" s="20">
        <f>'E-ADS'!G56</f>
        <v>5030000</v>
      </c>
      <c r="E56" s="20">
        <f>'E-RC'!G56</f>
        <v>27586000</v>
      </c>
      <c r="F56" s="20">
        <f>'E-WM'!G56</f>
        <v>13922000</v>
      </c>
      <c r="G56" s="20">
        <f>'E-TSM'!G56</f>
        <v>2229000</v>
      </c>
      <c r="H56" s="20">
        <f>'E-E'!G56</f>
        <v>4142000</v>
      </c>
      <c r="I56" s="20">
        <f>'E-BES'!G56</f>
        <v>14539000</v>
      </c>
      <c r="J56" s="20">
        <f>'E-LRB'!G56</f>
        <v>16298000</v>
      </c>
      <c r="K56" s="87">
        <f>'E-Total'!G56</f>
        <v>120978000</v>
      </c>
      <c r="L56" s="20">
        <f>'E-MR'!G56+'E-O'!G56</f>
        <v>-2572000</v>
      </c>
      <c r="M56" s="12">
        <f>'E-Total'!M56</f>
        <v>118406000</v>
      </c>
    </row>
    <row r="57" spans="1:13" x14ac:dyDescent="0.3">
      <c r="A57" s="4" t="s">
        <v>45</v>
      </c>
      <c r="B57" s="25">
        <f>'E-G'!G57</f>
        <v>21749748</v>
      </c>
      <c r="C57" s="20">
        <f>'E-FCS'!G57</f>
        <v>7458069</v>
      </c>
      <c r="D57" s="20">
        <f>'E-ADS'!G57</f>
        <v>47310</v>
      </c>
      <c r="E57" s="20">
        <f>'E-RC'!G57</f>
        <v>13429881</v>
      </c>
      <c r="F57" s="20">
        <f>'E-WM'!G57</f>
        <v>11321097.869999999</v>
      </c>
      <c r="G57" s="20">
        <f>'E-TSM'!G57</f>
        <v>2383635</v>
      </c>
      <c r="H57" s="20">
        <f>'E-E'!G57</f>
        <v>3144463</v>
      </c>
      <c r="I57" s="20">
        <f>'E-BES'!G57</f>
        <v>5574215</v>
      </c>
      <c r="J57" s="20">
        <f>'E-LRB'!G57</f>
        <v>19777702.670000002</v>
      </c>
      <c r="K57" s="87">
        <f>'E-Total'!G57</f>
        <v>84886121.539999992</v>
      </c>
      <c r="L57" s="20">
        <f>'E-MR'!G57+'E-O'!G57</f>
        <v>0</v>
      </c>
      <c r="M57" s="12">
        <f>'E-Total'!M57</f>
        <v>84886121.539999992</v>
      </c>
    </row>
    <row r="58" spans="1:13" x14ac:dyDescent="0.3">
      <c r="A58" s="4" t="s">
        <v>46</v>
      </c>
      <c r="B58" s="25">
        <f>'E-G'!G58</f>
        <v>18303136.07</v>
      </c>
      <c r="C58" s="20">
        <f>'E-FCS'!G58</f>
        <v>2446148.59</v>
      </c>
      <c r="D58" s="20">
        <f>'E-ADS'!G58</f>
        <v>24300</v>
      </c>
      <c r="E58" s="20">
        <f>'E-RC'!G58</f>
        <v>7184321.0199999996</v>
      </c>
      <c r="F58" s="20">
        <f>'E-WM'!G58</f>
        <v>6409317.7999999998</v>
      </c>
      <c r="G58" s="20">
        <f>'E-TSM'!G58</f>
        <v>3053870.46</v>
      </c>
      <c r="H58" s="20">
        <f>'E-E'!G58</f>
        <v>2859853.0199999996</v>
      </c>
      <c r="I58" s="20">
        <f>'E-BES'!G58</f>
        <v>4806924.49</v>
      </c>
      <c r="J58" s="20">
        <f>'E-LRB'!G58</f>
        <v>9537387.5399999991</v>
      </c>
      <c r="K58" s="87">
        <f>'E-Total'!G58</f>
        <v>54625258.989999995</v>
      </c>
      <c r="L58" s="20">
        <f>'E-MR'!G58+'E-O'!G58</f>
        <v>5439218.0300000003</v>
      </c>
      <c r="M58" s="12">
        <f>'E-Total'!M58</f>
        <v>60064477.019999996</v>
      </c>
    </row>
    <row r="59" spans="1:13" x14ac:dyDescent="0.3">
      <c r="A59" s="4" t="s">
        <v>47</v>
      </c>
      <c r="B59" s="25">
        <f>'E-G'!G59</f>
        <v>47347157</v>
      </c>
      <c r="C59" s="20">
        <f>'E-FCS'!G59</f>
        <v>11882146</v>
      </c>
      <c r="D59" s="20">
        <f>'E-ADS'!G59</f>
        <v>8689388</v>
      </c>
      <c r="E59" s="20">
        <f>'E-RC'!G59</f>
        <v>53644802</v>
      </c>
      <c r="F59" s="20">
        <f>'E-WM'!G59</f>
        <v>28291294</v>
      </c>
      <c r="G59" s="20">
        <f>'E-TSM'!G59</f>
        <v>19027056</v>
      </c>
      <c r="H59" s="20">
        <f>'E-E'!G59</f>
        <v>7932155</v>
      </c>
      <c r="I59" s="20">
        <f>'E-BES'!G59</f>
        <v>14221052</v>
      </c>
      <c r="J59" s="20">
        <f>'E-LRB'!G59</f>
        <v>7522269</v>
      </c>
      <c r="K59" s="87">
        <f>'E-Total'!G59</f>
        <v>198557319</v>
      </c>
      <c r="L59" s="20">
        <f>'E-MR'!G59+'E-O'!G59</f>
        <v>0</v>
      </c>
      <c r="M59" s="12">
        <f>'E-Total'!M59</f>
        <v>198557319</v>
      </c>
    </row>
    <row r="60" spans="1:13" x14ac:dyDescent="0.3">
      <c r="A60" s="4" t="s">
        <v>48</v>
      </c>
      <c r="B60" s="25">
        <f>'E-G'!G60</f>
        <v>22996680.14298312</v>
      </c>
      <c r="C60" s="20">
        <f>'E-FCS'!G60</f>
        <v>29571256.71369198</v>
      </c>
      <c r="D60" s="20">
        <f>'E-ADS'!G60</f>
        <v>13689548.616255436</v>
      </c>
      <c r="E60" s="20">
        <f>'E-RC'!G60</f>
        <v>40312923.557316445</v>
      </c>
      <c r="F60" s="20">
        <f>'E-WM'!G60</f>
        <v>18101927.278780557</v>
      </c>
      <c r="G60" s="20">
        <f>'E-TSM'!G60</f>
        <v>17713380.999503482</v>
      </c>
      <c r="H60" s="20">
        <f>'E-E'!G60</f>
        <v>10337016.338364579</v>
      </c>
      <c r="I60" s="20">
        <f>'E-BES'!G60</f>
        <v>13513258.724897504</v>
      </c>
      <c r="J60" s="20">
        <f>'E-LRB'!G60</f>
        <v>15274117.686625764</v>
      </c>
      <c r="K60" s="87">
        <f>'E-Total'!G60</f>
        <v>181510110.05841887</v>
      </c>
      <c r="L60" s="20">
        <f>'E-MR'!G60+'E-O'!G60</f>
        <v>0</v>
      </c>
      <c r="M60" s="12">
        <f>'E-Total'!M60</f>
        <v>181510110.05841887</v>
      </c>
    </row>
    <row r="61" spans="1:13" x14ac:dyDescent="0.3">
      <c r="A61" s="4" t="s">
        <v>49</v>
      </c>
      <c r="B61" s="25">
        <f>'E-G'!G61</f>
        <v>21425822.299999997</v>
      </c>
      <c r="C61" s="20">
        <f>'E-FCS'!G61</f>
        <v>2801152.74</v>
      </c>
      <c r="D61" s="20">
        <f>'E-ADS'!G61</f>
        <v>4420378.08</v>
      </c>
      <c r="E61" s="20">
        <f>'E-RC'!G61</f>
        <v>6000448.9900000012</v>
      </c>
      <c r="F61" s="20">
        <f>'E-WM'!G61</f>
        <v>5823956.7300000004</v>
      </c>
      <c r="G61" s="20">
        <f>'E-TSM'!G61</f>
        <v>2337526.5699999998</v>
      </c>
      <c r="H61" s="20">
        <f>'E-E'!G61</f>
        <v>4011610.74</v>
      </c>
      <c r="I61" s="20">
        <f>'E-BES'!G61</f>
        <v>6908290.6399999997</v>
      </c>
      <c r="J61" s="20">
        <f>'E-LRB'!G61</f>
        <v>10207673.32</v>
      </c>
      <c r="K61" s="87">
        <f>'E-Total'!G61</f>
        <v>63936860.110000007</v>
      </c>
      <c r="L61" s="20">
        <f>'E-MR'!G61+'E-O'!G61</f>
        <v>0</v>
      </c>
      <c r="M61" s="12">
        <f>'E-Total'!M61</f>
        <v>63936860.110000007</v>
      </c>
    </row>
    <row r="62" spans="1:13" x14ac:dyDescent="0.3">
      <c r="A62" s="4" t="s">
        <v>50</v>
      </c>
      <c r="B62" s="25">
        <f>'E-G'!G62</f>
        <v>49926165.679999992</v>
      </c>
      <c r="C62" s="20">
        <f>'E-FCS'!G62</f>
        <v>12850103.450000001</v>
      </c>
      <c r="D62" s="20">
        <f>'E-ADS'!G62</f>
        <v>16994502.959999993</v>
      </c>
      <c r="E62" s="20">
        <f>'E-RC'!G62</f>
        <v>38719729.93</v>
      </c>
      <c r="F62" s="20">
        <f>'E-WM'!G62</f>
        <v>36362289.399999999</v>
      </c>
      <c r="G62" s="20">
        <f>'E-TSM'!G62</f>
        <v>12054799.689999999</v>
      </c>
      <c r="H62" s="20">
        <f>'E-E'!G62</f>
        <v>48361312.969999999</v>
      </c>
      <c r="I62" s="20">
        <f>'E-BES'!G62</f>
        <v>18229079.09</v>
      </c>
      <c r="J62" s="20">
        <f>'E-LRB'!G62</f>
        <v>23760179.439999998</v>
      </c>
      <c r="K62" s="87">
        <f>'E-Total'!G62</f>
        <v>257258162.60999998</v>
      </c>
      <c r="L62" s="20">
        <f>'E-MR'!G62+'E-O'!G62</f>
        <v>0</v>
      </c>
      <c r="M62" s="12">
        <f>'E-Total'!M62</f>
        <v>257258162.60999998</v>
      </c>
    </row>
    <row r="63" spans="1:13" x14ac:dyDescent="0.3">
      <c r="A63" s="4" t="s">
        <v>51</v>
      </c>
      <c r="B63" s="25">
        <f>'E-G'!G63</f>
        <v>10039020</v>
      </c>
      <c r="C63" s="20">
        <f>'E-FCS'!G63</f>
        <v>1433491</v>
      </c>
      <c r="D63" s="20">
        <f>'E-ADS'!G63</f>
        <v>2658122</v>
      </c>
      <c r="E63" s="20">
        <f>'E-RC'!G63</f>
        <v>7685348</v>
      </c>
      <c r="F63" s="20">
        <f>'E-WM'!G63</f>
        <v>3111721</v>
      </c>
      <c r="G63" s="20">
        <f>'E-TSM'!G63</f>
        <v>2487350</v>
      </c>
      <c r="H63" s="20">
        <f>'E-E'!G63</f>
        <v>1811443</v>
      </c>
      <c r="I63" s="20">
        <f>'E-BES'!G63</f>
        <v>2948813</v>
      </c>
      <c r="J63" s="20">
        <f>'E-LRB'!G63</f>
        <v>8161352</v>
      </c>
      <c r="K63" s="87">
        <f>'E-Total'!G63</f>
        <v>40336660</v>
      </c>
      <c r="L63" s="20">
        <f>'E-MR'!G63+'E-O'!G63</f>
        <v>0</v>
      </c>
      <c r="M63" s="12">
        <f>'E-Total'!M63</f>
        <v>40336660</v>
      </c>
    </row>
    <row r="64" spans="1:13" x14ac:dyDescent="0.3">
      <c r="A64" s="4" t="s">
        <v>52</v>
      </c>
      <c r="B64" s="25">
        <f>'E-G'!G64</f>
        <v>8027218</v>
      </c>
      <c r="C64" s="20">
        <f>'E-FCS'!G64</f>
        <v>4593225</v>
      </c>
      <c r="D64" s="20">
        <f>'E-ADS'!G64</f>
        <v>2554117</v>
      </c>
      <c r="E64" s="20">
        <f>'E-RC'!G64</f>
        <v>4449454</v>
      </c>
      <c r="F64" s="20">
        <f>'E-WM'!G64</f>
        <v>3647419</v>
      </c>
      <c r="G64" s="20">
        <f>'E-TSM'!G64</f>
        <v>2485768</v>
      </c>
      <c r="H64" s="20">
        <f>'E-E'!G64</f>
        <v>1571595</v>
      </c>
      <c r="I64" s="20">
        <f>'E-BES'!G64</f>
        <v>8835088</v>
      </c>
      <c r="J64" s="20">
        <f>'E-LRB'!G64</f>
        <v>17350810</v>
      </c>
      <c r="K64" s="87">
        <f>'E-Total'!G64</f>
        <v>53514694</v>
      </c>
      <c r="L64" s="20">
        <f>'E-MR'!G64+'E-O'!G64</f>
        <v>74306</v>
      </c>
      <c r="M64" s="12">
        <f>'E-Total'!M64</f>
        <v>53589000</v>
      </c>
    </row>
    <row r="65" spans="1:13" x14ac:dyDescent="0.3">
      <c r="A65" s="4" t="s">
        <v>53</v>
      </c>
      <c r="B65" s="25">
        <f>'E-G'!G65</f>
        <v>8242732</v>
      </c>
      <c r="C65" s="20">
        <f>'E-FCS'!G65</f>
        <v>1855743</v>
      </c>
      <c r="D65" s="20">
        <f>'E-ADS'!G65</f>
        <v>142914</v>
      </c>
      <c r="E65" s="20">
        <f>'E-RC'!G65</f>
        <v>5977891</v>
      </c>
      <c r="F65" s="20">
        <f>'E-WM'!G65</f>
        <v>4282271</v>
      </c>
      <c r="G65" s="20">
        <f>'E-TSM'!G65</f>
        <v>1430702</v>
      </c>
      <c r="H65" s="20">
        <f>'E-E'!G65</f>
        <v>1439249</v>
      </c>
      <c r="I65" s="20">
        <f>'E-BES'!G65</f>
        <v>4087835</v>
      </c>
      <c r="J65" s="20">
        <f>'E-LRB'!G65</f>
        <v>8687655</v>
      </c>
      <c r="K65" s="87">
        <f>'E-Total'!G65</f>
        <v>36146992</v>
      </c>
      <c r="L65" s="20">
        <f>'E-MR'!G65+'E-O'!G65</f>
        <v>0</v>
      </c>
      <c r="M65" s="12">
        <f>'E-Total'!M65</f>
        <v>36146992</v>
      </c>
    </row>
    <row r="66" spans="1:13" x14ac:dyDescent="0.3">
      <c r="A66" s="4" t="s">
        <v>54</v>
      </c>
      <c r="B66" s="25">
        <f>'E-G'!G66</f>
        <v>19390000</v>
      </c>
      <c r="C66" s="20">
        <f>'E-FCS'!G66</f>
        <v>7699000</v>
      </c>
      <c r="D66" s="20">
        <f>'E-ADS'!G66</f>
        <v>543000</v>
      </c>
      <c r="E66" s="20">
        <f>'E-RC'!G66</f>
        <v>26966000</v>
      </c>
      <c r="F66" s="20">
        <f>'E-WM'!G66</f>
        <v>9108000</v>
      </c>
      <c r="G66" s="20">
        <f>'E-TSM'!G66</f>
        <v>5996000</v>
      </c>
      <c r="H66" s="20">
        <f>'E-E'!G66</f>
        <v>8972000</v>
      </c>
      <c r="I66" s="20">
        <f>'E-BES'!G66</f>
        <v>7901000</v>
      </c>
      <c r="J66" s="20">
        <f>'E-LRB'!G66</f>
        <v>7663000</v>
      </c>
      <c r="K66" s="87">
        <f>'E-Total'!G66</f>
        <v>94238000</v>
      </c>
      <c r="L66" s="20">
        <f>'E-MR'!G66+'E-O'!G66</f>
        <v>3269000</v>
      </c>
      <c r="M66" s="12">
        <f>'E-Total'!M66</f>
        <v>97507000</v>
      </c>
    </row>
    <row r="67" spans="1:13" x14ac:dyDescent="0.3">
      <c r="A67" s="4" t="s">
        <v>55</v>
      </c>
      <c r="B67" s="25">
        <f>'E-G'!G67</f>
        <v>10410873</v>
      </c>
      <c r="C67" s="20">
        <f>'E-FCS'!G67</f>
        <v>1999703</v>
      </c>
      <c r="D67" s="20">
        <f>'E-ADS'!G67</f>
        <v>1813076</v>
      </c>
      <c r="E67" s="20">
        <f>'E-RC'!G67</f>
        <v>5093696</v>
      </c>
      <c r="F67" s="20">
        <f>'E-WM'!G67</f>
        <v>2017861</v>
      </c>
      <c r="G67" s="20">
        <f>'E-TSM'!G67</f>
        <v>1153165</v>
      </c>
      <c r="H67" s="20">
        <f>'E-E'!G67</f>
        <v>1352202</v>
      </c>
      <c r="I67" s="20">
        <f>'E-BES'!G67</f>
        <v>4117784</v>
      </c>
      <c r="J67" s="20">
        <f>'E-LRB'!G67</f>
        <v>14577629</v>
      </c>
      <c r="K67" s="87">
        <f>'E-Total'!G67</f>
        <v>42535989</v>
      </c>
      <c r="L67" s="20">
        <f>'E-MR'!G67+'E-O'!G67</f>
        <v>17218</v>
      </c>
      <c r="M67" s="12">
        <f>'E-Total'!M67</f>
        <v>42553207</v>
      </c>
    </row>
    <row r="68" spans="1:13" x14ac:dyDescent="0.3">
      <c r="A68" s="4" t="s">
        <v>56</v>
      </c>
      <c r="B68" s="25">
        <f>'E-G'!G68</f>
        <v>46534020.019999966</v>
      </c>
      <c r="C68" s="20">
        <f>'E-FCS'!G68</f>
        <v>24881021.169999994</v>
      </c>
      <c r="D68" s="20">
        <f>'E-ADS'!G68</f>
        <v>6490192.8399999989</v>
      </c>
      <c r="E68" s="20">
        <f>'E-RC'!G68</f>
        <v>36279084.199999847</v>
      </c>
      <c r="F68" s="20">
        <f>'E-WM'!G68</f>
        <v>15700552.659999996</v>
      </c>
      <c r="G68" s="20">
        <f>'E-TSM'!G68</f>
        <v>33085977.820000015</v>
      </c>
      <c r="H68" s="20">
        <f>'E-E'!G68</f>
        <v>3210134.1700000004</v>
      </c>
      <c r="I68" s="20">
        <f>'E-BES'!G68</f>
        <v>25038049.879999999</v>
      </c>
      <c r="J68" s="20">
        <f>'E-LRB'!G68</f>
        <v>18346966.900000047</v>
      </c>
      <c r="K68" s="87">
        <f>'E-Total'!G68</f>
        <v>209565999.65999985</v>
      </c>
      <c r="L68" s="20">
        <f>'E-MR'!G68+'E-O'!G68</f>
        <v>0</v>
      </c>
      <c r="M68" s="12">
        <f>'E-Total'!M68</f>
        <v>209565999.65999985</v>
      </c>
    </row>
    <row r="69" spans="1:13" x14ac:dyDescent="0.3">
      <c r="A69" s="4" t="s">
        <v>57</v>
      </c>
      <c r="B69" s="25">
        <f>'E-G'!G69</f>
        <v>6986633.8499999996</v>
      </c>
      <c r="C69" s="20">
        <f>'E-FCS'!G69</f>
        <v>628887</v>
      </c>
      <c r="D69" s="20">
        <f>'E-ADS'!G69</f>
        <v>1116396</v>
      </c>
      <c r="E69" s="20">
        <f>'E-RC'!G69</f>
        <v>2330507</v>
      </c>
      <c r="F69" s="20">
        <f>'E-WM'!G69</f>
        <v>2164287</v>
      </c>
      <c r="G69" s="20">
        <f>'E-TSM'!G69</f>
        <v>672905</v>
      </c>
      <c r="H69" s="20">
        <f>'E-E'!G69</f>
        <v>1432327</v>
      </c>
      <c r="I69" s="20">
        <f>'E-BES'!G69</f>
        <v>2329926</v>
      </c>
      <c r="J69" s="20">
        <f>'E-LRB'!G69</f>
        <v>5877246</v>
      </c>
      <c r="K69" s="87">
        <f>'E-Total'!G69</f>
        <v>23539114.850000001</v>
      </c>
      <c r="L69" s="20">
        <f>'E-MR'!G69+'E-O'!G69</f>
        <v>0</v>
      </c>
      <c r="M69" s="12">
        <f>'E-Total'!M69</f>
        <v>23539114.850000001</v>
      </c>
    </row>
    <row r="70" spans="1:13" x14ac:dyDescent="0.3">
      <c r="A70" s="4" t="s">
        <v>58</v>
      </c>
      <c r="B70" s="25">
        <f>'E-G'!G70</f>
        <v>3035813.6725515923</v>
      </c>
      <c r="C70" s="20">
        <f>'E-FCS'!G70</f>
        <v>158671.69325492319</v>
      </c>
      <c r="D70" s="20">
        <f>'E-ADS'!G70</f>
        <v>675439.28019321221</v>
      </c>
      <c r="E70" s="20">
        <f>'E-RC'!G70</f>
        <v>2039937.4194297197</v>
      </c>
      <c r="F70" s="20">
        <f>'E-WM'!G70</f>
        <v>1052478.9485525028</v>
      </c>
      <c r="G70" s="20">
        <f>'E-TSM'!G70</f>
        <v>686875.29151722591</v>
      </c>
      <c r="H70" s="20">
        <f>'E-E'!G70</f>
        <v>871000.75285063998</v>
      </c>
      <c r="I70" s="20">
        <f>'E-BES'!G70</f>
        <v>2282589.7022951785</v>
      </c>
      <c r="J70" s="20">
        <f>'E-LRB'!G70</f>
        <v>674043.70110500557</v>
      </c>
      <c r="K70" s="87">
        <f>'E-Total'!G70</f>
        <v>11476850.461750001</v>
      </c>
      <c r="L70" s="20">
        <f>'E-MR'!G70+'E-O'!G70</f>
        <v>0</v>
      </c>
      <c r="M70" s="12">
        <f>'E-Total'!M70</f>
        <v>11476850.461750001</v>
      </c>
    </row>
    <row r="71" spans="1:13" x14ac:dyDescent="0.3">
      <c r="A71" s="4" t="s">
        <v>59</v>
      </c>
      <c r="B71" s="25">
        <f>'E-G'!G71</f>
        <v>26306668</v>
      </c>
      <c r="C71" s="20">
        <f>'E-FCS'!G71</f>
        <v>3811932</v>
      </c>
      <c r="D71" s="20">
        <f>'E-ADS'!G71</f>
        <v>583277</v>
      </c>
      <c r="E71" s="20">
        <f>'E-RC'!G71</f>
        <v>12386357</v>
      </c>
      <c r="F71" s="20">
        <f>'E-WM'!G71</f>
        <v>7205829</v>
      </c>
      <c r="G71" s="20">
        <f>'E-TSM'!G71</f>
        <v>3446604</v>
      </c>
      <c r="H71" s="20">
        <f>'E-E'!G71</f>
        <v>3597816</v>
      </c>
      <c r="I71" s="20">
        <f>'E-BES'!G71</f>
        <v>7939627</v>
      </c>
      <c r="J71" s="20">
        <f>'E-LRB'!G71</f>
        <v>13762425</v>
      </c>
      <c r="K71" s="87">
        <f>'E-Total'!G71</f>
        <v>79040535</v>
      </c>
      <c r="L71" s="20">
        <f>'E-MR'!G71+'E-O'!G71</f>
        <v>194734</v>
      </c>
      <c r="M71" s="12">
        <f>'E-Total'!M71</f>
        <v>79235269</v>
      </c>
    </row>
    <row r="72" spans="1:13" x14ac:dyDescent="0.3">
      <c r="A72" s="4" t="s">
        <v>60</v>
      </c>
      <c r="B72" s="25">
        <f>'E-G'!G72</f>
        <v>5780781</v>
      </c>
      <c r="C72" s="20">
        <f>'E-FCS'!G72</f>
        <v>1403763</v>
      </c>
      <c r="D72" s="20">
        <f>'E-ADS'!G72</f>
        <v>3305724.25</v>
      </c>
      <c r="E72" s="20">
        <f>'E-RC'!G72</f>
        <v>9701851</v>
      </c>
      <c r="F72" s="20">
        <f>'E-WM'!G72</f>
        <v>3652714</v>
      </c>
      <c r="G72" s="20">
        <f>'E-TSM'!G72</f>
        <v>2952374</v>
      </c>
      <c r="H72" s="20">
        <f>'E-E'!G72</f>
        <v>1299190</v>
      </c>
      <c r="I72" s="20">
        <f>'E-BES'!G72</f>
        <v>5673937.79</v>
      </c>
      <c r="J72" s="20">
        <f>'E-LRB'!G72</f>
        <v>13098698</v>
      </c>
      <c r="K72" s="87">
        <f>'E-Total'!G72</f>
        <v>46869033.039999999</v>
      </c>
      <c r="L72" s="20">
        <f>'E-MR'!G72+'E-O'!G72</f>
        <v>44768</v>
      </c>
      <c r="M72" s="12">
        <f>'E-Total'!M72</f>
        <v>46913801.039999999</v>
      </c>
    </row>
    <row r="73" spans="1:13" x14ac:dyDescent="0.3">
      <c r="A73" s="4" t="s">
        <v>61</v>
      </c>
      <c r="B73" s="25">
        <f>'E-G'!G73</f>
        <v>58591304.369999997</v>
      </c>
      <c r="C73" s="20">
        <f>'E-FCS'!G73</f>
        <v>9842724.9899999984</v>
      </c>
      <c r="D73" s="20">
        <f>'E-ADS'!G73</f>
        <v>6860776.4899999993</v>
      </c>
      <c r="E73" s="20">
        <f>'E-RC'!G73</f>
        <v>37231793.469999991</v>
      </c>
      <c r="F73" s="20">
        <f>'E-WM'!G73</f>
        <v>14758603.76</v>
      </c>
      <c r="G73" s="20">
        <f>'E-TSM'!G73</f>
        <v>26872731.149999999</v>
      </c>
      <c r="H73" s="20">
        <f>'E-E'!G73</f>
        <v>2153955.4</v>
      </c>
      <c r="I73" s="20">
        <f>'E-BES'!G73</f>
        <v>14001184.59</v>
      </c>
      <c r="J73" s="20">
        <f>'E-LRB'!G73</f>
        <v>8348658.0300000003</v>
      </c>
      <c r="K73" s="87">
        <f>'E-Total'!G73</f>
        <v>178661732.25</v>
      </c>
      <c r="L73" s="20">
        <f>'E-MR'!G73+'E-O'!G73</f>
        <v>0</v>
      </c>
      <c r="M73" s="12">
        <f>'E-Total'!M73</f>
        <v>178661732.25</v>
      </c>
    </row>
    <row r="74" spans="1:13" x14ac:dyDescent="0.3">
      <c r="A74" s="4" t="s">
        <v>62</v>
      </c>
      <c r="B74" s="25">
        <f>'E-G'!G74</f>
        <v>14966111.315899998</v>
      </c>
      <c r="C74" s="20">
        <f>'E-FCS'!G74</f>
        <v>845266.91</v>
      </c>
      <c r="D74" s="20">
        <f>'E-ADS'!G74</f>
        <v>125066.99</v>
      </c>
      <c r="E74" s="20">
        <f>'E-RC'!G74</f>
        <v>3534086.3</v>
      </c>
      <c r="F74" s="20">
        <f>'E-WM'!G74</f>
        <v>765822.48</v>
      </c>
      <c r="G74" s="20">
        <f>'E-TSM'!G74</f>
        <v>94216.87</v>
      </c>
      <c r="H74" s="20">
        <f>'E-E'!G74</f>
        <v>505873.47</v>
      </c>
      <c r="I74" s="20">
        <f>'E-BES'!G74</f>
        <v>2217011.7399999998</v>
      </c>
      <c r="J74" s="20">
        <f>'E-LRB'!G74</f>
        <v>6293589.9199999999</v>
      </c>
      <c r="K74" s="87">
        <f>'E-Total'!G74</f>
        <v>29347045.995899998</v>
      </c>
      <c r="L74" s="20">
        <f>'E-MR'!G74+'E-O'!G74</f>
        <v>0</v>
      </c>
      <c r="M74" s="12">
        <f>'E-Total'!M74</f>
        <v>29347045.995899998</v>
      </c>
    </row>
    <row r="75" spans="1:13" x14ac:dyDescent="0.3">
      <c r="A75" s="4" t="s">
        <v>63</v>
      </c>
      <c r="B75" s="25">
        <f>'E-G'!G75</f>
        <v>20333322.829999998</v>
      </c>
      <c r="C75" s="20">
        <f>'E-FCS'!G75</f>
        <v>5464192.6600000001</v>
      </c>
      <c r="D75" s="20">
        <f>'E-ADS'!G75</f>
        <v>504837.39999999997</v>
      </c>
      <c r="E75" s="20">
        <f>'E-RC'!G75</f>
        <v>18697979.439999998</v>
      </c>
      <c r="F75" s="20">
        <f>'E-WM'!G75</f>
        <v>16173211.050000019</v>
      </c>
      <c r="G75" s="20">
        <f>'E-TSM'!G75</f>
        <v>4174447.4000000004</v>
      </c>
      <c r="H75" s="20">
        <f>'E-E'!G75</f>
        <v>7129605.2700000005</v>
      </c>
      <c r="I75" s="20">
        <f>'E-BES'!G75</f>
        <v>7598810.6600000001</v>
      </c>
      <c r="J75" s="20">
        <f>'E-LRB'!G75</f>
        <v>12043401.280000003</v>
      </c>
      <c r="K75" s="87">
        <f>'E-Total'!G75</f>
        <v>92119807.99000001</v>
      </c>
      <c r="L75" s="20">
        <f>'E-MR'!G75+'E-O'!G75</f>
        <v>0</v>
      </c>
      <c r="M75" s="12">
        <f>'E-Total'!M75</f>
        <v>92119807.99000001</v>
      </c>
    </row>
    <row r="76" spans="1:13" x14ac:dyDescent="0.3">
      <c r="A76" s="4" t="s">
        <v>64</v>
      </c>
      <c r="B76" s="25">
        <f>'E-G'!G76</f>
        <v>5426332.1060179286</v>
      </c>
      <c r="C76" s="20">
        <f>'E-FCS'!G76</f>
        <v>3383805.3400853788</v>
      </c>
      <c r="D76" s="20">
        <f>'E-ADS'!G76</f>
        <v>2533884.7864810582</v>
      </c>
      <c r="E76" s="20">
        <f>'E-RC'!G76</f>
        <v>12580255.31019319</v>
      </c>
      <c r="F76" s="20">
        <f>'E-WM'!G76</f>
        <v>5862509.3897457775</v>
      </c>
      <c r="G76" s="20">
        <f>'E-TSM'!G76</f>
        <v>4174146.0552319176</v>
      </c>
      <c r="H76" s="20">
        <f>'E-E'!G76</f>
        <v>1764248.6213839804</v>
      </c>
      <c r="I76" s="20">
        <f>'E-BES'!G76</f>
        <v>7732599.8758508982</v>
      </c>
      <c r="J76" s="20">
        <f>'E-LRB'!G76</f>
        <v>8189951.344872063</v>
      </c>
      <c r="K76" s="87">
        <f>'E-Total'!G76</f>
        <v>51647732.8298622</v>
      </c>
      <c r="L76" s="20">
        <f>'E-MR'!G76+'E-O'!G76</f>
        <v>845967</v>
      </c>
      <c r="M76" s="12">
        <f>'E-Total'!M76</f>
        <v>52493699.8298622</v>
      </c>
    </row>
    <row r="77" spans="1:13" x14ac:dyDescent="0.3">
      <c r="A77" s="4" t="s">
        <v>65</v>
      </c>
      <c r="B77" s="25">
        <f>'E-G'!G77</f>
        <v>5933136.7599999998</v>
      </c>
      <c r="C77" s="20">
        <f>'E-FCS'!G77</f>
        <v>2466404.4299999997</v>
      </c>
      <c r="D77" s="20">
        <f>'E-ADS'!G77</f>
        <v>5709.01</v>
      </c>
      <c r="E77" s="20">
        <f>'E-RC'!G77</f>
        <v>1301763.4600000002</v>
      </c>
      <c r="F77" s="20">
        <f>'E-WM'!G77</f>
        <v>1015697.89</v>
      </c>
      <c r="G77" s="20">
        <f>'E-TSM'!G77</f>
        <v>314429.99</v>
      </c>
      <c r="H77" s="20">
        <f>'E-E'!G77</f>
        <v>612154.76</v>
      </c>
      <c r="I77" s="20">
        <f>'E-BES'!G77</f>
        <v>1902093.28</v>
      </c>
      <c r="J77" s="20">
        <f>'E-LRB'!G77</f>
        <v>7965552.9800000004</v>
      </c>
      <c r="K77" s="87">
        <f>'E-Total'!G77</f>
        <v>21516942.560000002</v>
      </c>
      <c r="L77" s="20">
        <f>'E-MR'!G77+'E-O'!G77</f>
        <v>0</v>
      </c>
      <c r="M77" s="12">
        <f>'E-Total'!M77</f>
        <v>21516942.560000002</v>
      </c>
    </row>
    <row r="78" spans="1:13" x14ac:dyDescent="0.3">
      <c r="A78" s="4" t="s">
        <v>66</v>
      </c>
      <c r="B78" s="25">
        <f>'E-G'!G78</f>
        <v>14520687.300000001</v>
      </c>
      <c r="C78" s="20">
        <f>'E-FCS'!G78</f>
        <v>4557438.1500000004</v>
      </c>
      <c r="D78" s="20">
        <f>'E-ADS'!G78</f>
        <v>8749982.5199999996</v>
      </c>
      <c r="E78" s="20">
        <f>'E-RC'!G78</f>
        <v>11343761.769999998</v>
      </c>
      <c r="F78" s="20">
        <f>'E-WM'!G78</f>
        <v>4383753.16</v>
      </c>
      <c r="G78" s="20">
        <f>'E-TSM'!G78</f>
        <v>608820.2300000001</v>
      </c>
      <c r="H78" s="20">
        <f>'E-E'!G78</f>
        <v>1486741.6600000001</v>
      </c>
      <c r="I78" s="20">
        <f>'E-BES'!G78</f>
        <v>3333369.35</v>
      </c>
      <c r="J78" s="20">
        <f>'E-LRB'!G78</f>
        <v>34835942.969999999</v>
      </c>
      <c r="K78" s="87">
        <f>'E-Total'!G78</f>
        <v>83820497.110000014</v>
      </c>
      <c r="L78" s="20">
        <f>'E-MR'!G78+'E-O'!G78</f>
        <v>0</v>
      </c>
      <c r="M78" s="12">
        <f>'E-Total'!M78</f>
        <v>83820497.110000014</v>
      </c>
    </row>
    <row r="79" spans="1:13" x14ac:dyDescent="0.3">
      <c r="A79" s="4" t="s">
        <v>67</v>
      </c>
      <c r="B79" s="25">
        <f>'E-G'!G79</f>
        <v>13586783.52370305</v>
      </c>
      <c r="C79" s="20">
        <f>'E-FCS'!G79</f>
        <v>10951260.869242225</v>
      </c>
      <c r="D79" s="20">
        <f>'E-ADS'!G79</f>
        <v>4600200.7590021305</v>
      </c>
      <c r="E79" s="20">
        <f>'E-RC'!G79</f>
        <v>16987637.578391511</v>
      </c>
      <c r="F79" s="20">
        <f>'E-WM'!G79</f>
        <v>4440648.1821964113</v>
      </c>
      <c r="G79" s="20">
        <f>'E-TSM'!G79</f>
        <v>4115785</v>
      </c>
      <c r="H79" s="20">
        <f>'E-E'!G79</f>
        <v>2800206.0499947602</v>
      </c>
      <c r="I79" s="20">
        <f>'E-BES'!G79</f>
        <v>7892354.0074699093</v>
      </c>
      <c r="J79" s="20">
        <f>'E-LRB'!G79</f>
        <v>9473123.6600000001</v>
      </c>
      <c r="K79" s="87">
        <f>'E-Total'!G79</f>
        <v>74847999.629999995</v>
      </c>
      <c r="L79" s="20">
        <f>'E-MR'!G79+'E-O'!G79</f>
        <v>0</v>
      </c>
      <c r="M79" s="12">
        <f>'E-Total'!M79</f>
        <v>74847999.629999995</v>
      </c>
    </row>
    <row r="80" spans="1:13" x14ac:dyDescent="0.3">
      <c r="A80" s="4" t="s">
        <v>68</v>
      </c>
      <c r="B80" s="25">
        <f>'E-G'!G80</f>
        <v>25119819.0656</v>
      </c>
      <c r="C80" s="20">
        <f>'E-FCS'!G80</f>
        <v>1582666.8491000002</v>
      </c>
      <c r="D80" s="20">
        <f>'E-ADS'!G80</f>
        <v>744326.90100000007</v>
      </c>
      <c r="E80" s="20">
        <f>'E-RC'!G80</f>
        <v>20842488.8125</v>
      </c>
      <c r="F80" s="20">
        <f>'E-WM'!G80</f>
        <v>10791468.569999997</v>
      </c>
      <c r="G80" s="20">
        <f>'E-TSM'!G80</f>
        <v>5286319.0880000005</v>
      </c>
      <c r="H80" s="20">
        <f>'E-E'!G80</f>
        <v>6303701.4642999992</v>
      </c>
      <c r="I80" s="20">
        <f>'E-BES'!G80</f>
        <v>8495513.8745000008</v>
      </c>
      <c r="J80" s="20">
        <f>'E-LRB'!G80</f>
        <v>20564465.734999999</v>
      </c>
      <c r="K80" s="87">
        <f>'E-Total'!G80</f>
        <v>99730770.359999999</v>
      </c>
      <c r="L80" s="20">
        <f>'E-MR'!G80+'E-O'!G80</f>
        <v>1634986.2899999998</v>
      </c>
      <c r="M80" s="12">
        <f>'E-Total'!M80</f>
        <v>101365756.65000001</v>
      </c>
    </row>
    <row r="81" spans="1:56" x14ac:dyDescent="0.3">
      <c r="A81" s="4" t="s">
        <v>69</v>
      </c>
      <c r="B81" s="25">
        <f>'E-G'!G81</f>
        <v>4800493</v>
      </c>
      <c r="C81" s="20">
        <f>'E-FCS'!G81</f>
        <v>1275489</v>
      </c>
      <c r="D81" s="20">
        <f>'E-ADS'!G81</f>
        <v>772257</v>
      </c>
      <c r="E81" s="20">
        <f>'E-RC'!G81</f>
        <v>2640482</v>
      </c>
      <c r="F81" s="20">
        <f>'E-WM'!G81</f>
        <v>905163</v>
      </c>
      <c r="G81" s="20">
        <f>'E-TSM'!G81</f>
        <v>430464</v>
      </c>
      <c r="H81" s="20">
        <f>'E-E'!G81</f>
        <v>947469</v>
      </c>
      <c r="I81" s="20">
        <f>'E-BES'!G81</f>
        <v>2092988</v>
      </c>
      <c r="J81" s="20">
        <f>'E-LRB'!G81</f>
        <v>11666416</v>
      </c>
      <c r="K81" s="87">
        <f>'E-Total'!G81</f>
        <v>25531221</v>
      </c>
      <c r="L81" s="20">
        <f>'E-MR'!G81+'E-O'!G81</f>
        <v>0</v>
      </c>
      <c r="M81" s="12">
        <f>'E-Total'!M81</f>
        <v>25531221</v>
      </c>
    </row>
    <row r="82" spans="1:56" x14ac:dyDescent="0.3">
      <c r="A82" s="4" t="s">
        <v>70</v>
      </c>
      <c r="B82" s="25">
        <f>'E-G'!G82</f>
        <v>44660691</v>
      </c>
      <c r="C82" s="20">
        <f>'E-FCS'!G82</f>
        <v>11954073</v>
      </c>
      <c r="D82" s="20">
        <f>'E-ADS'!G82</f>
        <v>15871635</v>
      </c>
      <c r="E82" s="20">
        <f>'E-RC'!G82</f>
        <v>49970179</v>
      </c>
      <c r="F82" s="20">
        <f>'E-WM'!G82</f>
        <v>27877336</v>
      </c>
      <c r="G82" s="20">
        <f>'E-TSM'!G82</f>
        <v>17357583</v>
      </c>
      <c r="H82" s="20">
        <f>'E-E'!G82</f>
        <v>6509726</v>
      </c>
      <c r="I82" s="20">
        <f>'E-BES'!G82</f>
        <v>9642020</v>
      </c>
      <c r="J82" s="20">
        <f>'E-LRB'!G82</f>
        <v>5449532</v>
      </c>
      <c r="K82" s="87">
        <f>'E-Total'!G82</f>
        <v>189292775</v>
      </c>
      <c r="L82" s="20">
        <f>'E-MR'!G82+'E-O'!G82</f>
        <v>1143581</v>
      </c>
      <c r="M82" s="12">
        <f>'E-Total'!M82</f>
        <v>190436356</v>
      </c>
    </row>
    <row r="83" spans="1:56" x14ac:dyDescent="0.3">
      <c r="A83" s="4" t="s">
        <v>71</v>
      </c>
      <c r="B83" s="25">
        <f>'E-G'!G83</f>
        <v>47397422.301100001</v>
      </c>
      <c r="C83" s="20">
        <f>'E-FCS'!G83</f>
        <v>18235209</v>
      </c>
      <c r="D83" s="20">
        <f>'E-ADS'!G83</f>
        <v>13244786.449999999</v>
      </c>
      <c r="E83" s="20">
        <f>'E-RC'!G83</f>
        <v>47821664.952500001</v>
      </c>
      <c r="F83" s="20">
        <f>'E-WM'!G83</f>
        <v>20205436.73</v>
      </c>
      <c r="G83" s="20">
        <f>'E-TSM'!G83</f>
        <v>22735346.958400004</v>
      </c>
      <c r="H83" s="20">
        <f>'E-E'!G83</f>
        <v>12881471.270199999</v>
      </c>
      <c r="I83" s="20">
        <f>'E-BES'!G83</f>
        <v>26936814.034399997</v>
      </c>
      <c r="J83" s="20">
        <f>'E-LRB'!G83</f>
        <v>22142848.3134</v>
      </c>
      <c r="K83" s="87">
        <f>'E-Total'!G83</f>
        <v>231601000.01000002</v>
      </c>
      <c r="L83" s="20">
        <f>'E-MR'!G83+'E-O'!G83</f>
        <v>0</v>
      </c>
      <c r="M83" s="12">
        <f>'E-Total'!M83</f>
        <v>231601000.01000002</v>
      </c>
    </row>
    <row r="84" spans="1:56" x14ac:dyDescent="0.3">
      <c r="A84" s="4" t="s">
        <v>72</v>
      </c>
      <c r="B84" s="25">
        <f>'E-G'!G84</f>
        <v>22109801</v>
      </c>
      <c r="C84" s="20">
        <f>'E-FCS'!G84</f>
        <v>7527512</v>
      </c>
      <c r="D84" s="20">
        <f>'E-ADS'!G84</f>
        <v>0</v>
      </c>
      <c r="E84" s="20">
        <f>'E-RC'!G84</f>
        <v>14198752</v>
      </c>
      <c r="F84" s="20">
        <f>'E-WM'!G84</f>
        <v>7092216</v>
      </c>
      <c r="G84" s="20">
        <f>'E-TSM'!G84</f>
        <v>1827880</v>
      </c>
      <c r="H84" s="20">
        <f>'E-E'!G84</f>
        <v>2766058</v>
      </c>
      <c r="I84" s="20">
        <f>'E-BES'!G84</f>
        <v>6023829.7999999998</v>
      </c>
      <c r="J84" s="20">
        <f>'E-LRB'!G84</f>
        <v>6678130</v>
      </c>
      <c r="K84" s="87">
        <f>'E-Total'!G84</f>
        <v>68224178.799999997</v>
      </c>
      <c r="L84" s="20">
        <f>'E-MR'!G84+'E-O'!G84</f>
        <v>213474</v>
      </c>
      <c r="M84" s="12">
        <f>'E-Total'!M84</f>
        <v>68437652.799999997</v>
      </c>
    </row>
    <row r="85" spans="1:56" x14ac:dyDescent="0.3">
      <c r="A85" s="4" t="s">
        <v>73</v>
      </c>
      <c r="B85" s="25">
        <f>'E-G'!G85</f>
        <v>30376808.284011871</v>
      </c>
      <c r="C85" s="20">
        <f>'E-FCS'!G85</f>
        <v>51957259.147687882</v>
      </c>
      <c r="D85" s="20">
        <f>'E-ADS'!G85</f>
        <v>7225414.9761612257</v>
      </c>
      <c r="E85" s="20">
        <f>'E-RC'!G85</f>
        <v>104581124.50046559</v>
      </c>
      <c r="F85" s="20">
        <f>'E-WM'!G85</f>
        <v>72176670.539068609</v>
      </c>
      <c r="G85" s="20">
        <f>'E-TSM'!G85</f>
        <v>27401307.04849761</v>
      </c>
      <c r="H85" s="20">
        <f>'E-E'!G85</f>
        <v>36643690.620083764</v>
      </c>
      <c r="I85" s="20">
        <f>'E-BES'!G85</f>
        <v>25811098.85066117</v>
      </c>
      <c r="J85" s="20">
        <f>'E-LRB'!G85</f>
        <v>57890000.093362235</v>
      </c>
      <c r="K85" s="87">
        <f>'E-Total'!G85</f>
        <v>414063374.05999988</v>
      </c>
      <c r="L85" s="20">
        <f>'E-MR'!G85+'E-O'!G85</f>
        <v>2255162.15</v>
      </c>
      <c r="M85" s="12">
        <f>'E-Total'!M85</f>
        <v>416318536.20999986</v>
      </c>
    </row>
    <row r="86" spans="1:56" x14ac:dyDescent="0.3">
      <c r="A86" s="4" t="s">
        <v>74</v>
      </c>
      <c r="B86" s="25">
        <f>'E-G'!G86</f>
        <v>30098862.490000002</v>
      </c>
      <c r="C86" s="20">
        <f>'E-FCS'!G86</f>
        <v>23970978</v>
      </c>
      <c r="D86" s="20">
        <f>'E-ADS'!G86</f>
        <v>5775858</v>
      </c>
      <c r="E86" s="20">
        <f>'E-RC'!G86</f>
        <v>38385535</v>
      </c>
      <c r="F86" s="20">
        <f>'E-WM'!G86</f>
        <v>14373729</v>
      </c>
      <c r="G86" s="20">
        <f>'E-TSM'!G86</f>
        <v>31088106</v>
      </c>
      <c r="H86" s="20">
        <f>'E-E'!G86</f>
        <v>6321644</v>
      </c>
      <c r="I86" s="20">
        <f>'E-BES'!G86</f>
        <v>19327760</v>
      </c>
      <c r="J86" s="20">
        <f>'E-LRB'!G86</f>
        <v>14375912</v>
      </c>
      <c r="K86" s="87">
        <f>'E-Total'!G86</f>
        <v>183718384.49000001</v>
      </c>
      <c r="L86" s="20">
        <f>'E-MR'!G86+'E-O'!G86</f>
        <v>16662616</v>
      </c>
      <c r="M86" s="12">
        <f>'E-Total'!M86</f>
        <v>200381000.49000001</v>
      </c>
    </row>
    <row r="87" spans="1:56" x14ac:dyDescent="0.3">
      <c r="A87" s="4" t="s">
        <v>75</v>
      </c>
      <c r="B87" s="25">
        <f>'E-G'!G87</f>
        <v>59974445</v>
      </c>
      <c r="C87" s="20">
        <f>'E-FCS'!G87</f>
        <v>11086556</v>
      </c>
      <c r="D87" s="20">
        <f>'E-ADS'!G87</f>
        <v>6675141</v>
      </c>
      <c r="E87" s="20">
        <f>'E-RC'!G87</f>
        <v>35581077</v>
      </c>
      <c r="F87" s="20">
        <f>'E-WM'!G87</f>
        <v>24333686</v>
      </c>
      <c r="G87" s="20">
        <f>'E-TSM'!G87</f>
        <v>13399385</v>
      </c>
      <c r="H87" s="20">
        <f>'E-E'!G87</f>
        <v>22570462</v>
      </c>
      <c r="I87" s="20">
        <f>'E-BES'!G87</f>
        <v>13837262</v>
      </c>
      <c r="J87" s="20">
        <f>'E-LRB'!G87</f>
        <v>20962739</v>
      </c>
      <c r="K87" s="87">
        <f>'E-Total'!G87</f>
        <v>208420753</v>
      </c>
      <c r="L87" s="20">
        <f>'E-MR'!G87+'E-O'!G87</f>
        <v>160221</v>
      </c>
      <c r="M87" s="12">
        <f>'E-Total'!M87</f>
        <v>208580974</v>
      </c>
    </row>
    <row r="88" spans="1:56" x14ac:dyDescent="0.3">
      <c r="A88" s="4" t="s">
        <v>76</v>
      </c>
      <c r="B88" s="25">
        <f>'E-G'!G88</f>
        <v>4921671.459999999</v>
      </c>
      <c r="C88" s="20">
        <f>'E-FCS'!G88</f>
        <v>2250476.02</v>
      </c>
      <c r="D88" s="20">
        <f>'E-ADS'!G88</f>
        <v>1140685.06</v>
      </c>
      <c r="E88" s="20">
        <f>'E-RC'!G88</f>
        <v>3553309.84</v>
      </c>
      <c r="F88" s="20">
        <f>'E-WM'!G88</f>
        <v>1653200.2599999998</v>
      </c>
      <c r="G88" s="20">
        <f>'E-TSM'!G88</f>
        <v>1283482.5100000002</v>
      </c>
      <c r="H88" s="20">
        <f>'E-E'!G88</f>
        <v>361451.07999999996</v>
      </c>
      <c r="I88" s="20">
        <f>'E-BES'!G88</f>
        <v>2803079.3500000006</v>
      </c>
      <c r="J88" s="20">
        <f>'E-LRB'!G88</f>
        <v>8901644.0099999998</v>
      </c>
      <c r="K88" s="87">
        <f>'E-Total'!G88</f>
        <v>26868999.589999996</v>
      </c>
      <c r="L88" s="20">
        <f>'E-MR'!G88+'E-O'!G88</f>
        <v>0</v>
      </c>
      <c r="M88" s="12">
        <f>'E-Total'!M88</f>
        <v>26868999.589999996</v>
      </c>
    </row>
    <row r="89" spans="1:56" x14ac:dyDescent="0.3">
      <c r="A89" s="5"/>
      <c r="B89" s="26"/>
      <c r="C89" s="21"/>
      <c r="D89" s="21"/>
      <c r="E89" s="21"/>
      <c r="F89" s="21"/>
      <c r="G89" s="21"/>
      <c r="H89" s="21"/>
      <c r="I89" s="21"/>
      <c r="J89" s="21"/>
      <c r="K89" s="88"/>
      <c r="L89" s="21"/>
      <c r="M89" s="13"/>
    </row>
    <row r="90" spans="1:56" x14ac:dyDescent="0.3">
      <c r="A90" s="30"/>
      <c r="B90" s="31">
        <f t="shared" ref="B90:K90" si="0">SUM(B9:B89)</f>
        <v>2093615567.8770466</v>
      </c>
      <c r="C90" s="32">
        <f t="shared" si="0"/>
        <v>829893443.92839813</v>
      </c>
      <c r="D90" s="32">
        <f t="shared" si="0"/>
        <v>444727370.07392853</v>
      </c>
      <c r="E90" s="32">
        <f t="shared" si="0"/>
        <v>1998476347.0914159</v>
      </c>
      <c r="F90" s="32">
        <f t="shared" si="0"/>
        <v>1117194692.0404258</v>
      </c>
      <c r="G90" s="32">
        <f t="shared" si="0"/>
        <v>777029154.68791974</v>
      </c>
      <c r="H90" s="32">
        <f t="shared" si="0"/>
        <v>501911208.41419882</v>
      </c>
      <c r="I90" s="32">
        <f t="shared" si="0"/>
        <v>1252909135.542783</v>
      </c>
      <c r="J90" s="32">
        <f t="shared" si="0"/>
        <v>1186331953.4295025</v>
      </c>
      <c r="K90" s="32">
        <f t="shared" si="0"/>
        <v>10163084427.495621</v>
      </c>
      <c r="L90" s="32">
        <f>'E-MR'!G90+'E-O'!G90</f>
        <v>85270330.825912952</v>
      </c>
      <c r="M90" s="33">
        <f>SUM(M9:M89)</f>
        <v>10248354758.321533</v>
      </c>
    </row>
    <row r="91" spans="1:56"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row>
    <row r="92" spans="1:56" s="173" customFormat="1" ht="12" x14ac:dyDescent="0.3">
      <c r="A92" s="29" t="s">
        <v>325</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row>
    <row r="96" spans="1:56" x14ac:dyDescent="0.3">
      <c r="B96" s="6"/>
      <c r="C96" s="6"/>
      <c r="D96" s="6"/>
      <c r="E96" s="6"/>
      <c r="F96" s="6"/>
    </row>
    <row r="97" spans="2:6" x14ac:dyDescent="0.3">
      <c r="B97" s="6"/>
      <c r="C97" s="6"/>
      <c r="D97" s="6"/>
      <c r="E97" s="6"/>
      <c r="F97" s="6"/>
    </row>
    <row r="98" spans="2:6" x14ac:dyDescent="0.3">
      <c r="B98" s="6"/>
      <c r="C98" s="6"/>
      <c r="D98" s="6"/>
      <c r="E98" s="6"/>
      <c r="F98" s="6"/>
    </row>
    <row r="99" spans="2:6" x14ac:dyDescent="0.3">
      <c r="B99" s="6"/>
      <c r="C99" s="6"/>
      <c r="D99" s="6"/>
      <c r="E99" s="6"/>
      <c r="F99" s="6"/>
    </row>
    <row r="100" spans="2:6" x14ac:dyDescent="0.3">
      <c r="B100" s="6"/>
      <c r="C100" s="6"/>
      <c r="D100" s="6"/>
      <c r="E100" s="6"/>
      <c r="F100" s="6"/>
    </row>
    <row r="101" spans="2:6" x14ac:dyDescent="0.3">
      <c r="B101" s="6"/>
      <c r="C101" s="6"/>
      <c r="D101" s="6"/>
      <c r="E101" s="6"/>
      <c r="F101" s="6"/>
    </row>
    <row r="102" spans="2:6" x14ac:dyDescent="0.3">
      <c r="B102" s="6"/>
      <c r="C102" s="6"/>
      <c r="D102" s="6"/>
      <c r="E102" s="6"/>
      <c r="F102" s="6"/>
    </row>
  </sheetData>
  <printOptions horizontalCentered="1" verticalCentered="1"/>
  <pageMargins left="0.39370078740157483" right="0.39370078740157483" top="0.39370078740157483" bottom="0.19685039370078741"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5" width="12.7265625" style="9"/>
    <col min="16" max="16384" width="12.7265625" style="6"/>
  </cols>
  <sheetData>
    <row r="1" spans="1:15" x14ac:dyDescent="0.3">
      <c r="A1" s="1" t="s">
        <v>315</v>
      </c>
      <c r="B1" s="7"/>
      <c r="C1" s="7"/>
      <c r="D1" s="7"/>
      <c r="E1" s="7"/>
      <c r="F1" s="7"/>
      <c r="G1" s="7"/>
      <c r="H1" s="7"/>
      <c r="I1" s="7"/>
      <c r="J1" s="7"/>
      <c r="K1" s="7"/>
      <c r="L1" s="7"/>
      <c r="M1" s="7"/>
      <c r="N1" s="7"/>
      <c r="O1" s="7"/>
    </row>
    <row r="2" spans="1:15" ht="15.5" x14ac:dyDescent="0.35">
      <c r="A2" s="2" t="s">
        <v>269</v>
      </c>
      <c r="B2" s="8"/>
      <c r="C2" s="8"/>
      <c r="D2" s="8"/>
      <c r="E2" s="8"/>
      <c r="F2" s="8"/>
      <c r="G2" s="8"/>
      <c r="H2" s="8"/>
      <c r="I2" s="8"/>
      <c r="J2" s="8"/>
      <c r="K2" s="8"/>
      <c r="L2" s="8"/>
      <c r="M2" s="8"/>
      <c r="N2" s="8"/>
      <c r="O2" s="8"/>
    </row>
    <row r="3" spans="1:15" x14ac:dyDescent="0.3">
      <c r="A3" s="28" t="str">
        <f>'Total Exp'!A3</f>
        <v>2021-22</v>
      </c>
    </row>
    <row r="4" spans="1:15" ht="15.5" x14ac:dyDescent="0.35">
      <c r="A4" s="82" t="s">
        <v>84</v>
      </c>
      <c r="B4" s="83"/>
      <c r="C4" s="84"/>
      <c r="D4" s="85"/>
      <c r="E4" s="83"/>
      <c r="F4" s="85"/>
      <c r="G4" s="83"/>
      <c r="H4" s="85"/>
      <c r="I4" s="83"/>
      <c r="J4" s="85"/>
      <c r="K4" s="83"/>
      <c r="L4" s="85"/>
      <c r="M4" s="83"/>
      <c r="N4" s="85"/>
      <c r="O4" s="84" t="s">
        <v>284</v>
      </c>
    </row>
    <row r="5" spans="1:15" s="60" customFormat="1" ht="13" x14ac:dyDescent="0.3">
      <c r="A5" s="49"/>
      <c r="B5" s="61" t="s">
        <v>149</v>
      </c>
      <c r="C5" s="63"/>
      <c r="D5" s="64" t="s">
        <v>91</v>
      </c>
      <c r="E5" s="66"/>
      <c r="F5" s="64" t="s">
        <v>92</v>
      </c>
      <c r="G5" s="66"/>
      <c r="H5" s="64" t="s">
        <v>95</v>
      </c>
      <c r="I5" s="66"/>
      <c r="J5" s="64" t="s">
        <v>96</v>
      </c>
      <c r="K5" s="66"/>
      <c r="L5" s="64" t="s">
        <v>99</v>
      </c>
      <c r="M5" s="66"/>
      <c r="N5" s="64" t="s">
        <v>100</v>
      </c>
      <c r="O5" s="66"/>
    </row>
    <row r="6" spans="1:15" s="60" customFormat="1" ht="13" x14ac:dyDescent="0.3">
      <c r="A6" s="49"/>
      <c r="B6" s="50" t="str">
        <f>$A$4&amp;" Total"</f>
        <v>Governance Total</v>
      </c>
      <c r="C6" s="52"/>
      <c r="D6" s="50" t="s">
        <v>93</v>
      </c>
      <c r="E6" s="52"/>
      <c r="F6" s="50" t="s">
        <v>94</v>
      </c>
      <c r="G6" s="52"/>
      <c r="H6" s="50" t="s">
        <v>97</v>
      </c>
      <c r="I6" s="52"/>
      <c r="J6" s="50" t="s">
        <v>98</v>
      </c>
      <c r="K6" s="52"/>
      <c r="L6" s="53" t="s">
        <v>101</v>
      </c>
      <c r="M6" s="52"/>
      <c r="N6" s="53" t="s">
        <v>102</v>
      </c>
      <c r="O6" s="52"/>
    </row>
    <row r="7" spans="1:15" s="59" customFormat="1" ht="20" x14ac:dyDescent="0.25">
      <c r="A7" s="57"/>
      <c r="B7" s="42" t="s">
        <v>116</v>
      </c>
      <c r="C7" s="44" t="s">
        <v>117</v>
      </c>
      <c r="D7" s="42" t="s">
        <v>116</v>
      </c>
      <c r="E7" s="44" t="s">
        <v>117</v>
      </c>
      <c r="F7" s="42" t="s">
        <v>116</v>
      </c>
      <c r="G7" s="44" t="s">
        <v>117</v>
      </c>
      <c r="H7" s="42" t="s">
        <v>116</v>
      </c>
      <c r="I7" s="44" t="s">
        <v>117</v>
      </c>
      <c r="J7" s="42" t="s">
        <v>116</v>
      </c>
      <c r="K7" s="44" t="s">
        <v>117</v>
      </c>
      <c r="L7" s="42" t="s">
        <v>116</v>
      </c>
      <c r="M7" s="44" t="s">
        <v>117</v>
      </c>
      <c r="N7" s="42" t="s">
        <v>116</v>
      </c>
      <c r="O7" s="44" t="s">
        <v>117</v>
      </c>
    </row>
    <row r="8" spans="1:15" s="59" customFormat="1" ht="10.5" x14ac:dyDescent="0.25">
      <c r="A8" s="67"/>
      <c r="B8" s="46" t="s">
        <v>118</v>
      </c>
      <c r="C8" s="48" t="s">
        <v>119</v>
      </c>
      <c r="D8" s="46" t="s">
        <v>118</v>
      </c>
      <c r="E8" s="48" t="s">
        <v>119</v>
      </c>
      <c r="F8" s="46" t="s">
        <v>118</v>
      </c>
      <c r="G8" s="48" t="s">
        <v>119</v>
      </c>
      <c r="H8" s="46" t="s">
        <v>118</v>
      </c>
      <c r="I8" s="48" t="s">
        <v>119</v>
      </c>
      <c r="J8" s="46" t="s">
        <v>118</v>
      </c>
      <c r="K8" s="48" t="s">
        <v>119</v>
      </c>
      <c r="L8" s="46" t="s">
        <v>118</v>
      </c>
      <c r="M8" s="48" t="s">
        <v>119</v>
      </c>
      <c r="N8" s="46" t="s">
        <v>118</v>
      </c>
      <c r="O8" s="48" t="s">
        <v>119</v>
      </c>
    </row>
    <row r="9" spans="1:15" x14ac:dyDescent="0.3">
      <c r="A9" s="3"/>
      <c r="B9" s="99"/>
      <c r="C9" s="100"/>
      <c r="D9" s="14"/>
      <c r="E9" s="74"/>
      <c r="F9" s="14"/>
      <c r="G9" s="11"/>
      <c r="H9" s="14"/>
      <c r="I9" s="11"/>
      <c r="J9" s="14"/>
      <c r="K9" s="11"/>
      <c r="L9" s="14"/>
      <c r="M9" s="11"/>
      <c r="N9" s="14"/>
      <c r="O9" s="11"/>
    </row>
    <row r="10" spans="1:15" x14ac:dyDescent="0.3">
      <c r="A10" s="4" t="s">
        <v>0</v>
      </c>
      <c r="B10" s="92">
        <v>0</v>
      </c>
      <c r="C10" s="93">
        <v>0</v>
      </c>
      <c r="D10" s="16">
        <v>0</v>
      </c>
      <c r="E10" s="75">
        <v>0</v>
      </c>
      <c r="F10" s="16">
        <v>0</v>
      </c>
      <c r="G10" s="75">
        <v>0</v>
      </c>
      <c r="H10" s="16">
        <v>0</v>
      </c>
      <c r="I10" s="75">
        <v>0</v>
      </c>
      <c r="J10" s="16">
        <v>0</v>
      </c>
      <c r="K10" s="75">
        <v>0</v>
      </c>
      <c r="L10" s="16">
        <v>0</v>
      </c>
      <c r="M10" s="75">
        <v>0</v>
      </c>
      <c r="N10" s="16">
        <v>0</v>
      </c>
      <c r="O10" s="75">
        <v>0</v>
      </c>
    </row>
    <row r="11" spans="1:15" x14ac:dyDescent="0.3">
      <c r="A11" s="4" t="s">
        <v>1</v>
      </c>
      <c r="B11" s="92">
        <v>0</v>
      </c>
      <c r="C11" s="93">
        <v>0</v>
      </c>
      <c r="D11" s="16">
        <v>0</v>
      </c>
      <c r="E11" s="75">
        <v>0</v>
      </c>
      <c r="F11" s="16">
        <v>0</v>
      </c>
      <c r="G11" s="75">
        <v>0</v>
      </c>
      <c r="H11" s="16">
        <v>0</v>
      </c>
      <c r="I11" s="75">
        <v>0</v>
      </c>
      <c r="J11" s="16">
        <v>0</v>
      </c>
      <c r="K11" s="75">
        <v>0</v>
      </c>
      <c r="L11" s="16">
        <v>0</v>
      </c>
      <c r="M11" s="75">
        <v>0</v>
      </c>
      <c r="N11" s="16">
        <v>0</v>
      </c>
      <c r="O11" s="75">
        <v>0</v>
      </c>
    </row>
    <row r="12" spans="1:15" x14ac:dyDescent="0.3">
      <c r="A12" s="4" t="s">
        <v>2</v>
      </c>
      <c r="B12" s="92">
        <v>0</v>
      </c>
      <c r="C12" s="93">
        <v>-5447321.9900000002</v>
      </c>
      <c r="D12" s="16">
        <v>0</v>
      </c>
      <c r="E12" s="75">
        <v>0</v>
      </c>
      <c r="F12" s="16">
        <v>0</v>
      </c>
      <c r="G12" s="75">
        <v>0</v>
      </c>
      <c r="H12" s="16">
        <v>0</v>
      </c>
      <c r="I12" s="75">
        <v>0</v>
      </c>
      <c r="J12" s="16">
        <v>0</v>
      </c>
      <c r="K12" s="75">
        <v>0</v>
      </c>
      <c r="L12" s="16">
        <v>0</v>
      </c>
      <c r="M12" s="75">
        <v>-5447321.9900000002</v>
      </c>
      <c r="N12" s="16">
        <v>0</v>
      </c>
      <c r="O12" s="75">
        <v>0</v>
      </c>
    </row>
    <row r="13" spans="1:15" x14ac:dyDescent="0.3">
      <c r="A13" s="4" t="s">
        <v>3</v>
      </c>
      <c r="B13" s="92">
        <v>2250000</v>
      </c>
      <c r="C13" s="93">
        <v>165000</v>
      </c>
      <c r="D13" s="16">
        <v>0</v>
      </c>
      <c r="E13" s="75">
        <v>0</v>
      </c>
      <c r="F13" s="16">
        <v>0</v>
      </c>
      <c r="G13" s="75">
        <v>0</v>
      </c>
      <c r="H13" s="16">
        <v>2250000</v>
      </c>
      <c r="I13" s="75">
        <v>165000</v>
      </c>
      <c r="J13" s="16">
        <v>0</v>
      </c>
      <c r="K13" s="75">
        <v>0</v>
      </c>
      <c r="L13" s="16">
        <v>0</v>
      </c>
      <c r="M13" s="75">
        <v>0</v>
      </c>
      <c r="N13" s="16">
        <v>0</v>
      </c>
      <c r="O13" s="75">
        <v>0</v>
      </c>
    </row>
    <row r="14" spans="1:15" x14ac:dyDescent="0.3">
      <c r="A14" s="4" t="s">
        <v>4</v>
      </c>
      <c r="B14" s="92">
        <v>251770</v>
      </c>
      <c r="C14" s="93">
        <v>182791</v>
      </c>
      <c r="D14" s="16">
        <v>0</v>
      </c>
      <c r="E14" s="75">
        <v>0</v>
      </c>
      <c r="F14" s="16">
        <v>0</v>
      </c>
      <c r="G14" s="75">
        <v>0</v>
      </c>
      <c r="H14" s="16">
        <v>251770</v>
      </c>
      <c r="I14" s="75">
        <v>182791</v>
      </c>
      <c r="J14" s="16">
        <v>0</v>
      </c>
      <c r="K14" s="75">
        <v>0</v>
      </c>
      <c r="L14" s="16">
        <v>0</v>
      </c>
      <c r="M14" s="75">
        <v>0</v>
      </c>
      <c r="N14" s="16">
        <v>0</v>
      </c>
      <c r="O14" s="75">
        <v>0</v>
      </c>
    </row>
    <row r="15" spans="1:15" x14ac:dyDescent="0.3">
      <c r="A15" s="4" t="s">
        <v>5</v>
      </c>
      <c r="B15" s="92">
        <v>254123</v>
      </c>
      <c r="C15" s="93">
        <v>27784897</v>
      </c>
      <c r="D15" s="16">
        <v>254123</v>
      </c>
      <c r="E15" s="75">
        <v>197243</v>
      </c>
      <c r="F15" s="16">
        <v>0</v>
      </c>
      <c r="G15" s="75">
        <v>0</v>
      </c>
      <c r="H15" s="16">
        <v>0</v>
      </c>
      <c r="I15" s="75">
        <v>27587654</v>
      </c>
      <c r="J15" s="16">
        <v>0</v>
      </c>
      <c r="K15" s="75">
        <v>0</v>
      </c>
      <c r="L15" s="16">
        <v>0</v>
      </c>
      <c r="M15" s="75">
        <v>0</v>
      </c>
      <c r="N15" s="16">
        <v>0</v>
      </c>
      <c r="O15" s="75">
        <v>0</v>
      </c>
    </row>
    <row r="16" spans="1:15" x14ac:dyDescent="0.3">
      <c r="A16" s="4" t="s">
        <v>6</v>
      </c>
      <c r="B16" s="92">
        <v>8394929.5</v>
      </c>
      <c r="C16" s="93">
        <v>452688.38999999996</v>
      </c>
      <c r="D16" s="16">
        <v>0</v>
      </c>
      <c r="E16" s="75">
        <v>0</v>
      </c>
      <c r="F16" s="16">
        <v>0</v>
      </c>
      <c r="G16" s="75">
        <v>0</v>
      </c>
      <c r="H16" s="16">
        <v>0</v>
      </c>
      <c r="I16" s="75">
        <v>6522.73</v>
      </c>
      <c r="J16" s="16">
        <v>0</v>
      </c>
      <c r="K16" s="75">
        <v>0</v>
      </c>
      <c r="L16" s="16">
        <v>0</v>
      </c>
      <c r="M16" s="75">
        <v>446165.66</v>
      </c>
      <c r="N16" s="16">
        <v>8394929.5</v>
      </c>
      <c r="O16" s="75">
        <v>0</v>
      </c>
    </row>
    <row r="17" spans="1:15" x14ac:dyDescent="0.3">
      <c r="A17" s="4" t="s">
        <v>7</v>
      </c>
      <c r="B17" s="92">
        <v>70731</v>
      </c>
      <c r="C17" s="93">
        <v>0</v>
      </c>
      <c r="D17" s="16">
        <v>0</v>
      </c>
      <c r="E17" s="75">
        <v>0</v>
      </c>
      <c r="F17" s="16">
        <v>0</v>
      </c>
      <c r="G17" s="75">
        <v>0</v>
      </c>
      <c r="H17" s="16">
        <v>70731</v>
      </c>
      <c r="I17" s="75">
        <v>0</v>
      </c>
      <c r="J17" s="16">
        <v>0</v>
      </c>
      <c r="K17" s="75">
        <v>0</v>
      </c>
      <c r="L17" s="16">
        <v>0</v>
      </c>
      <c r="M17" s="75">
        <v>0</v>
      </c>
      <c r="N17" s="16">
        <v>0</v>
      </c>
      <c r="O17" s="75">
        <v>0</v>
      </c>
    </row>
    <row r="18" spans="1:15" x14ac:dyDescent="0.3">
      <c r="A18" s="4" t="s">
        <v>8</v>
      </c>
      <c r="B18" s="92">
        <v>0</v>
      </c>
      <c r="C18" s="93">
        <v>0</v>
      </c>
      <c r="D18" s="16">
        <v>0</v>
      </c>
      <c r="E18" s="75">
        <v>0</v>
      </c>
      <c r="F18" s="16">
        <v>0</v>
      </c>
      <c r="G18" s="75">
        <v>0</v>
      </c>
      <c r="H18" s="16">
        <v>0</v>
      </c>
      <c r="I18" s="75">
        <v>0</v>
      </c>
      <c r="J18" s="16">
        <v>0</v>
      </c>
      <c r="K18" s="75">
        <v>0</v>
      </c>
      <c r="L18" s="16">
        <v>0</v>
      </c>
      <c r="M18" s="75">
        <v>0</v>
      </c>
      <c r="N18" s="16">
        <v>0</v>
      </c>
      <c r="O18" s="75">
        <v>0</v>
      </c>
    </row>
    <row r="19" spans="1:15" x14ac:dyDescent="0.3">
      <c r="A19" s="4" t="s">
        <v>9</v>
      </c>
      <c r="B19" s="92">
        <v>1121284</v>
      </c>
      <c r="C19" s="93">
        <v>1601332</v>
      </c>
      <c r="D19" s="16">
        <v>0</v>
      </c>
      <c r="E19" s="75">
        <v>0</v>
      </c>
      <c r="F19" s="16">
        <v>0</v>
      </c>
      <c r="G19" s="75">
        <v>0</v>
      </c>
      <c r="H19" s="16">
        <v>1121284</v>
      </c>
      <c r="I19" s="75">
        <v>1601332</v>
      </c>
      <c r="J19" s="16">
        <v>0</v>
      </c>
      <c r="K19" s="75">
        <v>0</v>
      </c>
      <c r="L19" s="16">
        <v>0</v>
      </c>
      <c r="M19" s="75">
        <v>0</v>
      </c>
      <c r="N19" s="16">
        <v>0</v>
      </c>
      <c r="O19" s="75">
        <v>0</v>
      </c>
    </row>
    <row r="20" spans="1:15" x14ac:dyDescent="0.3">
      <c r="A20" s="4" t="s">
        <v>10</v>
      </c>
      <c r="B20" s="92">
        <v>0</v>
      </c>
      <c r="C20" s="93">
        <v>0</v>
      </c>
      <c r="D20" s="16">
        <v>0</v>
      </c>
      <c r="E20" s="75">
        <v>0</v>
      </c>
      <c r="F20" s="16">
        <v>0</v>
      </c>
      <c r="G20" s="75">
        <v>0</v>
      </c>
      <c r="H20" s="16">
        <v>0</v>
      </c>
      <c r="I20" s="75">
        <v>0</v>
      </c>
      <c r="J20" s="16">
        <v>0</v>
      </c>
      <c r="K20" s="75">
        <v>0</v>
      </c>
      <c r="L20" s="16">
        <v>0</v>
      </c>
      <c r="M20" s="75">
        <v>0</v>
      </c>
      <c r="N20" s="16">
        <v>0</v>
      </c>
      <c r="O20" s="75">
        <v>0</v>
      </c>
    </row>
    <row r="21" spans="1:15" x14ac:dyDescent="0.3">
      <c r="A21" s="4" t="s">
        <v>11</v>
      </c>
      <c r="B21" s="92">
        <v>580444.21</v>
      </c>
      <c r="C21" s="93">
        <v>0</v>
      </c>
      <c r="D21" s="16">
        <v>0</v>
      </c>
      <c r="E21" s="75">
        <v>0</v>
      </c>
      <c r="F21" s="16">
        <v>0</v>
      </c>
      <c r="G21" s="75">
        <v>0</v>
      </c>
      <c r="H21" s="16">
        <v>529445</v>
      </c>
      <c r="I21" s="75">
        <v>0</v>
      </c>
      <c r="J21" s="16">
        <v>0</v>
      </c>
      <c r="K21" s="75">
        <v>0</v>
      </c>
      <c r="L21" s="16">
        <v>0</v>
      </c>
      <c r="M21" s="75">
        <v>0</v>
      </c>
      <c r="N21" s="16">
        <v>50999.21</v>
      </c>
      <c r="O21" s="75">
        <v>0</v>
      </c>
    </row>
    <row r="22" spans="1:15" x14ac:dyDescent="0.3">
      <c r="A22" s="4" t="s">
        <v>12</v>
      </c>
      <c r="B22" s="92">
        <v>228036.26</v>
      </c>
      <c r="C22" s="93">
        <v>21084603.969999999</v>
      </c>
      <c r="D22" s="16">
        <v>0</v>
      </c>
      <c r="E22" s="75">
        <v>0</v>
      </c>
      <c r="F22" s="16">
        <v>0</v>
      </c>
      <c r="G22" s="75">
        <v>0</v>
      </c>
      <c r="H22" s="16">
        <v>228036.26</v>
      </c>
      <c r="I22" s="75">
        <v>21084603.969999999</v>
      </c>
      <c r="J22" s="16">
        <v>0</v>
      </c>
      <c r="K22" s="75">
        <v>0</v>
      </c>
      <c r="L22" s="16">
        <v>0</v>
      </c>
      <c r="M22" s="75">
        <v>0</v>
      </c>
      <c r="N22" s="16">
        <v>0</v>
      </c>
      <c r="O22" s="75">
        <v>0</v>
      </c>
    </row>
    <row r="23" spans="1:15" x14ac:dyDescent="0.3">
      <c r="A23" s="4" t="s">
        <v>13</v>
      </c>
      <c r="B23" s="92">
        <v>9135416.660000002</v>
      </c>
      <c r="C23" s="93">
        <v>3854567.71</v>
      </c>
      <c r="D23" s="16">
        <v>0</v>
      </c>
      <c r="E23" s="75">
        <v>0</v>
      </c>
      <c r="F23" s="16">
        <v>0</v>
      </c>
      <c r="G23" s="75">
        <v>41100.21</v>
      </c>
      <c r="H23" s="16">
        <v>0</v>
      </c>
      <c r="I23" s="75">
        <v>0</v>
      </c>
      <c r="J23" s="16">
        <v>0</v>
      </c>
      <c r="K23" s="75">
        <v>0</v>
      </c>
      <c r="L23" s="16">
        <v>36193.12000000017</v>
      </c>
      <c r="M23" s="75">
        <v>0</v>
      </c>
      <c r="N23" s="16">
        <v>9099223.540000001</v>
      </c>
      <c r="O23" s="75">
        <v>3813467.5</v>
      </c>
    </row>
    <row r="24" spans="1:15" x14ac:dyDescent="0.3">
      <c r="A24" s="4" t="s">
        <v>14</v>
      </c>
      <c r="B24" s="92">
        <v>0</v>
      </c>
      <c r="C24" s="93">
        <v>0</v>
      </c>
      <c r="D24" s="16">
        <v>0</v>
      </c>
      <c r="E24" s="75">
        <v>0</v>
      </c>
      <c r="F24" s="16">
        <v>0</v>
      </c>
      <c r="G24" s="75">
        <v>0</v>
      </c>
      <c r="H24" s="16">
        <v>0</v>
      </c>
      <c r="I24" s="75">
        <v>0</v>
      </c>
      <c r="J24" s="16">
        <v>0</v>
      </c>
      <c r="K24" s="75">
        <v>0</v>
      </c>
      <c r="L24" s="16">
        <v>0</v>
      </c>
      <c r="M24" s="75">
        <v>0</v>
      </c>
      <c r="N24" s="16">
        <v>0</v>
      </c>
      <c r="O24" s="75">
        <v>0</v>
      </c>
    </row>
    <row r="25" spans="1:15" x14ac:dyDescent="0.3">
      <c r="A25" s="4" t="s">
        <v>15</v>
      </c>
      <c r="B25" s="92">
        <v>0</v>
      </c>
      <c r="C25" s="93">
        <v>0</v>
      </c>
      <c r="D25" s="16">
        <v>0</v>
      </c>
      <c r="E25" s="75">
        <v>0</v>
      </c>
      <c r="F25" s="16">
        <v>0</v>
      </c>
      <c r="G25" s="75">
        <v>0</v>
      </c>
      <c r="H25" s="16">
        <v>0</v>
      </c>
      <c r="I25" s="75">
        <v>0</v>
      </c>
      <c r="J25" s="16">
        <v>0</v>
      </c>
      <c r="K25" s="75">
        <v>0</v>
      </c>
      <c r="L25" s="16">
        <v>0</v>
      </c>
      <c r="M25" s="75">
        <v>0</v>
      </c>
      <c r="N25" s="16">
        <v>0</v>
      </c>
      <c r="O25" s="75">
        <v>0</v>
      </c>
    </row>
    <row r="26" spans="1:15" x14ac:dyDescent="0.3">
      <c r="A26" s="4" t="s">
        <v>16</v>
      </c>
      <c r="B26" s="92">
        <v>0</v>
      </c>
      <c r="C26" s="93">
        <v>330909</v>
      </c>
      <c r="D26" s="16">
        <v>0</v>
      </c>
      <c r="E26" s="75">
        <v>0</v>
      </c>
      <c r="F26" s="16">
        <v>0</v>
      </c>
      <c r="G26" s="75">
        <v>0</v>
      </c>
      <c r="H26" s="16">
        <v>0</v>
      </c>
      <c r="I26" s="75">
        <v>0</v>
      </c>
      <c r="J26" s="16">
        <v>0</v>
      </c>
      <c r="K26" s="75">
        <v>0</v>
      </c>
      <c r="L26" s="16">
        <v>0</v>
      </c>
      <c r="M26" s="75">
        <v>0</v>
      </c>
      <c r="N26" s="16">
        <v>0</v>
      </c>
      <c r="O26" s="75">
        <v>330909</v>
      </c>
    </row>
    <row r="27" spans="1:15" x14ac:dyDescent="0.3">
      <c r="A27" s="4" t="s">
        <v>17</v>
      </c>
      <c r="B27" s="92">
        <v>1223947.01</v>
      </c>
      <c r="C27" s="93">
        <v>145000</v>
      </c>
      <c r="D27" s="16">
        <v>0</v>
      </c>
      <c r="E27" s="75">
        <v>0</v>
      </c>
      <c r="F27" s="16">
        <v>0</v>
      </c>
      <c r="G27" s="75">
        <v>0</v>
      </c>
      <c r="H27" s="16">
        <v>0</v>
      </c>
      <c r="I27" s="75">
        <v>0</v>
      </c>
      <c r="J27" s="16">
        <v>0</v>
      </c>
      <c r="K27" s="75">
        <v>0</v>
      </c>
      <c r="L27" s="16">
        <v>-134752.71</v>
      </c>
      <c r="M27" s="75">
        <v>0</v>
      </c>
      <c r="N27" s="16">
        <v>1358699.72</v>
      </c>
      <c r="O27" s="75">
        <v>145000</v>
      </c>
    </row>
    <row r="28" spans="1:15" x14ac:dyDescent="0.3">
      <c r="A28" s="4" t="s">
        <v>18</v>
      </c>
      <c r="B28" s="92">
        <v>3930346</v>
      </c>
      <c r="C28" s="93">
        <v>7988153</v>
      </c>
      <c r="D28" s="16">
        <v>0</v>
      </c>
      <c r="E28" s="75">
        <v>0</v>
      </c>
      <c r="F28" s="16">
        <v>0</v>
      </c>
      <c r="G28" s="75">
        <v>0</v>
      </c>
      <c r="H28" s="16">
        <v>0</v>
      </c>
      <c r="I28" s="75">
        <v>295394</v>
      </c>
      <c r="J28" s="16">
        <v>3489044</v>
      </c>
      <c r="K28" s="75">
        <v>6814142</v>
      </c>
      <c r="L28" s="16">
        <v>0</v>
      </c>
      <c r="M28" s="75">
        <v>878617</v>
      </c>
      <c r="N28" s="16">
        <v>441302</v>
      </c>
      <c r="O28" s="75">
        <v>0</v>
      </c>
    </row>
    <row r="29" spans="1:15" x14ac:dyDescent="0.3">
      <c r="A29" s="4" t="s">
        <v>19</v>
      </c>
      <c r="B29" s="92">
        <v>0</v>
      </c>
      <c r="C29" s="93">
        <v>0</v>
      </c>
      <c r="D29" s="16">
        <v>0</v>
      </c>
      <c r="E29" s="75">
        <v>0</v>
      </c>
      <c r="F29" s="16">
        <v>0</v>
      </c>
      <c r="G29" s="75">
        <v>0</v>
      </c>
      <c r="H29" s="16">
        <v>0</v>
      </c>
      <c r="I29" s="75">
        <v>0</v>
      </c>
      <c r="J29" s="16">
        <v>0</v>
      </c>
      <c r="K29" s="75">
        <v>0</v>
      </c>
      <c r="L29" s="16">
        <v>0</v>
      </c>
      <c r="M29" s="75">
        <v>0</v>
      </c>
      <c r="N29" s="16">
        <v>0</v>
      </c>
      <c r="O29" s="75">
        <v>0</v>
      </c>
    </row>
    <row r="30" spans="1:15" x14ac:dyDescent="0.3">
      <c r="A30" s="4" t="s">
        <v>20</v>
      </c>
      <c r="B30" s="92">
        <v>0</v>
      </c>
      <c r="C30" s="93">
        <v>0</v>
      </c>
      <c r="D30" s="16">
        <v>0</v>
      </c>
      <c r="E30" s="75">
        <v>0</v>
      </c>
      <c r="F30" s="16">
        <v>0</v>
      </c>
      <c r="G30" s="75">
        <v>0</v>
      </c>
      <c r="H30" s="16">
        <v>0</v>
      </c>
      <c r="I30" s="75">
        <v>0</v>
      </c>
      <c r="J30" s="16">
        <v>0</v>
      </c>
      <c r="K30" s="75">
        <v>0</v>
      </c>
      <c r="L30" s="16">
        <v>0</v>
      </c>
      <c r="M30" s="75">
        <v>0</v>
      </c>
      <c r="N30" s="16">
        <v>0</v>
      </c>
      <c r="O30" s="75">
        <v>0</v>
      </c>
    </row>
    <row r="31" spans="1:15" x14ac:dyDescent="0.3">
      <c r="A31" s="4" t="s">
        <v>21</v>
      </c>
      <c r="B31" s="92">
        <v>2250189.98</v>
      </c>
      <c r="C31" s="93">
        <v>182252000</v>
      </c>
      <c r="D31" s="16">
        <v>1670</v>
      </c>
      <c r="E31" s="75">
        <v>182252000</v>
      </c>
      <c r="F31" s="16">
        <v>0</v>
      </c>
      <c r="G31" s="75">
        <v>0</v>
      </c>
      <c r="H31" s="16">
        <v>26305.06</v>
      </c>
      <c r="I31" s="75">
        <v>0</v>
      </c>
      <c r="J31" s="16">
        <v>0</v>
      </c>
      <c r="K31" s="75">
        <v>0</v>
      </c>
      <c r="L31" s="16">
        <v>0</v>
      </c>
      <c r="M31" s="75">
        <v>0</v>
      </c>
      <c r="N31" s="16">
        <v>2222214.92</v>
      </c>
      <c r="O31" s="75">
        <v>0</v>
      </c>
    </row>
    <row r="32" spans="1:15" x14ac:dyDescent="0.3">
      <c r="A32" s="4" t="s">
        <v>22</v>
      </c>
      <c r="B32" s="92">
        <v>0</v>
      </c>
      <c r="C32" s="93">
        <v>0</v>
      </c>
      <c r="D32" s="16">
        <v>0</v>
      </c>
      <c r="E32" s="75">
        <v>0</v>
      </c>
      <c r="F32" s="16">
        <v>0</v>
      </c>
      <c r="G32" s="75">
        <v>0</v>
      </c>
      <c r="H32" s="16">
        <v>0</v>
      </c>
      <c r="I32" s="75">
        <v>0</v>
      </c>
      <c r="J32" s="16">
        <v>0</v>
      </c>
      <c r="K32" s="75">
        <v>0</v>
      </c>
      <c r="L32" s="16">
        <v>0</v>
      </c>
      <c r="M32" s="75">
        <v>0</v>
      </c>
      <c r="N32" s="16">
        <v>0</v>
      </c>
      <c r="O32" s="75">
        <v>0</v>
      </c>
    </row>
    <row r="33" spans="1:15" x14ac:dyDescent="0.3">
      <c r="A33" s="4" t="s">
        <v>23</v>
      </c>
      <c r="B33" s="92">
        <v>717220.08</v>
      </c>
      <c r="C33" s="93">
        <v>243123.64999999997</v>
      </c>
      <c r="D33" s="16">
        <v>0</v>
      </c>
      <c r="E33" s="75">
        <v>0</v>
      </c>
      <c r="F33" s="16">
        <v>0</v>
      </c>
      <c r="G33" s="75">
        <v>0</v>
      </c>
      <c r="H33" s="16">
        <v>0</v>
      </c>
      <c r="I33" s="75">
        <v>0</v>
      </c>
      <c r="J33" s="16">
        <v>0</v>
      </c>
      <c r="K33" s="75">
        <v>0</v>
      </c>
      <c r="L33" s="16">
        <v>717220.08</v>
      </c>
      <c r="M33" s="75">
        <v>243123.64999999997</v>
      </c>
      <c r="N33" s="16">
        <v>0</v>
      </c>
      <c r="O33" s="75">
        <v>0</v>
      </c>
    </row>
    <row r="34" spans="1:15" x14ac:dyDescent="0.3">
      <c r="A34" s="4" t="s">
        <v>24</v>
      </c>
      <c r="B34" s="92">
        <v>0</v>
      </c>
      <c r="C34" s="93">
        <v>0</v>
      </c>
      <c r="D34" s="16">
        <v>0</v>
      </c>
      <c r="E34" s="75">
        <v>0</v>
      </c>
      <c r="F34" s="16">
        <v>0</v>
      </c>
      <c r="G34" s="75">
        <v>0</v>
      </c>
      <c r="H34" s="16">
        <v>0</v>
      </c>
      <c r="I34" s="75">
        <v>0</v>
      </c>
      <c r="J34" s="16">
        <v>0</v>
      </c>
      <c r="K34" s="75">
        <v>0</v>
      </c>
      <c r="L34" s="16">
        <v>0</v>
      </c>
      <c r="M34" s="75">
        <v>0</v>
      </c>
      <c r="N34" s="16">
        <v>0</v>
      </c>
      <c r="O34" s="75">
        <v>0</v>
      </c>
    </row>
    <row r="35" spans="1:15" x14ac:dyDescent="0.3">
      <c r="A35" s="4" t="s">
        <v>25</v>
      </c>
      <c r="B35" s="92">
        <v>0</v>
      </c>
      <c r="C35" s="93">
        <v>0</v>
      </c>
      <c r="D35" s="16">
        <v>0</v>
      </c>
      <c r="E35" s="75">
        <v>0</v>
      </c>
      <c r="F35" s="16">
        <v>0</v>
      </c>
      <c r="G35" s="75">
        <v>0</v>
      </c>
      <c r="H35" s="16">
        <v>0</v>
      </c>
      <c r="I35" s="75">
        <v>0</v>
      </c>
      <c r="J35" s="16">
        <v>0</v>
      </c>
      <c r="K35" s="75">
        <v>0</v>
      </c>
      <c r="L35" s="16">
        <v>0</v>
      </c>
      <c r="M35" s="75">
        <v>0</v>
      </c>
      <c r="N35" s="16">
        <v>0</v>
      </c>
      <c r="O35" s="75">
        <v>0</v>
      </c>
    </row>
    <row r="36" spans="1:15" x14ac:dyDescent="0.3">
      <c r="A36" s="4" t="s">
        <v>26</v>
      </c>
      <c r="B36" s="92">
        <v>0</v>
      </c>
      <c r="C36" s="93">
        <v>3070537.2499999995</v>
      </c>
      <c r="D36" s="16">
        <v>0</v>
      </c>
      <c r="E36" s="75">
        <v>0</v>
      </c>
      <c r="F36" s="16">
        <v>0</v>
      </c>
      <c r="G36" s="75">
        <v>0</v>
      </c>
      <c r="H36" s="16">
        <v>0</v>
      </c>
      <c r="I36" s="75">
        <v>0</v>
      </c>
      <c r="J36" s="16">
        <v>0</v>
      </c>
      <c r="K36" s="75">
        <v>0</v>
      </c>
      <c r="L36" s="16">
        <v>0</v>
      </c>
      <c r="M36" s="75">
        <v>0</v>
      </c>
      <c r="N36" s="16">
        <v>0</v>
      </c>
      <c r="O36" s="75">
        <v>3070537.2499999995</v>
      </c>
    </row>
    <row r="37" spans="1:15" x14ac:dyDescent="0.3">
      <c r="A37" s="4" t="s">
        <v>27</v>
      </c>
      <c r="B37" s="92">
        <v>0</v>
      </c>
      <c r="C37" s="93">
        <v>0</v>
      </c>
      <c r="D37" s="16">
        <v>0</v>
      </c>
      <c r="E37" s="75">
        <v>0</v>
      </c>
      <c r="F37" s="16">
        <v>0</v>
      </c>
      <c r="G37" s="75">
        <v>0</v>
      </c>
      <c r="H37" s="16">
        <v>0</v>
      </c>
      <c r="I37" s="75">
        <v>0</v>
      </c>
      <c r="J37" s="16">
        <v>0</v>
      </c>
      <c r="K37" s="75">
        <v>0</v>
      </c>
      <c r="L37" s="16">
        <v>0</v>
      </c>
      <c r="M37" s="75">
        <v>0</v>
      </c>
      <c r="N37" s="16">
        <v>0</v>
      </c>
      <c r="O37" s="75">
        <v>0</v>
      </c>
    </row>
    <row r="38" spans="1:15" x14ac:dyDescent="0.3">
      <c r="A38" s="4" t="s">
        <v>28</v>
      </c>
      <c r="B38" s="92">
        <v>0</v>
      </c>
      <c r="C38" s="93">
        <v>0</v>
      </c>
      <c r="D38" s="16">
        <v>0</v>
      </c>
      <c r="E38" s="75">
        <v>0</v>
      </c>
      <c r="F38" s="16">
        <v>0</v>
      </c>
      <c r="G38" s="75">
        <v>0</v>
      </c>
      <c r="H38" s="16">
        <v>0</v>
      </c>
      <c r="I38" s="75">
        <v>0</v>
      </c>
      <c r="J38" s="16">
        <v>0</v>
      </c>
      <c r="K38" s="75">
        <v>0</v>
      </c>
      <c r="L38" s="16">
        <v>0</v>
      </c>
      <c r="M38" s="75">
        <v>0</v>
      </c>
      <c r="N38" s="16">
        <v>0</v>
      </c>
      <c r="O38" s="75">
        <v>0</v>
      </c>
    </row>
    <row r="39" spans="1:15" x14ac:dyDescent="0.3">
      <c r="A39" s="4" t="s">
        <v>29</v>
      </c>
      <c r="B39" s="92">
        <v>0</v>
      </c>
      <c r="C39" s="93">
        <v>0</v>
      </c>
      <c r="D39" s="16">
        <v>0</v>
      </c>
      <c r="E39" s="75">
        <v>0</v>
      </c>
      <c r="F39" s="16">
        <v>0</v>
      </c>
      <c r="G39" s="75">
        <v>0</v>
      </c>
      <c r="H39" s="16">
        <v>0</v>
      </c>
      <c r="I39" s="75">
        <v>0</v>
      </c>
      <c r="J39" s="16">
        <v>0</v>
      </c>
      <c r="K39" s="75">
        <v>0</v>
      </c>
      <c r="L39" s="16">
        <v>0</v>
      </c>
      <c r="M39" s="75">
        <v>0</v>
      </c>
      <c r="N39" s="16">
        <v>0</v>
      </c>
      <c r="O39" s="75">
        <v>0</v>
      </c>
    </row>
    <row r="40" spans="1:15" x14ac:dyDescent="0.3">
      <c r="A40" s="4" t="s">
        <v>30</v>
      </c>
      <c r="B40" s="92">
        <v>0</v>
      </c>
      <c r="C40" s="93">
        <v>0</v>
      </c>
      <c r="D40" s="16">
        <v>0</v>
      </c>
      <c r="E40" s="75">
        <v>0</v>
      </c>
      <c r="F40" s="16">
        <v>0</v>
      </c>
      <c r="G40" s="75">
        <v>0</v>
      </c>
      <c r="H40" s="16">
        <v>0</v>
      </c>
      <c r="I40" s="75">
        <v>0</v>
      </c>
      <c r="J40" s="16">
        <v>0</v>
      </c>
      <c r="K40" s="75">
        <v>0</v>
      </c>
      <c r="L40" s="16">
        <v>0</v>
      </c>
      <c r="M40" s="75">
        <v>0</v>
      </c>
      <c r="N40" s="16">
        <v>0</v>
      </c>
      <c r="O40" s="75">
        <v>0</v>
      </c>
    </row>
    <row r="41" spans="1:15" x14ac:dyDescent="0.3">
      <c r="A41" s="4" t="s">
        <v>31</v>
      </c>
      <c r="B41" s="92">
        <v>212637</v>
      </c>
      <c r="C41" s="93">
        <v>454768</v>
      </c>
      <c r="D41" s="16">
        <v>211429</v>
      </c>
      <c r="E41" s="75">
        <v>0</v>
      </c>
      <c r="F41" s="16">
        <v>1208</v>
      </c>
      <c r="G41" s="75">
        <v>0</v>
      </c>
      <c r="H41" s="16">
        <v>0</v>
      </c>
      <c r="I41" s="75">
        <v>0</v>
      </c>
      <c r="J41" s="16">
        <v>0</v>
      </c>
      <c r="K41" s="75">
        <v>0</v>
      </c>
      <c r="L41" s="16">
        <v>0</v>
      </c>
      <c r="M41" s="75">
        <v>19768</v>
      </c>
      <c r="N41" s="16">
        <v>0</v>
      </c>
      <c r="O41" s="75">
        <v>435000</v>
      </c>
    </row>
    <row r="42" spans="1:15" x14ac:dyDescent="0.3">
      <c r="A42" s="4" t="s">
        <v>32</v>
      </c>
      <c r="B42" s="92">
        <v>9025375.2899999991</v>
      </c>
      <c r="C42" s="93">
        <v>114173123.14</v>
      </c>
      <c r="D42" s="16">
        <v>0</v>
      </c>
      <c r="E42" s="75">
        <v>0</v>
      </c>
      <c r="F42" s="16">
        <v>0</v>
      </c>
      <c r="G42" s="75">
        <v>0</v>
      </c>
      <c r="H42" s="16">
        <v>9025375.2899999991</v>
      </c>
      <c r="I42" s="75">
        <v>114173123.14</v>
      </c>
      <c r="J42" s="16">
        <v>0</v>
      </c>
      <c r="K42" s="75">
        <v>0</v>
      </c>
      <c r="L42" s="16">
        <v>0</v>
      </c>
      <c r="M42" s="75">
        <v>0</v>
      </c>
      <c r="N42" s="16">
        <v>0</v>
      </c>
      <c r="O42" s="75">
        <v>0</v>
      </c>
    </row>
    <row r="43" spans="1:15" x14ac:dyDescent="0.3">
      <c r="A43" s="4" t="s">
        <v>33</v>
      </c>
      <c r="B43" s="92">
        <v>0</v>
      </c>
      <c r="C43" s="93">
        <v>0</v>
      </c>
      <c r="D43" s="16">
        <v>0</v>
      </c>
      <c r="E43" s="75">
        <v>0</v>
      </c>
      <c r="F43" s="16">
        <v>0</v>
      </c>
      <c r="G43" s="75">
        <v>0</v>
      </c>
      <c r="H43" s="16">
        <v>0</v>
      </c>
      <c r="I43" s="75">
        <v>0</v>
      </c>
      <c r="J43" s="16">
        <v>0</v>
      </c>
      <c r="K43" s="75">
        <v>0</v>
      </c>
      <c r="L43" s="16">
        <v>0</v>
      </c>
      <c r="M43" s="75">
        <v>0</v>
      </c>
      <c r="N43" s="16">
        <v>0</v>
      </c>
      <c r="O43" s="75">
        <v>0</v>
      </c>
    </row>
    <row r="44" spans="1:15" x14ac:dyDescent="0.3">
      <c r="A44" s="4" t="s">
        <v>34</v>
      </c>
      <c r="B44" s="92">
        <v>0</v>
      </c>
      <c r="C44" s="93">
        <v>0</v>
      </c>
      <c r="D44" s="16">
        <v>0</v>
      </c>
      <c r="E44" s="75">
        <v>0</v>
      </c>
      <c r="F44" s="16">
        <v>0</v>
      </c>
      <c r="G44" s="75">
        <v>0</v>
      </c>
      <c r="H44" s="16">
        <v>0</v>
      </c>
      <c r="I44" s="75">
        <v>0</v>
      </c>
      <c r="J44" s="16">
        <v>0</v>
      </c>
      <c r="K44" s="75">
        <v>0</v>
      </c>
      <c r="L44" s="16">
        <v>0</v>
      </c>
      <c r="M44" s="75">
        <v>0</v>
      </c>
      <c r="N44" s="16">
        <v>0</v>
      </c>
      <c r="O44" s="75">
        <v>0</v>
      </c>
    </row>
    <row r="45" spans="1:15" x14ac:dyDescent="0.3">
      <c r="A45" s="4" t="s">
        <v>35</v>
      </c>
      <c r="B45" s="92">
        <v>-6107.8299999999981</v>
      </c>
      <c r="C45" s="93">
        <v>257268</v>
      </c>
      <c r="D45" s="16">
        <v>-7373.54</v>
      </c>
      <c r="E45" s="75">
        <v>0</v>
      </c>
      <c r="F45" s="16">
        <v>-12905.07</v>
      </c>
      <c r="G45" s="75">
        <v>2574</v>
      </c>
      <c r="H45" s="16">
        <v>0</v>
      </c>
      <c r="I45" s="75">
        <v>155160</v>
      </c>
      <c r="J45" s="16">
        <v>0</v>
      </c>
      <c r="K45" s="75">
        <v>0</v>
      </c>
      <c r="L45" s="16">
        <v>-5452.62</v>
      </c>
      <c r="M45" s="75">
        <v>22500</v>
      </c>
      <c r="N45" s="16">
        <v>19623.400000000001</v>
      </c>
      <c r="O45" s="75">
        <v>77034</v>
      </c>
    </row>
    <row r="46" spans="1:15" x14ac:dyDescent="0.3">
      <c r="A46" s="4" t="s">
        <v>36</v>
      </c>
      <c r="B46" s="92">
        <v>2672958.2000000002</v>
      </c>
      <c r="C46" s="93">
        <v>9903269</v>
      </c>
      <c r="D46" s="16">
        <v>0</v>
      </c>
      <c r="E46" s="75">
        <v>0</v>
      </c>
      <c r="F46" s="16">
        <v>0</v>
      </c>
      <c r="G46" s="75">
        <v>0</v>
      </c>
      <c r="H46" s="16">
        <v>2674158.2000000002</v>
      </c>
      <c r="I46" s="75">
        <v>9903269</v>
      </c>
      <c r="J46" s="16">
        <v>0</v>
      </c>
      <c r="K46" s="75">
        <v>0</v>
      </c>
      <c r="L46" s="16">
        <v>0</v>
      </c>
      <c r="M46" s="75">
        <v>0</v>
      </c>
      <c r="N46" s="16">
        <v>-1200</v>
      </c>
      <c r="O46" s="75">
        <v>0</v>
      </c>
    </row>
    <row r="47" spans="1:15" x14ac:dyDescent="0.3">
      <c r="A47" s="4" t="s">
        <v>37</v>
      </c>
      <c r="B47" s="92">
        <v>0</v>
      </c>
      <c r="C47" s="93">
        <v>0</v>
      </c>
      <c r="D47" s="16">
        <v>0</v>
      </c>
      <c r="E47" s="75">
        <v>0</v>
      </c>
      <c r="F47" s="16">
        <v>0</v>
      </c>
      <c r="G47" s="75">
        <v>0</v>
      </c>
      <c r="H47" s="16">
        <v>0</v>
      </c>
      <c r="I47" s="75">
        <v>0</v>
      </c>
      <c r="J47" s="16">
        <v>0</v>
      </c>
      <c r="K47" s="75">
        <v>0</v>
      </c>
      <c r="L47" s="16">
        <v>0</v>
      </c>
      <c r="M47" s="75">
        <v>0</v>
      </c>
      <c r="N47" s="16">
        <v>0</v>
      </c>
      <c r="O47" s="75">
        <v>0</v>
      </c>
    </row>
    <row r="48" spans="1:15" x14ac:dyDescent="0.3">
      <c r="A48" s="4" t="s">
        <v>38</v>
      </c>
      <c r="B48" s="92">
        <v>2415769</v>
      </c>
      <c r="C48" s="93">
        <v>64000</v>
      </c>
      <c r="D48" s="16">
        <v>0</v>
      </c>
      <c r="E48" s="75">
        <v>0</v>
      </c>
      <c r="F48" s="16">
        <v>0</v>
      </c>
      <c r="G48" s="75">
        <v>0</v>
      </c>
      <c r="H48" s="16">
        <v>0</v>
      </c>
      <c r="I48" s="75">
        <v>0</v>
      </c>
      <c r="J48" s="16">
        <v>0</v>
      </c>
      <c r="K48" s="75">
        <v>0</v>
      </c>
      <c r="L48" s="16">
        <v>2415769</v>
      </c>
      <c r="M48" s="75">
        <v>64000</v>
      </c>
      <c r="N48" s="16">
        <v>0</v>
      </c>
      <c r="O48" s="75">
        <v>0</v>
      </c>
    </row>
    <row r="49" spans="1:15" x14ac:dyDescent="0.3">
      <c r="A49" s="4" t="s">
        <v>39</v>
      </c>
      <c r="B49" s="92">
        <v>2478290.2800000003</v>
      </c>
      <c r="C49" s="93">
        <v>39569.150000000373</v>
      </c>
      <c r="D49" s="16">
        <v>0</v>
      </c>
      <c r="E49" s="75">
        <v>0</v>
      </c>
      <c r="F49" s="16">
        <v>0</v>
      </c>
      <c r="G49" s="75">
        <v>0</v>
      </c>
      <c r="H49" s="16">
        <v>2164438.2000000002</v>
      </c>
      <c r="I49" s="75">
        <v>0</v>
      </c>
      <c r="J49" s="16">
        <v>0</v>
      </c>
      <c r="K49" s="75">
        <v>0</v>
      </c>
      <c r="L49" s="16">
        <v>0</v>
      </c>
      <c r="M49" s="75">
        <v>0</v>
      </c>
      <c r="N49" s="16">
        <v>313852.08</v>
      </c>
      <c r="O49" s="75">
        <v>39569.150000000373</v>
      </c>
    </row>
    <row r="50" spans="1:15" x14ac:dyDescent="0.3">
      <c r="A50" s="4" t="s">
        <v>40</v>
      </c>
      <c r="B50" s="92">
        <v>0</v>
      </c>
      <c r="C50" s="93">
        <v>0</v>
      </c>
      <c r="D50" s="16">
        <v>0</v>
      </c>
      <c r="E50" s="75">
        <v>0</v>
      </c>
      <c r="F50" s="16">
        <v>0</v>
      </c>
      <c r="G50" s="75">
        <v>0</v>
      </c>
      <c r="H50" s="16">
        <v>0</v>
      </c>
      <c r="I50" s="75">
        <v>0</v>
      </c>
      <c r="J50" s="16">
        <v>0</v>
      </c>
      <c r="K50" s="75">
        <v>0</v>
      </c>
      <c r="L50" s="16">
        <v>0</v>
      </c>
      <c r="M50" s="75">
        <v>0</v>
      </c>
      <c r="N50" s="16">
        <v>0</v>
      </c>
      <c r="O50" s="75">
        <v>0</v>
      </c>
    </row>
    <row r="51" spans="1:15" x14ac:dyDescent="0.3">
      <c r="A51" s="4" t="s">
        <v>41</v>
      </c>
      <c r="B51" s="92">
        <v>0</v>
      </c>
      <c r="C51" s="93">
        <v>0</v>
      </c>
      <c r="D51" s="16">
        <v>0</v>
      </c>
      <c r="E51" s="75">
        <v>0</v>
      </c>
      <c r="F51" s="16">
        <v>0</v>
      </c>
      <c r="G51" s="75">
        <v>0</v>
      </c>
      <c r="H51" s="16">
        <v>0</v>
      </c>
      <c r="I51" s="75">
        <v>0</v>
      </c>
      <c r="J51" s="16">
        <v>0</v>
      </c>
      <c r="K51" s="75">
        <v>0</v>
      </c>
      <c r="L51" s="16">
        <v>0</v>
      </c>
      <c r="M51" s="75">
        <v>0</v>
      </c>
      <c r="N51" s="16">
        <v>0</v>
      </c>
      <c r="O51" s="75">
        <v>0</v>
      </c>
    </row>
    <row r="52" spans="1:15" x14ac:dyDescent="0.3">
      <c r="A52" s="4" t="s">
        <v>42</v>
      </c>
      <c r="B52" s="92">
        <v>0</v>
      </c>
      <c r="C52" s="93">
        <v>0</v>
      </c>
      <c r="D52" s="16">
        <v>0</v>
      </c>
      <c r="E52" s="75">
        <v>0</v>
      </c>
      <c r="F52" s="16">
        <v>0</v>
      </c>
      <c r="G52" s="75">
        <v>0</v>
      </c>
      <c r="H52" s="16">
        <v>0</v>
      </c>
      <c r="I52" s="75">
        <v>0</v>
      </c>
      <c r="J52" s="16">
        <v>0</v>
      </c>
      <c r="K52" s="75">
        <v>0</v>
      </c>
      <c r="L52" s="16">
        <v>0</v>
      </c>
      <c r="M52" s="75">
        <v>0</v>
      </c>
      <c r="N52" s="16">
        <v>0</v>
      </c>
      <c r="O52" s="75">
        <v>0</v>
      </c>
    </row>
    <row r="53" spans="1:15" x14ac:dyDescent="0.3">
      <c r="A53" s="4" t="s">
        <v>43</v>
      </c>
      <c r="B53" s="92">
        <v>0</v>
      </c>
      <c r="C53" s="93">
        <v>0</v>
      </c>
      <c r="D53" s="16">
        <v>0</v>
      </c>
      <c r="E53" s="75">
        <v>0</v>
      </c>
      <c r="F53" s="16">
        <v>0</v>
      </c>
      <c r="G53" s="75">
        <v>0</v>
      </c>
      <c r="H53" s="16">
        <v>0</v>
      </c>
      <c r="I53" s="75">
        <v>0</v>
      </c>
      <c r="J53" s="16">
        <v>0</v>
      </c>
      <c r="K53" s="75">
        <v>0</v>
      </c>
      <c r="L53" s="16">
        <v>0</v>
      </c>
      <c r="M53" s="75">
        <v>0</v>
      </c>
      <c r="N53" s="16">
        <v>0</v>
      </c>
      <c r="O53" s="75">
        <v>0</v>
      </c>
    </row>
    <row r="54" spans="1:15" x14ac:dyDescent="0.3">
      <c r="A54" s="4" t="s">
        <v>262</v>
      </c>
      <c r="B54" s="92">
        <v>0</v>
      </c>
      <c r="C54" s="93">
        <v>183669.76000000001</v>
      </c>
      <c r="D54" s="16">
        <v>0</v>
      </c>
      <c r="E54" s="75">
        <v>0</v>
      </c>
      <c r="F54" s="16">
        <v>0</v>
      </c>
      <c r="G54" s="75">
        <v>0</v>
      </c>
      <c r="H54" s="16">
        <v>0</v>
      </c>
      <c r="I54" s="75">
        <v>183669.76000000001</v>
      </c>
      <c r="J54" s="16">
        <v>0</v>
      </c>
      <c r="K54" s="75">
        <v>0</v>
      </c>
      <c r="L54" s="16">
        <v>0</v>
      </c>
      <c r="M54" s="75">
        <v>0</v>
      </c>
      <c r="N54" s="16">
        <v>0</v>
      </c>
      <c r="O54" s="75">
        <v>0</v>
      </c>
    </row>
    <row r="55" spans="1:15" x14ac:dyDescent="0.3">
      <c r="A55" s="174" t="s">
        <v>326</v>
      </c>
      <c r="B55" s="92">
        <v>0</v>
      </c>
      <c r="C55" s="93">
        <v>0</v>
      </c>
      <c r="D55" s="16">
        <v>0</v>
      </c>
      <c r="E55" s="75">
        <v>0</v>
      </c>
      <c r="F55" s="16">
        <v>0</v>
      </c>
      <c r="G55" s="75">
        <v>0</v>
      </c>
      <c r="H55" s="16">
        <v>0</v>
      </c>
      <c r="I55" s="75">
        <v>0</v>
      </c>
      <c r="J55" s="16">
        <v>0</v>
      </c>
      <c r="K55" s="75">
        <v>0</v>
      </c>
      <c r="L55" s="16">
        <v>0</v>
      </c>
      <c r="M55" s="75">
        <v>0</v>
      </c>
      <c r="N55" s="16">
        <v>0</v>
      </c>
      <c r="O55" s="75">
        <v>0</v>
      </c>
    </row>
    <row r="56" spans="1:15" x14ac:dyDescent="0.3">
      <c r="A56" s="4" t="s">
        <v>44</v>
      </c>
      <c r="B56" s="92">
        <v>124000</v>
      </c>
      <c r="C56" s="93">
        <v>1430000</v>
      </c>
      <c r="D56" s="16">
        <v>0</v>
      </c>
      <c r="E56" s="75">
        <v>0</v>
      </c>
      <c r="F56" s="16">
        <v>0</v>
      </c>
      <c r="G56" s="75">
        <v>0</v>
      </c>
      <c r="H56" s="16">
        <v>124000</v>
      </c>
      <c r="I56" s="75">
        <v>216000</v>
      </c>
      <c r="J56" s="16">
        <v>0</v>
      </c>
      <c r="K56" s="75">
        <v>0</v>
      </c>
      <c r="L56" s="16">
        <v>0</v>
      </c>
      <c r="M56" s="75">
        <v>0</v>
      </c>
      <c r="N56" s="16">
        <v>0</v>
      </c>
      <c r="O56" s="75">
        <v>1214000</v>
      </c>
    </row>
    <row r="57" spans="1:15" x14ac:dyDescent="0.3">
      <c r="A57" s="4" t="s">
        <v>45</v>
      </c>
      <c r="B57" s="92">
        <v>616465.37000000011</v>
      </c>
      <c r="C57" s="93">
        <v>0</v>
      </c>
      <c r="D57" s="16">
        <v>0</v>
      </c>
      <c r="E57" s="75">
        <v>0</v>
      </c>
      <c r="F57" s="16">
        <v>0</v>
      </c>
      <c r="G57" s="75">
        <v>0</v>
      </c>
      <c r="H57" s="16">
        <v>1800737.07</v>
      </c>
      <c r="I57" s="75">
        <v>0</v>
      </c>
      <c r="J57" s="16">
        <v>-56407.57</v>
      </c>
      <c r="K57" s="75">
        <v>0</v>
      </c>
      <c r="L57" s="16">
        <v>0</v>
      </c>
      <c r="M57" s="75">
        <v>0</v>
      </c>
      <c r="N57" s="16">
        <v>-1127864.1299999999</v>
      </c>
      <c r="O57" s="75">
        <v>0</v>
      </c>
    </row>
    <row r="58" spans="1:15" x14ac:dyDescent="0.3">
      <c r="A58" s="4" t="s">
        <v>46</v>
      </c>
      <c r="B58" s="92">
        <v>87459</v>
      </c>
      <c r="C58" s="93">
        <v>717381</v>
      </c>
      <c r="D58" s="16">
        <v>0</v>
      </c>
      <c r="E58" s="75">
        <v>0</v>
      </c>
      <c r="F58" s="16">
        <v>0</v>
      </c>
      <c r="G58" s="75">
        <v>0</v>
      </c>
      <c r="H58" s="16">
        <v>0</v>
      </c>
      <c r="I58" s="75">
        <v>586050</v>
      </c>
      <c r="J58" s="16">
        <v>0</v>
      </c>
      <c r="K58" s="75">
        <v>0</v>
      </c>
      <c r="L58" s="16">
        <v>0</v>
      </c>
      <c r="M58" s="75">
        <v>0</v>
      </c>
      <c r="N58" s="16">
        <v>87459</v>
      </c>
      <c r="O58" s="75">
        <v>131331</v>
      </c>
    </row>
    <row r="59" spans="1:15" x14ac:dyDescent="0.3">
      <c r="A59" s="4" t="s">
        <v>47</v>
      </c>
      <c r="B59" s="92">
        <v>0</v>
      </c>
      <c r="C59" s="93">
        <v>0</v>
      </c>
      <c r="D59" s="16">
        <v>0</v>
      </c>
      <c r="E59" s="75">
        <v>0</v>
      </c>
      <c r="F59" s="16">
        <v>0</v>
      </c>
      <c r="G59" s="75">
        <v>0</v>
      </c>
      <c r="H59" s="16">
        <v>0</v>
      </c>
      <c r="I59" s="75">
        <v>0</v>
      </c>
      <c r="J59" s="16">
        <v>0</v>
      </c>
      <c r="K59" s="75">
        <v>0</v>
      </c>
      <c r="L59" s="16">
        <v>0</v>
      </c>
      <c r="M59" s="75">
        <v>0</v>
      </c>
      <c r="N59" s="16">
        <v>0</v>
      </c>
      <c r="O59" s="75">
        <v>0</v>
      </c>
    </row>
    <row r="60" spans="1:15" x14ac:dyDescent="0.3">
      <c r="A60" s="4" t="s">
        <v>48</v>
      </c>
      <c r="B60" s="92">
        <v>0</v>
      </c>
      <c r="C60" s="93">
        <v>-2105287.4639999988</v>
      </c>
      <c r="D60" s="16">
        <v>0</v>
      </c>
      <c r="E60" s="75">
        <v>0</v>
      </c>
      <c r="F60" s="16">
        <v>0</v>
      </c>
      <c r="G60" s="75">
        <v>0</v>
      </c>
      <c r="H60" s="16">
        <v>0</v>
      </c>
      <c r="I60" s="75">
        <v>81472</v>
      </c>
      <c r="J60" s="16">
        <v>0</v>
      </c>
      <c r="K60" s="75">
        <v>0</v>
      </c>
      <c r="L60" s="16">
        <v>0</v>
      </c>
      <c r="M60" s="75">
        <v>0</v>
      </c>
      <c r="N60" s="16">
        <v>0</v>
      </c>
      <c r="O60" s="75">
        <v>-2186759.4639999988</v>
      </c>
    </row>
    <row r="61" spans="1:15" x14ac:dyDescent="0.3">
      <c r="A61" s="4" t="s">
        <v>49</v>
      </c>
      <c r="B61" s="92">
        <v>2989643.04</v>
      </c>
      <c r="C61" s="93">
        <v>0</v>
      </c>
      <c r="D61" s="16">
        <v>0</v>
      </c>
      <c r="E61" s="75">
        <v>0</v>
      </c>
      <c r="F61" s="16">
        <v>0</v>
      </c>
      <c r="G61" s="75">
        <v>0</v>
      </c>
      <c r="H61" s="16">
        <v>2949854.33</v>
      </c>
      <c r="I61" s="75">
        <v>0</v>
      </c>
      <c r="J61" s="16">
        <v>0</v>
      </c>
      <c r="K61" s="75">
        <v>0</v>
      </c>
      <c r="L61" s="16">
        <v>135895</v>
      </c>
      <c r="M61" s="75">
        <v>0</v>
      </c>
      <c r="N61" s="16">
        <v>-96106.29</v>
      </c>
      <c r="O61" s="75">
        <v>0</v>
      </c>
    </row>
    <row r="62" spans="1:15" x14ac:dyDescent="0.3">
      <c r="A62" s="4" t="s">
        <v>50</v>
      </c>
      <c r="B62" s="92">
        <v>0</v>
      </c>
      <c r="C62" s="93">
        <v>0</v>
      </c>
      <c r="D62" s="16">
        <v>0</v>
      </c>
      <c r="E62" s="75">
        <v>0</v>
      </c>
      <c r="F62" s="16">
        <v>0</v>
      </c>
      <c r="G62" s="75">
        <v>0</v>
      </c>
      <c r="H62" s="16">
        <v>0</v>
      </c>
      <c r="I62" s="75">
        <v>0</v>
      </c>
      <c r="J62" s="16">
        <v>0</v>
      </c>
      <c r="K62" s="75">
        <v>0</v>
      </c>
      <c r="L62" s="16">
        <v>0</v>
      </c>
      <c r="M62" s="75">
        <v>0</v>
      </c>
      <c r="N62" s="16">
        <v>0</v>
      </c>
      <c r="O62" s="75">
        <v>0</v>
      </c>
    </row>
    <row r="63" spans="1:15" x14ac:dyDescent="0.3">
      <c r="A63" s="4" t="s">
        <v>51</v>
      </c>
      <c r="B63" s="92">
        <v>0</v>
      </c>
      <c r="C63" s="93">
        <v>0</v>
      </c>
      <c r="D63" s="16">
        <v>0</v>
      </c>
      <c r="E63" s="75">
        <v>0</v>
      </c>
      <c r="F63" s="16">
        <v>0</v>
      </c>
      <c r="G63" s="75">
        <v>0</v>
      </c>
      <c r="H63" s="16">
        <v>0</v>
      </c>
      <c r="I63" s="75">
        <v>0</v>
      </c>
      <c r="J63" s="16">
        <v>0</v>
      </c>
      <c r="K63" s="75">
        <v>0</v>
      </c>
      <c r="L63" s="16">
        <v>0</v>
      </c>
      <c r="M63" s="75">
        <v>0</v>
      </c>
      <c r="N63" s="16">
        <v>0</v>
      </c>
      <c r="O63" s="75">
        <v>0</v>
      </c>
    </row>
    <row r="64" spans="1:15" x14ac:dyDescent="0.3">
      <c r="A64" s="4" t="s">
        <v>52</v>
      </c>
      <c r="B64" s="92">
        <v>0</v>
      </c>
      <c r="C64" s="93">
        <v>0</v>
      </c>
      <c r="D64" s="16">
        <v>0</v>
      </c>
      <c r="E64" s="75">
        <v>0</v>
      </c>
      <c r="F64" s="16">
        <v>0</v>
      </c>
      <c r="G64" s="75">
        <v>0</v>
      </c>
      <c r="H64" s="16">
        <v>0</v>
      </c>
      <c r="I64" s="75">
        <v>0</v>
      </c>
      <c r="J64" s="16">
        <v>0</v>
      </c>
      <c r="K64" s="75">
        <v>0</v>
      </c>
      <c r="L64" s="16">
        <v>0</v>
      </c>
      <c r="M64" s="75">
        <v>0</v>
      </c>
      <c r="N64" s="16">
        <v>0</v>
      </c>
      <c r="O64" s="75">
        <v>0</v>
      </c>
    </row>
    <row r="65" spans="1:15" x14ac:dyDescent="0.3">
      <c r="A65" s="4" t="s">
        <v>53</v>
      </c>
      <c r="B65" s="92">
        <v>751</v>
      </c>
      <c r="C65" s="93">
        <v>69318</v>
      </c>
      <c r="D65" s="16">
        <v>0</v>
      </c>
      <c r="E65" s="75">
        <v>0</v>
      </c>
      <c r="F65" s="16">
        <v>0</v>
      </c>
      <c r="G65" s="75">
        <v>55000</v>
      </c>
      <c r="H65" s="16">
        <v>0</v>
      </c>
      <c r="I65" s="75">
        <v>14318</v>
      </c>
      <c r="J65" s="16">
        <v>0</v>
      </c>
      <c r="K65" s="75">
        <v>0</v>
      </c>
      <c r="L65" s="16">
        <v>0</v>
      </c>
      <c r="M65" s="75">
        <v>0</v>
      </c>
      <c r="N65" s="16">
        <v>751</v>
      </c>
      <c r="O65" s="75">
        <v>0</v>
      </c>
    </row>
    <row r="66" spans="1:15" x14ac:dyDescent="0.3">
      <c r="A66" s="4" t="s">
        <v>54</v>
      </c>
      <c r="B66" s="92">
        <v>0</v>
      </c>
      <c r="C66" s="93">
        <v>0</v>
      </c>
      <c r="D66" s="16">
        <v>0</v>
      </c>
      <c r="E66" s="75">
        <v>0</v>
      </c>
      <c r="F66" s="16">
        <v>0</v>
      </c>
      <c r="G66" s="75">
        <v>0</v>
      </c>
      <c r="H66" s="16">
        <v>0</v>
      </c>
      <c r="I66" s="75">
        <v>0</v>
      </c>
      <c r="J66" s="16">
        <v>0</v>
      </c>
      <c r="K66" s="75">
        <v>0</v>
      </c>
      <c r="L66" s="16">
        <v>0</v>
      </c>
      <c r="M66" s="75">
        <v>0</v>
      </c>
      <c r="N66" s="16">
        <v>0</v>
      </c>
      <c r="O66" s="75">
        <v>0</v>
      </c>
    </row>
    <row r="67" spans="1:15" x14ac:dyDescent="0.3">
      <c r="A67" s="4" t="s">
        <v>55</v>
      </c>
      <c r="B67" s="92">
        <v>0</v>
      </c>
      <c r="C67" s="93">
        <v>163248</v>
      </c>
      <c r="D67" s="16">
        <v>0</v>
      </c>
      <c r="E67" s="75">
        <v>0</v>
      </c>
      <c r="F67" s="16">
        <v>0</v>
      </c>
      <c r="G67" s="75">
        <v>0</v>
      </c>
      <c r="H67" s="16">
        <v>0</v>
      </c>
      <c r="I67" s="75">
        <v>3265</v>
      </c>
      <c r="J67" s="16">
        <v>0</v>
      </c>
      <c r="K67" s="75">
        <v>0</v>
      </c>
      <c r="L67" s="16">
        <v>0</v>
      </c>
      <c r="M67" s="75">
        <v>159983</v>
      </c>
      <c r="N67" s="16">
        <v>0</v>
      </c>
      <c r="O67" s="75">
        <v>0</v>
      </c>
    </row>
    <row r="68" spans="1:15" x14ac:dyDescent="0.3">
      <c r="A68" s="4" t="s">
        <v>56</v>
      </c>
      <c r="B68" s="92">
        <v>7325000</v>
      </c>
      <c r="C68" s="93">
        <v>8239</v>
      </c>
      <c r="D68" s="16">
        <v>0</v>
      </c>
      <c r="E68" s="75">
        <v>0</v>
      </c>
      <c r="F68" s="16">
        <v>0</v>
      </c>
      <c r="G68" s="75">
        <v>0</v>
      </c>
      <c r="H68" s="16">
        <v>7325000</v>
      </c>
      <c r="I68" s="75">
        <v>8239</v>
      </c>
      <c r="J68" s="16">
        <v>0</v>
      </c>
      <c r="K68" s="75">
        <v>0</v>
      </c>
      <c r="L68" s="16">
        <v>0</v>
      </c>
      <c r="M68" s="75">
        <v>0</v>
      </c>
      <c r="N68" s="16">
        <v>0</v>
      </c>
      <c r="O68" s="75">
        <v>0</v>
      </c>
    </row>
    <row r="69" spans="1:15" x14ac:dyDescent="0.3">
      <c r="A69" s="4" t="s">
        <v>57</v>
      </c>
      <c r="B69" s="92">
        <v>0</v>
      </c>
      <c r="C69" s="93">
        <v>0</v>
      </c>
      <c r="D69" s="16">
        <v>0</v>
      </c>
      <c r="E69" s="75">
        <v>0</v>
      </c>
      <c r="F69" s="16">
        <v>0</v>
      </c>
      <c r="G69" s="75">
        <v>0</v>
      </c>
      <c r="H69" s="16">
        <v>0</v>
      </c>
      <c r="I69" s="75">
        <v>0</v>
      </c>
      <c r="J69" s="16">
        <v>0</v>
      </c>
      <c r="K69" s="75">
        <v>0</v>
      </c>
      <c r="L69" s="16">
        <v>0</v>
      </c>
      <c r="M69" s="75">
        <v>0</v>
      </c>
      <c r="N69" s="16">
        <v>0</v>
      </c>
      <c r="O69" s="75">
        <v>0</v>
      </c>
    </row>
    <row r="70" spans="1:15" x14ac:dyDescent="0.3">
      <c r="A70" s="4" t="s">
        <v>58</v>
      </c>
      <c r="B70" s="92">
        <v>347175.51999999996</v>
      </c>
      <c r="C70" s="93">
        <v>44250.15</v>
      </c>
      <c r="D70" s="16">
        <v>0</v>
      </c>
      <c r="E70" s="75">
        <v>0</v>
      </c>
      <c r="F70" s="16">
        <v>4815</v>
      </c>
      <c r="G70" s="75">
        <v>0</v>
      </c>
      <c r="H70" s="16">
        <v>0</v>
      </c>
      <c r="I70" s="75">
        <v>44250.15</v>
      </c>
      <c r="J70" s="16">
        <v>0</v>
      </c>
      <c r="K70" s="75">
        <v>0</v>
      </c>
      <c r="L70" s="16">
        <v>342360.51999999996</v>
      </c>
      <c r="M70" s="75">
        <v>0</v>
      </c>
      <c r="N70" s="16">
        <v>0</v>
      </c>
      <c r="O70" s="75">
        <v>0</v>
      </c>
    </row>
    <row r="71" spans="1:15" x14ac:dyDescent="0.3">
      <c r="A71" s="4" t="s">
        <v>59</v>
      </c>
      <c r="B71" s="92">
        <v>0</v>
      </c>
      <c r="C71" s="93">
        <v>0</v>
      </c>
      <c r="D71" s="16">
        <v>0</v>
      </c>
      <c r="E71" s="75">
        <v>0</v>
      </c>
      <c r="F71" s="16">
        <v>0</v>
      </c>
      <c r="G71" s="75">
        <v>0</v>
      </c>
      <c r="H71" s="16">
        <v>0</v>
      </c>
      <c r="I71" s="75">
        <v>0</v>
      </c>
      <c r="J71" s="16">
        <v>0</v>
      </c>
      <c r="K71" s="75">
        <v>0</v>
      </c>
      <c r="L71" s="16">
        <v>0</v>
      </c>
      <c r="M71" s="75">
        <v>0</v>
      </c>
      <c r="N71" s="16">
        <v>0</v>
      </c>
      <c r="O71" s="75">
        <v>0</v>
      </c>
    </row>
    <row r="72" spans="1:15" x14ac:dyDescent="0.3">
      <c r="A72" s="4" t="s">
        <v>60</v>
      </c>
      <c r="B72" s="92">
        <v>0</v>
      </c>
      <c r="C72" s="93">
        <v>0</v>
      </c>
      <c r="D72" s="16">
        <v>0</v>
      </c>
      <c r="E72" s="75">
        <v>0</v>
      </c>
      <c r="F72" s="16">
        <v>0</v>
      </c>
      <c r="G72" s="75">
        <v>0</v>
      </c>
      <c r="H72" s="16">
        <v>0</v>
      </c>
      <c r="I72" s="75">
        <v>0</v>
      </c>
      <c r="J72" s="16">
        <v>0</v>
      </c>
      <c r="K72" s="75">
        <v>0</v>
      </c>
      <c r="L72" s="16">
        <v>0</v>
      </c>
      <c r="M72" s="75">
        <v>0</v>
      </c>
      <c r="N72" s="16">
        <v>0</v>
      </c>
      <c r="O72" s="75">
        <v>0</v>
      </c>
    </row>
    <row r="73" spans="1:15" x14ac:dyDescent="0.3">
      <c r="A73" s="4" t="s">
        <v>61</v>
      </c>
      <c r="B73" s="92">
        <v>3137363.6799999997</v>
      </c>
      <c r="C73" s="93">
        <v>815000</v>
      </c>
      <c r="D73" s="16">
        <v>0</v>
      </c>
      <c r="E73" s="75">
        <v>0</v>
      </c>
      <c r="F73" s="16">
        <v>0</v>
      </c>
      <c r="G73" s="75">
        <v>0</v>
      </c>
      <c r="H73" s="16">
        <v>3178283.76</v>
      </c>
      <c r="I73" s="75">
        <v>815000</v>
      </c>
      <c r="J73" s="16">
        <v>0</v>
      </c>
      <c r="K73" s="75">
        <v>0</v>
      </c>
      <c r="L73" s="16">
        <v>0</v>
      </c>
      <c r="M73" s="75">
        <v>0</v>
      </c>
      <c r="N73" s="16">
        <v>-40920.080000000002</v>
      </c>
      <c r="O73" s="75">
        <v>0</v>
      </c>
    </row>
    <row r="74" spans="1:15" x14ac:dyDescent="0.3">
      <c r="A74" s="4" t="s">
        <v>62</v>
      </c>
      <c r="B74" s="92">
        <v>0</v>
      </c>
      <c r="C74" s="93">
        <v>40000</v>
      </c>
      <c r="D74" s="16">
        <v>0</v>
      </c>
      <c r="E74" s="75">
        <v>0</v>
      </c>
      <c r="F74" s="16">
        <v>0</v>
      </c>
      <c r="G74" s="75">
        <v>0</v>
      </c>
      <c r="H74" s="16">
        <v>0</v>
      </c>
      <c r="I74" s="75">
        <v>0</v>
      </c>
      <c r="J74" s="16">
        <v>0</v>
      </c>
      <c r="K74" s="75">
        <v>0</v>
      </c>
      <c r="L74" s="16">
        <v>0</v>
      </c>
      <c r="M74" s="75">
        <v>0</v>
      </c>
      <c r="N74" s="16">
        <v>0</v>
      </c>
      <c r="O74" s="75">
        <v>40000</v>
      </c>
    </row>
    <row r="75" spans="1:15" x14ac:dyDescent="0.3">
      <c r="A75" s="4" t="s">
        <v>63</v>
      </c>
      <c r="B75" s="92">
        <v>92080.57</v>
      </c>
      <c r="C75" s="93">
        <v>429190.51</v>
      </c>
      <c r="D75" s="16">
        <v>0</v>
      </c>
      <c r="E75" s="75">
        <v>0</v>
      </c>
      <c r="F75" s="16">
        <v>0</v>
      </c>
      <c r="G75" s="75">
        <v>0</v>
      </c>
      <c r="H75" s="16">
        <v>0</v>
      </c>
      <c r="I75" s="75">
        <v>0</v>
      </c>
      <c r="J75" s="16">
        <v>0</v>
      </c>
      <c r="K75" s="75">
        <v>0</v>
      </c>
      <c r="L75" s="16">
        <v>92080.57</v>
      </c>
      <c r="M75" s="75">
        <v>429190.51</v>
      </c>
      <c r="N75" s="16">
        <v>0</v>
      </c>
      <c r="O75" s="75">
        <v>0</v>
      </c>
    </row>
    <row r="76" spans="1:15" x14ac:dyDescent="0.3">
      <c r="A76" s="4" t="s">
        <v>64</v>
      </c>
      <c r="B76" s="92">
        <v>0</v>
      </c>
      <c r="C76" s="93">
        <v>2982.41</v>
      </c>
      <c r="D76" s="16">
        <v>0</v>
      </c>
      <c r="E76" s="75">
        <v>0</v>
      </c>
      <c r="F76" s="16">
        <v>0</v>
      </c>
      <c r="G76" s="75">
        <v>0</v>
      </c>
      <c r="H76" s="16">
        <v>0</v>
      </c>
      <c r="I76" s="75">
        <v>0</v>
      </c>
      <c r="J76" s="16">
        <v>0</v>
      </c>
      <c r="K76" s="75">
        <v>0</v>
      </c>
      <c r="L76" s="16">
        <v>0</v>
      </c>
      <c r="M76" s="75">
        <v>0</v>
      </c>
      <c r="N76" s="16">
        <v>0</v>
      </c>
      <c r="O76" s="75">
        <v>2982.41</v>
      </c>
    </row>
    <row r="77" spans="1:15" x14ac:dyDescent="0.3">
      <c r="A77" s="4" t="s">
        <v>65</v>
      </c>
      <c r="B77" s="92">
        <v>0</v>
      </c>
      <c r="C77" s="93">
        <v>0</v>
      </c>
      <c r="D77" s="16">
        <v>0</v>
      </c>
      <c r="E77" s="75">
        <v>0</v>
      </c>
      <c r="F77" s="16">
        <v>0</v>
      </c>
      <c r="G77" s="75">
        <v>0</v>
      </c>
      <c r="H77" s="16">
        <v>0</v>
      </c>
      <c r="I77" s="75">
        <v>0</v>
      </c>
      <c r="J77" s="16">
        <v>0</v>
      </c>
      <c r="K77" s="75">
        <v>0</v>
      </c>
      <c r="L77" s="16">
        <v>0</v>
      </c>
      <c r="M77" s="75">
        <v>0</v>
      </c>
      <c r="N77" s="16">
        <v>0</v>
      </c>
      <c r="O77" s="75">
        <v>0</v>
      </c>
    </row>
    <row r="78" spans="1:15" x14ac:dyDescent="0.3">
      <c r="A78" s="4" t="s">
        <v>66</v>
      </c>
      <c r="B78" s="92">
        <v>0</v>
      </c>
      <c r="C78" s="93">
        <v>0</v>
      </c>
      <c r="D78" s="16">
        <v>0</v>
      </c>
      <c r="E78" s="75">
        <v>0</v>
      </c>
      <c r="F78" s="16">
        <v>0</v>
      </c>
      <c r="G78" s="75">
        <v>0</v>
      </c>
      <c r="H78" s="16">
        <v>0</v>
      </c>
      <c r="I78" s="75">
        <v>0</v>
      </c>
      <c r="J78" s="16">
        <v>0</v>
      </c>
      <c r="K78" s="75">
        <v>0</v>
      </c>
      <c r="L78" s="16">
        <v>0</v>
      </c>
      <c r="M78" s="75">
        <v>0</v>
      </c>
      <c r="N78" s="16">
        <v>0</v>
      </c>
      <c r="O78" s="75">
        <v>0</v>
      </c>
    </row>
    <row r="79" spans="1:15" x14ac:dyDescent="0.3">
      <c r="A79" s="4" t="s">
        <v>67</v>
      </c>
      <c r="B79" s="92">
        <v>0</v>
      </c>
      <c r="C79" s="93">
        <v>4932768.5</v>
      </c>
      <c r="D79" s="16">
        <v>0</v>
      </c>
      <c r="E79" s="75">
        <v>0</v>
      </c>
      <c r="F79" s="16">
        <v>0</v>
      </c>
      <c r="G79" s="75">
        <v>0</v>
      </c>
      <c r="H79" s="16">
        <v>0</v>
      </c>
      <c r="I79" s="75">
        <v>4932768.5</v>
      </c>
      <c r="J79" s="16">
        <v>0</v>
      </c>
      <c r="K79" s="75">
        <v>0</v>
      </c>
      <c r="L79" s="16">
        <v>0</v>
      </c>
      <c r="M79" s="75">
        <v>0</v>
      </c>
      <c r="N79" s="16">
        <v>0</v>
      </c>
      <c r="O79" s="75">
        <v>0</v>
      </c>
    </row>
    <row r="80" spans="1:15" x14ac:dyDescent="0.3">
      <c r="A80" s="4" t="s">
        <v>68</v>
      </c>
      <c r="B80" s="92">
        <v>893404</v>
      </c>
      <c r="C80" s="93">
        <v>0</v>
      </c>
      <c r="D80" s="16">
        <v>0</v>
      </c>
      <c r="E80" s="75">
        <v>0</v>
      </c>
      <c r="F80" s="16">
        <v>0</v>
      </c>
      <c r="G80" s="75">
        <v>0</v>
      </c>
      <c r="H80" s="16">
        <v>0</v>
      </c>
      <c r="I80" s="75">
        <v>0</v>
      </c>
      <c r="J80" s="16">
        <v>0</v>
      </c>
      <c r="K80" s="75">
        <v>0</v>
      </c>
      <c r="L80" s="16">
        <v>0</v>
      </c>
      <c r="M80" s="75">
        <v>0</v>
      </c>
      <c r="N80" s="16">
        <v>893404</v>
      </c>
      <c r="O80" s="75">
        <v>0</v>
      </c>
    </row>
    <row r="81" spans="1:15" x14ac:dyDescent="0.3">
      <c r="A81" s="4" t="s">
        <v>69</v>
      </c>
      <c r="B81" s="92">
        <v>0</v>
      </c>
      <c r="C81" s="93">
        <v>0</v>
      </c>
      <c r="D81" s="16">
        <v>0</v>
      </c>
      <c r="E81" s="75">
        <v>0</v>
      </c>
      <c r="F81" s="16">
        <v>0</v>
      </c>
      <c r="G81" s="75">
        <v>0</v>
      </c>
      <c r="H81" s="16">
        <v>0</v>
      </c>
      <c r="I81" s="75">
        <v>0</v>
      </c>
      <c r="J81" s="16">
        <v>0</v>
      </c>
      <c r="K81" s="75">
        <v>0</v>
      </c>
      <c r="L81" s="16">
        <v>0</v>
      </c>
      <c r="M81" s="75">
        <v>0</v>
      </c>
      <c r="N81" s="16">
        <v>0</v>
      </c>
      <c r="O81" s="75">
        <v>0</v>
      </c>
    </row>
    <row r="82" spans="1:15" x14ac:dyDescent="0.3">
      <c r="A82" s="4" t="s">
        <v>70</v>
      </c>
      <c r="B82" s="92">
        <v>0</v>
      </c>
      <c r="C82" s="93">
        <v>61027</v>
      </c>
      <c r="D82" s="16">
        <v>0</v>
      </c>
      <c r="E82" s="75">
        <v>0</v>
      </c>
      <c r="F82" s="16">
        <v>0</v>
      </c>
      <c r="G82" s="75">
        <v>0</v>
      </c>
      <c r="H82" s="16">
        <v>0</v>
      </c>
      <c r="I82" s="75">
        <v>61027</v>
      </c>
      <c r="J82" s="16">
        <v>0</v>
      </c>
      <c r="K82" s="75">
        <v>0</v>
      </c>
      <c r="L82" s="16">
        <v>0</v>
      </c>
      <c r="M82" s="75">
        <v>0</v>
      </c>
      <c r="N82" s="16">
        <v>0</v>
      </c>
      <c r="O82" s="75">
        <v>0</v>
      </c>
    </row>
    <row r="83" spans="1:15" x14ac:dyDescent="0.3">
      <c r="A83" s="4" t="s">
        <v>71</v>
      </c>
      <c r="B83" s="92">
        <v>17664000</v>
      </c>
      <c r="C83" s="93">
        <v>23771628.390000001</v>
      </c>
      <c r="D83" s="16">
        <v>0</v>
      </c>
      <c r="E83" s="75">
        <v>0</v>
      </c>
      <c r="F83" s="16">
        <v>0</v>
      </c>
      <c r="G83" s="75">
        <v>0</v>
      </c>
      <c r="H83" s="16">
        <v>0</v>
      </c>
      <c r="I83" s="75">
        <v>0</v>
      </c>
      <c r="J83" s="16">
        <v>0</v>
      </c>
      <c r="K83" s="75">
        <v>0</v>
      </c>
      <c r="L83" s="16">
        <v>17664000</v>
      </c>
      <c r="M83" s="75">
        <v>23771628.390000001</v>
      </c>
      <c r="N83" s="16">
        <v>0</v>
      </c>
      <c r="O83" s="75">
        <v>0</v>
      </c>
    </row>
    <row r="84" spans="1:15" x14ac:dyDescent="0.3">
      <c r="A84" s="4" t="s">
        <v>72</v>
      </c>
      <c r="B84" s="92">
        <v>0</v>
      </c>
      <c r="C84" s="93">
        <v>0</v>
      </c>
      <c r="D84" s="16">
        <v>0</v>
      </c>
      <c r="E84" s="75">
        <v>0</v>
      </c>
      <c r="F84" s="16">
        <v>0</v>
      </c>
      <c r="G84" s="75">
        <v>0</v>
      </c>
      <c r="H84" s="16">
        <v>0</v>
      </c>
      <c r="I84" s="75">
        <v>0</v>
      </c>
      <c r="J84" s="16">
        <v>0</v>
      </c>
      <c r="K84" s="75">
        <v>0</v>
      </c>
      <c r="L84" s="16">
        <v>0</v>
      </c>
      <c r="M84" s="75">
        <v>0</v>
      </c>
      <c r="N84" s="16">
        <v>0</v>
      </c>
      <c r="O84" s="75">
        <v>0</v>
      </c>
    </row>
    <row r="85" spans="1:15" x14ac:dyDescent="0.3">
      <c r="A85" s="4" t="s">
        <v>73</v>
      </c>
      <c r="B85" s="92">
        <v>0</v>
      </c>
      <c r="C85" s="93">
        <v>0</v>
      </c>
      <c r="D85" s="16">
        <v>0</v>
      </c>
      <c r="E85" s="75">
        <v>0</v>
      </c>
      <c r="F85" s="16">
        <v>0</v>
      </c>
      <c r="G85" s="75">
        <v>0</v>
      </c>
      <c r="H85" s="16">
        <v>0</v>
      </c>
      <c r="I85" s="75">
        <v>0</v>
      </c>
      <c r="J85" s="16">
        <v>0</v>
      </c>
      <c r="K85" s="75">
        <v>0</v>
      </c>
      <c r="L85" s="16">
        <v>0</v>
      </c>
      <c r="M85" s="75">
        <v>0</v>
      </c>
      <c r="N85" s="16">
        <v>0</v>
      </c>
      <c r="O85" s="75">
        <v>0</v>
      </c>
    </row>
    <row r="86" spans="1:15" x14ac:dyDescent="0.3">
      <c r="A86" s="4" t="s">
        <v>74</v>
      </c>
      <c r="B86" s="92">
        <v>1068000</v>
      </c>
      <c r="C86" s="93">
        <v>0</v>
      </c>
      <c r="D86" s="16">
        <v>0</v>
      </c>
      <c r="E86" s="75">
        <v>0</v>
      </c>
      <c r="F86" s="16">
        <v>0</v>
      </c>
      <c r="G86" s="75">
        <v>0</v>
      </c>
      <c r="H86" s="16">
        <v>1068000</v>
      </c>
      <c r="I86" s="75">
        <v>0</v>
      </c>
      <c r="J86" s="16">
        <v>0</v>
      </c>
      <c r="K86" s="75">
        <v>0</v>
      </c>
      <c r="L86" s="16">
        <v>0</v>
      </c>
      <c r="M86" s="75">
        <v>0</v>
      </c>
      <c r="N86" s="16">
        <v>0</v>
      </c>
      <c r="O86" s="75">
        <v>0</v>
      </c>
    </row>
    <row r="87" spans="1:15" x14ac:dyDescent="0.3">
      <c r="A87" s="4" t="s">
        <v>75</v>
      </c>
      <c r="B87" s="92">
        <v>-290600.45999999985</v>
      </c>
      <c r="C87" s="93">
        <v>262027</v>
      </c>
      <c r="D87" s="16">
        <v>3467.27</v>
      </c>
      <c r="E87" s="75">
        <v>0</v>
      </c>
      <c r="F87" s="16">
        <v>0</v>
      </c>
      <c r="G87" s="75">
        <v>0</v>
      </c>
      <c r="H87" s="16">
        <v>0</v>
      </c>
      <c r="I87" s="75">
        <v>0</v>
      </c>
      <c r="J87" s="16">
        <v>0</v>
      </c>
      <c r="K87" s="75">
        <v>0</v>
      </c>
      <c r="L87" s="16">
        <v>0</v>
      </c>
      <c r="M87" s="75">
        <v>0</v>
      </c>
      <c r="N87" s="16">
        <v>-294067.72999999986</v>
      </c>
      <c r="O87" s="75">
        <v>262027</v>
      </c>
    </row>
    <row r="88" spans="1:15" x14ac:dyDescent="0.3">
      <c r="A88" s="4" t="s">
        <v>76</v>
      </c>
      <c r="B88" s="92">
        <v>0</v>
      </c>
      <c r="C88" s="93">
        <v>0</v>
      </c>
      <c r="D88" s="16">
        <v>0</v>
      </c>
      <c r="E88" s="75">
        <v>0</v>
      </c>
      <c r="F88" s="16">
        <v>0</v>
      </c>
      <c r="G88" s="75">
        <v>0</v>
      </c>
      <c r="H88" s="16">
        <v>0</v>
      </c>
      <c r="I88" s="75">
        <v>0</v>
      </c>
      <c r="J88" s="16">
        <v>0</v>
      </c>
      <c r="K88" s="75">
        <v>0</v>
      </c>
      <c r="L88" s="16">
        <v>0</v>
      </c>
      <c r="M88" s="75">
        <v>0</v>
      </c>
      <c r="N88" s="16">
        <v>0</v>
      </c>
      <c r="O88" s="75">
        <v>0</v>
      </c>
    </row>
    <row r="89" spans="1:15" x14ac:dyDescent="0.3">
      <c r="A89" s="5"/>
      <c r="B89" s="101"/>
      <c r="C89" s="102"/>
      <c r="D89" s="18"/>
      <c r="E89" s="76"/>
      <c r="F89" s="18"/>
      <c r="G89" s="13"/>
      <c r="H89" s="18"/>
      <c r="I89" s="13"/>
      <c r="J89" s="18"/>
      <c r="K89" s="13"/>
      <c r="L89" s="18"/>
      <c r="M89" s="13"/>
      <c r="N89" s="18"/>
      <c r="O89" s="13"/>
    </row>
    <row r="90" spans="1:15" x14ac:dyDescent="0.3">
      <c r="A90" s="30"/>
      <c r="B90" s="31">
        <f>SUM(B9:B89)</f>
        <v>81262101.360000014</v>
      </c>
      <c r="C90" s="33">
        <f t="shared" ref="C90:O90" si="0">SUM(C9:C89)</f>
        <v>399425720.52599996</v>
      </c>
      <c r="D90" s="31">
        <f t="shared" si="0"/>
        <v>463315.73000000004</v>
      </c>
      <c r="E90" s="33">
        <f t="shared" si="0"/>
        <v>182449243</v>
      </c>
      <c r="F90" s="31">
        <f t="shared" si="0"/>
        <v>-6882.07</v>
      </c>
      <c r="G90" s="33">
        <f t="shared" si="0"/>
        <v>98674.209999999992</v>
      </c>
      <c r="H90" s="31">
        <f t="shared" si="0"/>
        <v>34787418.169999994</v>
      </c>
      <c r="I90" s="33">
        <f t="shared" si="0"/>
        <v>182100909.25</v>
      </c>
      <c r="J90" s="31">
        <f t="shared" si="0"/>
        <v>3432636.43</v>
      </c>
      <c r="K90" s="33">
        <f t="shared" si="0"/>
        <v>6814142</v>
      </c>
      <c r="L90" s="31">
        <f t="shared" si="0"/>
        <v>21263312.960000001</v>
      </c>
      <c r="M90" s="33">
        <f t="shared" si="0"/>
        <v>20587654.219999999</v>
      </c>
      <c r="N90" s="31">
        <f t="shared" si="0"/>
        <v>21322300.140000001</v>
      </c>
      <c r="O90" s="33">
        <f t="shared" si="0"/>
        <v>7375097.8460000018</v>
      </c>
    </row>
    <row r="91" spans="1:15"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5" width="12.7265625" style="9"/>
    <col min="16" max="16384" width="12.7265625" style="6"/>
  </cols>
  <sheetData>
    <row r="1" spans="1:15" x14ac:dyDescent="0.3">
      <c r="A1" s="1" t="s">
        <v>315</v>
      </c>
      <c r="B1" s="7"/>
      <c r="C1" s="7"/>
      <c r="D1" s="7"/>
      <c r="E1" s="7"/>
      <c r="F1" s="7"/>
      <c r="G1" s="7"/>
      <c r="H1" s="7"/>
      <c r="I1" s="7"/>
      <c r="J1" s="7"/>
      <c r="K1" s="7"/>
      <c r="L1" s="7"/>
      <c r="M1" s="7"/>
      <c r="N1" s="7"/>
      <c r="O1" s="7"/>
    </row>
    <row r="2" spans="1:15" ht="15.5" x14ac:dyDescent="0.35">
      <c r="A2" s="2" t="s">
        <v>269</v>
      </c>
      <c r="B2" s="8"/>
      <c r="C2" s="8"/>
      <c r="D2" s="8"/>
      <c r="E2" s="8"/>
      <c r="F2" s="8"/>
      <c r="G2" s="8"/>
      <c r="H2" s="8"/>
      <c r="I2" s="8"/>
      <c r="J2" s="8"/>
      <c r="K2" s="8"/>
      <c r="L2" s="8"/>
      <c r="M2" s="8"/>
      <c r="N2" s="8"/>
      <c r="O2" s="8"/>
    </row>
    <row r="3" spans="1:15" x14ac:dyDescent="0.3">
      <c r="A3" s="28" t="str">
        <f>'Total Exp'!A3</f>
        <v>2021-22</v>
      </c>
    </row>
    <row r="4" spans="1:15" ht="15.5" x14ac:dyDescent="0.35">
      <c r="A4" s="82" t="s">
        <v>120</v>
      </c>
      <c r="B4" s="83"/>
      <c r="C4" s="84"/>
      <c r="D4" s="85"/>
      <c r="E4" s="83"/>
      <c r="F4" s="85"/>
      <c r="G4" s="83"/>
      <c r="H4" s="85"/>
      <c r="I4" s="83"/>
      <c r="J4" s="85"/>
      <c r="K4" s="83"/>
      <c r="L4" s="85"/>
      <c r="M4" s="83"/>
      <c r="N4" s="85"/>
      <c r="O4" s="84" t="s">
        <v>284</v>
      </c>
    </row>
    <row r="5" spans="1:15" s="60" customFormat="1" ht="13" x14ac:dyDescent="0.3">
      <c r="A5" s="49"/>
      <c r="B5" s="61" t="s">
        <v>150</v>
      </c>
      <c r="C5" s="63"/>
      <c r="D5" s="64" t="s">
        <v>129</v>
      </c>
      <c r="E5" s="66"/>
      <c r="F5" s="64" t="s">
        <v>131</v>
      </c>
      <c r="G5" s="66"/>
      <c r="H5" s="64" t="s">
        <v>133</v>
      </c>
      <c r="I5" s="66"/>
      <c r="J5" s="64" t="s">
        <v>135</v>
      </c>
      <c r="K5" s="66"/>
      <c r="L5" s="65" t="s">
        <v>136</v>
      </c>
      <c r="M5" s="66"/>
      <c r="N5" s="65" t="s">
        <v>137</v>
      </c>
      <c r="O5" s="66"/>
    </row>
    <row r="6" spans="1:15" s="60" customFormat="1" ht="13" x14ac:dyDescent="0.3">
      <c r="A6" s="49"/>
      <c r="B6" s="50" t="str">
        <f>$A$4&amp;" Total"</f>
        <v>Family &amp; Community Services Total</v>
      </c>
      <c r="C6" s="52"/>
      <c r="D6" s="50" t="s">
        <v>130</v>
      </c>
      <c r="E6" s="52"/>
      <c r="F6" s="50" t="s">
        <v>132</v>
      </c>
      <c r="G6" s="52"/>
      <c r="H6" s="50" t="s">
        <v>134</v>
      </c>
      <c r="I6" s="52"/>
      <c r="J6" s="50" t="s">
        <v>138</v>
      </c>
      <c r="K6" s="52"/>
      <c r="L6" s="51" t="s">
        <v>139</v>
      </c>
      <c r="M6" s="52"/>
      <c r="N6" s="55" t="s">
        <v>140</v>
      </c>
      <c r="O6" s="52"/>
    </row>
    <row r="7" spans="1:15" s="59" customFormat="1" ht="20" x14ac:dyDescent="0.25">
      <c r="A7" s="57"/>
      <c r="B7" s="42" t="s">
        <v>116</v>
      </c>
      <c r="C7" s="44" t="s">
        <v>117</v>
      </c>
      <c r="D7" s="42" t="s">
        <v>116</v>
      </c>
      <c r="E7" s="44" t="s">
        <v>117</v>
      </c>
      <c r="F7" s="42" t="s">
        <v>116</v>
      </c>
      <c r="G7" s="44" t="s">
        <v>117</v>
      </c>
      <c r="H7" s="42" t="s">
        <v>116</v>
      </c>
      <c r="I7" s="44" t="s">
        <v>117</v>
      </c>
      <c r="J7" s="42" t="s">
        <v>116</v>
      </c>
      <c r="K7" s="44" t="s">
        <v>117</v>
      </c>
      <c r="L7" s="42" t="s">
        <v>116</v>
      </c>
      <c r="M7" s="44" t="s">
        <v>117</v>
      </c>
      <c r="N7" s="42" t="s">
        <v>116</v>
      </c>
      <c r="O7" s="44" t="s">
        <v>117</v>
      </c>
    </row>
    <row r="8" spans="1:15" s="59" customFormat="1" ht="10.5" x14ac:dyDescent="0.25">
      <c r="A8" s="67"/>
      <c r="B8" s="46" t="s">
        <v>118</v>
      </c>
      <c r="C8" s="48" t="s">
        <v>119</v>
      </c>
      <c r="D8" s="46" t="s">
        <v>118</v>
      </c>
      <c r="E8" s="48" t="s">
        <v>119</v>
      </c>
      <c r="F8" s="46" t="s">
        <v>118</v>
      </c>
      <c r="G8" s="48" t="s">
        <v>119</v>
      </c>
      <c r="H8" s="46" t="s">
        <v>118</v>
      </c>
      <c r="I8" s="48" t="s">
        <v>119</v>
      </c>
      <c r="J8" s="46" t="s">
        <v>118</v>
      </c>
      <c r="K8" s="48" t="s">
        <v>119</v>
      </c>
      <c r="L8" s="46" t="s">
        <v>118</v>
      </c>
      <c r="M8" s="48" t="s">
        <v>119</v>
      </c>
      <c r="N8" s="46" t="s">
        <v>118</v>
      </c>
      <c r="O8" s="48" t="s">
        <v>119</v>
      </c>
    </row>
    <row r="9" spans="1:15" x14ac:dyDescent="0.3">
      <c r="A9" s="3"/>
      <c r="B9" s="89"/>
      <c r="C9" s="91"/>
      <c r="D9" s="14"/>
      <c r="E9" s="11"/>
      <c r="F9" s="14"/>
      <c r="G9" s="11"/>
      <c r="H9" s="14"/>
      <c r="I9" s="11"/>
      <c r="J9" s="14"/>
      <c r="K9" s="11"/>
      <c r="L9" s="14"/>
      <c r="M9" s="11"/>
      <c r="N9" s="14"/>
      <c r="O9" s="11"/>
    </row>
    <row r="10" spans="1:15" x14ac:dyDescent="0.3">
      <c r="A10" s="4" t="s">
        <v>0</v>
      </c>
      <c r="B10" s="92">
        <v>0</v>
      </c>
      <c r="C10" s="93">
        <v>0</v>
      </c>
      <c r="D10" s="16">
        <v>0</v>
      </c>
      <c r="E10" s="75">
        <v>0</v>
      </c>
      <c r="F10" s="16">
        <v>0</v>
      </c>
      <c r="G10" s="75">
        <v>0</v>
      </c>
      <c r="H10" s="16">
        <v>0</v>
      </c>
      <c r="I10" s="75">
        <v>0</v>
      </c>
      <c r="J10" s="16">
        <v>0</v>
      </c>
      <c r="K10" s="75">
        <v>0</v>
      </c>
      <c r="L10" s="16">
        <v>0</v>
      </c>
      <c r="M10" s="75">
        <v>0</v>
      </c>
      <c r="N10" s="16">
        <v>0</v>
      </c>
      <c r="O10" s="75">
        <v>0</v>
      </c>
    </row>
    <row r="11" spans="1:15" x14ac:dyDescent="0.3">
      <c r="A11" s="4" t="s">
        <v>1</v>
      </c>
      <c r="B11" s="92">
        <v>0</v>
      </c>
      <c r="C11" s="93">
        <v>0</v>
      </c>
      <c r="D11" s="16">
        <v>0</v>
      </c>
      <c r="E11" s="75">
        <v>0</v>
      </c>
      <c r="F11" s="16">
        <v>0</v>
      </c>
      <c r="G11" s="75">
        <v>0</v>
      </c>
      <c r="H11" s="16">
        <v>0</v>
      </c>
      <c r="I11" s="75">
        <v>0</v>
      </c>
      <c r="J11" s="16">
        <v>0</v>
      </c>
      <c r="K11" s="75">
        <v>0</v>
      </c>
      <c r="L11" s="16">
        <v>0</v>
      </c>
      <c r="M11" s="75">
        <v>0</v>
      </c>
      <c r="N11" s="16">
        <v>0</v>
      </c>
      <c r="O11" s="75">
        <v>0</v>
      </c>
    </row>
    <row r="12" spans="1:15" x14ac:dyDescent="0.3">
      <c r="A12" s="4" t="s">
        <v>2</v>
      </c>
      <c r="B12" s="92">
        <v>0</v>
      </c>
      <c r="C12" s="93">
        <v>3621.68</v>
      </c>
      <c r="D12" s="16">
        <v>0</v>
      </c>
      <c r="E12" s="75">
        <v>0</v>
      </c>
      <c r="F12" s="16">
        <v>0</v>
      </c>
      <c r="G12" s="75">
        <v>0</v>
      </c>
      <c r="H12" s="16">
        <v>0</v>
      </c>
      <c r="I12" s="75">
        <v>3621.68</v>
      </c>
      <c r="J12" s="16">
        <v>0</v>
      </c>
      <c r="K12" s="75">
        <v>0</v>
      </c>
      <c r="L12" s="16">
        <v>0</v>
      </c>
      <c r="M12" s="75">
        <v>0</v>
      </c>
      <c r="N12" s="16">
        <v>0</v>
      </c>
      <c r="O12" s="75">
        <v>0</v>
      </c>
    </row>
    <row r="13" spans="1:15" x14ac:dyDescent="0.3">
      <c r="A13" s="4" t="s">
        <v>3</v>
      </c>
      <c r="B13" s="92">
        <v>0</v>
      </c>
      <c r="C13" s="93">
        <v>0</v>
      </c>
      <c r="D13" s="16">
        <v>0</v>
      </c>
      <c r="E13" s="75">
        <v>0</v>
      </c>
      <c r="F13" s="16">
        <v>0</v>
      </c>
      <c r="G13" s="75">
        <v>0</v>
      </c>
      <c r="H13" s="16">
        <v>0</v>
      </c>
      <c r="I13" s="75">
        <v>0</v>
      </c>
      <c r="J13" s="16">
        <v>0</v>
      </c>
      <c r="K13" s="75">
        <v>0</v>
      </c>
      <c r="L13" s="16">
        <v>0</v>
      </c>
      <c r="M13" s="75">
        <v>0</v>
      </c>
      <c r="N13" s="16">
        <v>0</v>
      </c>
      <c r="O13" s="75">
        <v>0</v>
      </c>
    </row>
    <row r="14" spans="1:15" x14ac:dyDescent="0.3">
      <c r="A14" s="4" t="s">
        <v>4</v>
      </c>
      <c r="B14" s="92">
        <v>0</v>
      </c>
      <c r="C14" s="93">
        <v>0</v>
      </c>
      <c r="D14" s="16">
        <v>0</v>
      </c>
      <c r="E14" s="75">
        <v>0</v>
      </c>
      <c r="F14" s="16">
        <v>0</v>
      </c>
      <c r="G14" s="75">
        <v>0</v>
      </c>
      <c r="H14" s="16">
        <v>0</v>
      </c>
      <c r="I14" s="75">
        <v>0</v>
      </c>
      <c r="J14" s="16">
        <v>0</v>
      </c>
      <c r="K14" s="75">
        <v>0</v>
      </c>
      <c r="L14" s="16">
        <v>0</v>
      </c>
      <c r="M14" s="75">
        <v>0</v>
      </c>
      <c r="N14" s="16">
        <v>0</v>
      </c>
      <c r="O14" s="75">
        <v>0</v>
      </c>
    </row>
    <row r="15" spans="1:15" x14ac:dyDescent="0.3">
      <c r="A15" s="4" t="s">
        <v>5</v>
      </c>
      <c r="B15" s="92">
        <v>0</v>
      </c>
      <c r="C15" s="93">
        <v>0</v>
      </c>
      <c r="D15" s="16">
        <v>0</v>
      </c>
      <c r="E15" s="75">
        <v>0</v>
      </c>
      <c r="F15" s="16">
        <v>0</v>
      </c>
      <c r="G15" s="75">
        <v>0</v>
      </c>
      <c r="H15" s="16">
        <v>0</v>
      </c>
      <c r="I15" s="75">
        <v>0</v>
      </c>
      <c r="J15" s="16">
        <v>0</v>
      </c>
      <c r="K15" s="75">
        <v>0</v>
      </c>
      <c r="L15" s="16">
        <v>0</v>
      </c>
      <c r="M15" s="75">
        <v>0</v>
      </c>
      <c r="N15" s="16">
        <v>0</v>
      </c>
      <c r="O15" s="75">
        <v>0</v>
      </c>
    </row>
    <row r="16" spans="1:15" x14ac:dyDescent="0.3">
      <c r="A16" s="4" t="s">
        <v>6</v>
      </c>
      <c r="B16" s="92">
        <v>0</v>
      </c>
      <c r="C16" s="93">
        <v>0</v>
      </c>
      <c r="D16" s="16">
        <v>0</v>
      </c>
      <c r="E16" s="75">
        <v>0</v>
      </c>
      <c r="F16" s="16">
        <v>0</v>
      </c>
      <c r="G16" s="75">
        <v>0</v>
      </c>
      <c r="H16" s="16">
        <v>0</v>
      </c>
      <c r="I16" s="75">
        <v>0</v>
      </c>
      <c r="J16" s="16">
        <v>0</v>
      </c>
      <c r="K16" s="75">
        <v>0</v>
      </c>
      <c r="L16" s="16">
        <v>0</v>
      </c>
      <c r="M16" s="75">
        <v>0</v>
      </c>
      <c r="N16" s="16">
        <v>0</v>
      </c>
      <c r="O16" s="75">
        <v>0</v>
      </c>
    </row>
    <row r="17" spans="1:15" x14ac:dyDescent="0.3">
      <c r="A17" s="4" t="s">
        <v>7</v>
      </c>
      <c r="B17" s="92">
        <v>0</v>
      </c>
      <c r="C17" s="93">
        <v>0</v>
      </c>
      <c r="D17" s="16">
        <v>0</v>
      </c>
      <c r="E17" s="75">
        <v>0</v>
      </c>
      <c r="F17" s="16">
        <v>0</v>
      </c>
      <c r="G17" s="75">
        <v>0</v>
      </c>
      <c r="H17" s="16">
        <v>0</v>
      </c>
      <c r="I17" s="75">
        <v>0</v>
      </c>
      <c r="J17" s="16">
        <v>0</v>
      </c>
      <c r="K17" s="75">
        <v>0</v>
      </c>
      <c r="L17" s="16">
        <v>0</v>
      </c>
      <c r="M17" s="75">
        <v>0</v>
      </c>
      <c r="N17" s="16">
        <v>0</v>
      </c>
      <c r="O17" s="75">
        <v>0</v>
      </c>
    </row>
    <row r="18" spans="1:15" x14ac:dyDescent="0.3">
      <c r="A18" s="4" t="s">
        <v>8</v>
      </c>
      <c r="B18" s="92">
        <v>0</v>
      </c>
      <c r="C18" s="93">
        <v>0</v>
      </c>
      <c r="D18" s="16">
        <v>0</v>
      </c>
      <c r="E18" s="75">
        <v>0</v>
      </c>
      <c r="F18" s="16">
        <v>0</v>
      </c>
      <c r="G18" s="75">
        <v>0</v>
      </c>
      <c r="H18" s="16">
        <v>0</v>
      </c>
      <c r="I18" s="75">
        <v>0</v>
      </c>
      <c r="J18" s="16">
        <v>0</v>
      </c>
      <c r="K18" s="75">
        <v>0</v>
      </c>
      <c r="L18" s="16">
        <v>0</v>
      </c>
      <c r="M18" s="75">
        <v>0</v>
      </c>
      <c r="N18" s="16">
        <v>0</v>
      </c>
      <c r="O18" s="75">
        <v>0</v>
      </c>
    </row>
    <row r="19" spans="1:15" x14ac:dyDescent="0.3">
      <c r="A19" s="4" t="s">
        <v>9</v>
      </c>
      <c r="B19" s="92">
        <v>0</v>
      </c>
      <c r="C19" s="93">
        <v>0</v>
      </c>
      <c r="D19" s="16">
        <v>0</v>
      </c>
      <c r="E19" s="75">
        <v>0</v>
      </c>
      <c r="F19" s="16">
        <v>0</v>
      </c>
      <c r="G19" s="75">
        <v>0</v>
      </c>
      <c r="H19" s="16">
        <v>0</v>
      </c>
      <c r="I19" s="75">
        <v>0</v>
      </c>
      <c r="J19" s="16">
        <v>0</v>
      </c>
      <c r="K19" s="75">
        <v>0</v>
      </c>
      <c r="L19" s="16">
        <v>0</v>
      </c>
      <c r="M19" s="75">
        <v>0</v>
      </c>
      <c r="N19" s="16">
        <v>0</v>
      </c>
      <c r="O19" s="75">
        <v>0</v>
      </c>
    </row>
    <row r="20" spans="1:15" x14ac:dyDescent="0.3">
      <c r="A20" s="4" t="s">
        <v>10</v>
      </c>
      <c r="B20" s="92">
        <v>0</v>
      </c>
      <c r="C20" s="93">
        <v>0</v>
      </c>
      <c r="D20" s="16">
        <v>0</v>
      </c>
      <c r="E20" s="75">
        <v>0</v>
      </c>
      <c r="F20" s="16">
        <v>0</v>
      </c>
      <c r="G20" s="75">
        <v>0</v>
      </c>
      <c r="H20" s="16">
        <v>0</v>
      </c>
      <c r="I20" s="75">
        <v>0</v>
      </c>
      <c r="J20" s="16">
        <v>0</v>
      </c>
      <c r="K20" s="75">
        <v>0</v>
      </c>
      <c r="L20" s="16">
        <v>0</v>
      </c>
      <c r="M20" s="75">
        <v>0</v>
      </c>
      <c r="N20" s="16">
        <v>0</v>
      </c>
      <c r="O20" s="75">
        <v>0</v>
      </c>
    </row>
    <row r="21" spans="1:15" x14ac:dyDescent="0.3">
      <c r="A21" s="4" t="s">
        <v>11</v>
      </c>
      <c r="B21" s="92">
        <v>0</v>
      </c>
      <c r="C21" s="93">
        <v>0</v>
      </c>
      <c r="D21" s="16">
        <v>0</v>
      </c>
      <c r="E21" s="75">
        <v>0</v>
      </c>
      <c r="F21" s="16">
        <v>0</v>
      </c>
      <c r="G21" s="75">
        <v>0</v>
      </c>
      <c r="H21" s="16">
        <v>0</v>
      </c>
      <c r="I21" s="75">
        <v>0</v>
      </c>
      <c r="J21" s="16">
        <v>0</v>
      </c>
      <c r="K21" s="75">
        <v>0</v>
      </c>
      <c r="L21" s="16">
        <v>0</v>
      </c>
      <c r="M21" s="75">
        <v>0</v>
      </c>
      <c r="N21" s="16">
        <v>0</v>
      </c>
      <c r="O21" s="75">
        <v>0</v>
      </c>
    </row>
    <row r="22" spans="1:15" x14ac:dyDescent="0.3">
      <c r="A22" s="4" t="s">
        <v>12</v>
      </c>
      <c r="B22" s="92">
        <v>0</v>
      </c>
      <c r="C22" s="93">
        <v>25298.880000000001</v>
      </c>
      <c r="D22" s="16">
        <v>0</v>
      </c>
      <c r="E22" s="75">
        <v>25298.880000000001</v>
      </c>
      <c r="F22" s="16">
        <v>0</v>
      </c>
      <c r="G22" s="75">
        <v>0</v>
      </c>
      <c r="H22" s="16">
        <v>0</v>
      </c>
      <c r="I22" s="75">
        <v>0</v>
      </c>
      <c r="J22" s="16">
        <v>0</v>
      </c>
      <c r="K22" s="75">
        <v>0</v>
      </c>
      <c r="L22" s="16">
        <v>0</v>
      </c>
      <c r="M22" s="75">
        <v>0</v>
      </c>
      <c r="N22" s="16">
        <v>0</v>
      </c>
      <c r="O22" s="75">
        <v>0</v>
      </c>
    </row>
    <row r="23" spans="1:15" x14ac:dyDescent="0.3">
      <c r="A23" s="4" t="s">
        <v>13</v>
      </c>
      <c r="B23" s="92">
        <v>415889.42999999993</v>
      </c>
      <c r="C23" s="93">
        <v>0</v>
      </c>
      <c r="D23" s="16">
        <v>0</v>
      </c>
      <c r="E23" s="75">
        <v>0</v>
      </c>
      <c r="F23" s="16">
        <v>0</v>
      </c>
      <c r="G23" s="75">
        <v>0</v>
      </c>
      <c r="H23" s="16">
        <v>0</v>
      </c>
      <c r="I23" s="75">
        <v>0</v>
      </c>
      <c r="J23" s="16">
        <v>415889.42999999993</v>
      </c>
      <c r="K23" s="75">
        <v>0</v>
      </c>
      <c r="L23" s="16">
        <v>0</v>
      </c>
      <c r="M23" s="75">
        <v>0</v>
      </c>
      <c r="N23" s="16">
        <v>0</v>
      </c>
      <c r="O23" s="75">
        <v>0</v>
      </c>
    </row>
    <row r="24" spans="1:15" x14ac:dyDescent="0.3">
      <c r="A24" s="4" t="s">
        <v>14</v>
      </c>
      <c r="B24" s="92">
        <v>0</v>
      </c>
      <c r="C24" s="93">
        <v>0</v>
      </c>
      <c r="D24" s="16">
        <v>0</v>
      </c>
      <c r="E24" s="75">
        <v>0</v>
      </c>
      <c r="F24" s="16">
        <v>0</v>
      </c>
      <c r="G24" s="75">
        <v>0</v>
      </c>
      <c r="H24" s="16">
        <v>0</v>
      </c>
      <c r="I24" s="75">
        <v>0</v>
      </c>
      <c r="J24" s="16">
        <v>0</v>
      </c>
      <c r="K24" s="75">
        <v>0</v>
      </c>
      <c r="L24" s="16">
        <v>0</v>
      </c>
      <c r="M24" s="75">
        <v>0</v>
      </c>
      <c r="N24" s="16">
        <v>0</v>
      </c>
      <c r="O24" s="75">
        <v>0</v>
      </c>
    </row>
    <row r="25" spans="1:15" x14ac:dyDescent="0.3">
      <c r="A25" s="4" t="s">
        <v>15</v>
      </c>
      <c r="B25" s="92">
        <v>0</v>
      </c>
      <c r="C25" s="93">
        <v>0</v>
      </c>
      <c r="D25" s="16">
        <v>0</v>
      </c>
      <c r="E25" s="75">
        <v>0</v>
      </c>
      <c r="F25" s="16">
        <v>0</v>
      </c>
      <c r="G25" s="75">
        <v>0</v>
      </c>
      <c r="H25" s="16">
        <v>0</v>
      </c>
      <c r="I25" s="75">
        <v>0</v>
      </c>
      <c r="J25" s="16">
        <v>0</v>
      </c>
      <c r="K25" s="75">
        <v>0</v>
      </c>
      <c r="L25" s="16">
        <v>0</v>
      </c>
      <c r="M25" s="75">
        <v>0</v>
      </c>
      <c r="N25" s="16">
        <v>0</v>
      </c>
      <c r="O25" s="75">
        <v>0</v>
      </c>
    </row>
    <row r="26" spans="1:15" x14ac:dyDescent="0.3">
      <c r="A26" s="4" t="s">
        <v>16</v>
      </c>
      <c r="B26" s="92">
        <v>0</v>
      </c>
      <c r="C26" s="93">
        <v>0</v>
      </c>
      <c r="D26" s="16">
        <v>0</v>
      </c>
      <c r="E26" s="75">
        <v>0</v>
      </c>
      <c r="F26" s="16">
        <v>0</v>
      </c>
      <c r="G26" s="75">
        <v>0</v>
      </c>
      <c r="H26" s="16">
        <v>0</v>
      </c>
      <c r="I26" s="75">
        <v>0</v>
      </c>
      <c r="J26" s="16">
        <v>0</v>
      </c>
      <c r="K26" s="75">
        <v>0</v>
      </c>
      <c r="L26" s="16">
        <v>0</v>
      </c>
      <c r="M26" s="75">
        <v>0</v>
      </c>
      <c r="N26" s="16">
        <v>0</v>
      </c>
      <c r="O26" s="75">
        <v>0</v>
      </c>
    </row>
    <row r="27" spans="1:15" x14ac:dyDescent="0.3">
      <c r="A27" s="4" t="s">
        <v>17</v>
      </c>
      <c r="B27" s="92">
        <v>33107.269999999997</v>
      </c>
      <c r="C27" s="93">
        <v>0</v>
      </c>
      <c r="D27" s="16">
        <v>0</v>
      </c>
      <c r="E27" s="75">
        <v>0</v>
      </c>
      <c r="F27" s="16">
        <v>0</v>
      </c>
      <c r="G27" s="75">
        <v>0</v>
      </c>
      <c r="H27" s="16">
        <v>3259.27</v>
      </c>
      <c r="I27" s="75">
        <v>0</v>
      </c>
      <c r="J27" s="16">
        <v>29848</v>
      </c>
      <c r="K27" s="75">
        <v>0</v>
      </c>
      <c r="L27" s="16">
        <v>0</v>
      </c>
      <c r="M27" s="75">
        <v>0</v>
      </c>
      <c r="N27" s="16">
        <v>0</v>
      </c>
      <c r="O27" s="75">
        <v>0</v>
      </c>
    </row>
    <row r="28" spans="1:15" x14ac:dyDescent="0.3">
      <c r="A28" s="4" t="s">
        <v>18</v>
      </c>
      <c r="B28" s="92">
        <v>0</v>
      </c>
      <c r="C28" s="93">
        <v>1200</v>
      </c>
      <c r="D28" s="16">
        <v>0</v>
      </c>
      <c r="E28" s="75">
        <v>0</v>
      </c>
      <c r="F28" s="16">
        <v>0</v>
      </c>
      <c r="G28" s="75">
        <v>0</v>
      </c>
      <c r="H28" s="16">
        <v>0</v>
      </c>
      <c r="I28" s="75">
        <v>1200</v>
      </c>
      <c r="J28" s="16">
        <v>0</v>
      </c>
      <c r="K28" s="75">
        <v>0</v>
      </c>
      <c r="L28" s="16">
        <v>0</v>
      </c>
      <c r="M28" s="75">
        <v>0</v>
      </c>
      <c r="N28" s="16">
        <v>0</v>
      </c>
      <c r="O28" s="75">
        <v>0</v>
      </c>
    </row>
    <row r="29" spans="1:15" x14ac:dyDescent="0.3">
      <c r="A29" s="4" t="s">
        <v>19</v>
      </c>
      <c r="B29" s="92">
        <v>0</v>
      </c>
      <c r="C29" s="93">
        <v>0</v>
      </c>
      <c r="D29" s="16">
        <v>0</v>
      </c>
      <c r="E29" s="75">
        <v>0</v>
      </c>
      <c r="F29" s="16">
        <v>0</v>
      </c>
      <c r="G29" s="75">
        <v>0</v>
      </c>
      <c r="H29" s="16">
        <v>0</v>
      </c>
      <c r="I29" s="75">
        <v>0</v>
      </c>
      <c r="J29" s="16">
        <v>0</v>
      </c>
      <c r="K29" s="75">
        <v>0</v>
      </c>
      <c r="L29" s="16">
        <v>0</v>
      </c>
      <c r="M29" s="75">
        <v>0</v>
      </c>
      <c r="N29" s="16">
        <v>0</v>
      </c>
      <c r="O29" s="75">
        <v>0</v>
      </c>
    </row>
    <row r="30" spans="1:15" x14ac:dyDescent="0.3">
      <c r="A30" s="4" t="s">
        <v>20</v>
      </c>
      <c r="B30" s="92">
        <v>0</v>
      </c>
      <c r="C30" s="93">
        <v>0</v>
      </c>
      <c r="D30" s="16">
        <v>0</v>
      </c>
      <c r="E30" s="75">
        <v>0</v>
      </c>
      <c r="F30" s="16">
        <v>0</v>
      </c>
      <c r="G30" s="75">
        <v>0</v>
      </c>
      <c r="H30" s="16">
        <v>0</v>
      </c>
      <c r="I30" s="75">
        <v>0</v>
      </c>
      <c r="J30" s="16">
        <v>0</v>
      </c>
      <c r="K30" s="75">
        <v>0</v>
      </c>
      <c r="L30" s="16">
        <v>0</v>
      </c>
      <c r="M30" s="75">
        <v>0</v>
      </c>
      <c r="N30" s="16">
        <v>0</v>
      </c>
      <c r="O30" s="75">
        <v>0</v>
      </c>
    </row>
    <row r="31" spans="1:15" x14ac:dyDescent="0.3">
      <c r="A31" s="4" t="s">
        <v>21</v>
      </c>
      <c r="B31" s="92">
        <v>0</v>
      </c>
      <c r="C31" s="93">
        <v>0</v>
      </c>
      <c r="D31" s="16">
        <v>0</v>
      </c>
      <c r="E31" s="75">
        <v>0</v>
      </c>
      <c r="F31" s="16">
        <v>0</v>
      </c>
      <c r="G31" s="75">
        <v>0</v>
      </c>
      <c r="H31" s="16">
        <v>0</v>
      </c>
      <c r="I31" s="75">
        <v>0</v>
      </c>
      <c r="J31" s="16">
        <v>0</v>
      </c>
      <c r="K31" s="75">
        <v>0</v>
      </c>
      <c r="L31" s="16">
        <v>0</v>
      </c>
      <c r="M31" s="75">
        <v>0</v>
      </c>
      <c r="N31" s="16">
        <v>0</v>
      </c>
      <c r="O31" s="75">
        <v>0</v>
      </c>
    </row>
    <row r="32" spans="1:15" x14ac:dyDescent="0.3">
      <c r="A32" s="4" t="s">
        <v>22</v>
      </c>
      <c r="B32" s="92">
        <v>0</v>
      </c>
      <c r="C32" s="93">
        <v>0</v>
      </c>
      <c r="D32" s="16">
        <v>0</v>
      </c>
      <c r="E32" s="75">
        <v>0</v>
      </c>
      <c r="F32" s="16">
        <v>0</v>
      </c>
      <c r="G32" s="75">
        <v>0</v>
      </c>
      <c r="H32" s="16">
        <v>0</v>
      </c>
      <c r="I32" s="75">
        <v>0</v>
      </c>
      <c r="J32" s="16">
        <v>0</v>
      </c>
      <c r="K32" s="75">
        <v>0</v>
      </c>
      <c r="L32" s="16">
        <v>0</v>
      </c>
      <c r="M32" s="75">
        <v>0</v>
      </c>
      <c r="N32" s="16">
        <v>0</v>
      </c>
      <c r="O32" s="75">
        <v>0</v>
      </c>
    </row>
    <row r="33" spans="1:15" x14ac:dyDescent="0.3">
      <c r="A33" s="4" t="s">
        <v>23</v>
      </c>
      <c r="B33" s="92">
        <v>0</v>
      </c>
      <c r="C33" s="93">
        <v>0</v>
      </c>
      <c r="D33" s="16">
        <v>0</v>
      </c>
      <c r="E33" s="75">
        <v>0</v>
      </c>
      <c r="F33" s="16">
        <v>0</v>
      </c>
      <c r="G33" s="75">
        <v>0</v>
      </c>
      <c r="H33" s="16">
        <v>0</v>
      </c>
      <c r="I33" s="75">
        <v>0</v>
      </c>
      <c r="J33" s="16">
        <v>0</v>
      </c>
      <c r="K33" s="75">
        <v>0</v>
      </c>
      <c r="L33" s="16">
        <v>0</v>
      </c>
      <c r="M33" s="75">
        <v>0</v>
      </c>
      <c r="N33" s="16">
        <v>0</v>
      </c>
      <c r="O33" s="75">
        <v>0</v>
      </c>
    </row>
    <row r="34" spans="1:15" x14ac:dyDescent="0.3">
      <c r="A34" s="4" t="s">
        <v>24</v>
      </c>
      <c r="B34" s="92">
        <v>0</v>
      </c>
      <c r="C34" s="93">
        <v>0</v>
      </c>
      <c r="D34" s="16">
        <v>0</v>
      </c>
      <c r="E34" s="75">
        <v>0</v>
      </c>
      <c r="F34" s="16">
        <v>0</v>
      </c>
      <c r="G34" s="75">
        <v>0</v>
      </c>
      <c r="H34" s="16">
        <v>0</v>
      </c>
      <c r="I34" s="75">
        <v>0</v>
      </c>
      <c r="J34" s="16">
        <v>0</v>
      </c>
      <c r="K34" s="75">
        <v>0</v>
      </c>
      <c r="L34" s="16">
        <v>0</v>
      </c>
      <c r="M34" s="75">
        <v>0</v>
      </c>
      <c r="N34" s="16">
        <v>0</v>
      </c>
      <c r="O34" s="75">
        <v>0</v>
      </c>
    </row>
    <row r="35" spans="1:15" x14ac:dyDescent="0.3">
      <c r="A35" s="4" t="s">
        <v>25</v>
      </c>
      <c r="B35" s="92">
        <v>0</v>
      </c>
      <c r="C35" s="93">
        <v>0</v>
      </c>
      <c r="D35" s="16">
        <v>0</v>
      </c>
      <c r="E35" s="75">
        <v>0</v>
      </c>
      <c r="F35" s="16">
        <v>0</v>
      </c>
      <c r="G35" s="75">
        <v>0</v>
      </c>
      <c r="H35" s="16">
        <v>0</v>
      </c>
      <c r="I35" s="75">
        <v>0</v>
      </c>
      <c r="J35" s="16">
        <v>0</v>
      </c>
      <c r="K35" s="75">
        <v>0</v>
      </c>
      <c r="L35" s="16">
        <v>0</v>
      </c>
      <c r="M35" s="75">
        <v>0</v>
      </c>
      <c r="N35" s="16">
        <v>0</v>
      </c>
      <c r="O35" s="75">
        <v>0</v>
      </c>
    </row>
    <row r="36" spans="1:15" x14ac:dyDescent="0.3">
      <c r="A36" s="4" t="s">
        <v>26</v>
      </c>
      <c r="B36" s="92">
        <v>0</v>
      </c>
      <c r="C36" s="93">
        <v>0</v>
      </c>
      <c r="D36" s="16">
        <v>0</v>
      </c>
      <c r="E36" s="75">
        <v>0</v>
      </c>
      <c r="F36" s="16">
        <v>0</v>
      </c>
      <c r="G36" s="75">
        <v>0</v>
      </c>
      <c r="H36" s="16">
        <v>0</v>
      </c>
      <c r="I36" s="75">
        <v>0</v>
      </c>
      <c r="J36" s="16">
        <v>0</v>
      </c>
      <c r="K36" s="75">
        <v>0</v>
      </c>
      <c r="L36" s="16">
        <v>0</v>
      </c>
      <c r="M36" s="75">
        <v>0</v>
      </c>
      <c r="N36" s="16">
        <v>0</v>
      </c>
      <c r="O36" s="75">
        <v>0</v>
      </c>
    </row>
    <row r="37" spans="1:15" x14ac:dyDescent="0.3">
      <c r="A37" s="4" t="s">
        <v>27</v>
      </c>
      <c r="B37" s="92">
        <v>0</v>
      </c>
      <c r="C37" s="93">
        <v>0</v>
      </c>
      <c r="D37" s="16">
        <v>0</v>
      </c>
      <c r="E37" s="75">
        <v>0</v>
      </c>
      <c r="F37" s="16">
        <v>0</v>
      </c>
      <c r="G37" s="75">
        <v>0</v>
      </c>
      <c r="H37" s="16">
        <v>0</v>
      </c>
      <c r="I37" s="75">
        <v>0</v>
      </c>
      <c r="J37" s="16">
        <v>0</v>
      </c>
      <c r="K37" s="75">
        <v>0</v>
      </c>
      <c r="L37" s="16">
        <v>0</v>
      </c>
      <c r="M37" s="75">
        <v>0</v>
      </c>
      <c r="N37" s="16">
        <v>0</v>
      </c>
      <c r="O37" s="75">
        <v>0</v>
      </c>
    </row>
    <row r="38" spans="1:15" x14ac:dyDescent="0.3">
      <c r="A38" s="4" t="s">
        <v>28</v>
      </c>
      <c r="B38" s="92">
        <v>0</v>
      </c>
      <c r="C38" s="93">
        <v>0</v>
      </c>
      <c r="D38" s="16">
        <v>0</v>
      </c>
      <c r="E38" s="75">
        <v>0</v>
      </c>
      <c r="F38" s="16">
        <v>0</v>
      </c>
      <c r="G38" s="75">
        <v>0</v>
      </c>
      <c r="H38" s="16">
        <v>0</v>
      </c>
      <c r="I38" s="75">
        <v>0</v>
      </c>
      <c r="J38" s="16">
        <v>0</v>
      </c>
      <c r="K38" s="75">
        <v>0</v>
      </c>
      <c r="L38" s="16">
        <v>0</v>
      </c>
      <c r="M38" s="75">
        <v>0</v>
      </c>
      <c r="N38" s="16">
        <v>0</v>
      </c>
      <c r="O38" s="75">
        <v>0</v>
      </c>
    </row>
    <row r="39" spans="1:15" x14ac:dyDescent="0.3">
      <c r="A39" s="4" t="s">
        <v>29</v>
      </c>
      <c r="B39" s="92">
        <v>0</v>
      </c>
      <c r="C39" s="93">
        <v>0</v>
      </c>
      <c r="D39" s="16">
        <v>0</v>
      </c>
      <c r="E39" s="75">
        <v>0</v>
      </c>
      <c r="F39" s="16">
        <v>0</v>
      </c>
      <c r="G39" s="75">
        <v>0</v>
      </c>
      <c r="H39" s="16">
        <v>0</v>
      </c>
      <c r="I39" s="75">
        <v>0</v>
      </c>
      <c r="J39" s="16">
        <v>0</v>
      </c>
      <c r="K39" s="75">
        <v>0</v>
      </c>
      <c r="L39" s="16">
        <v>0</v>
      </c>
      <c r="M39" s="75">
        <v>0</v>
      </c>
      <c r="N39" s="16">
        <v>0</v>
      </c>
      <c r="O39" s="75">
        <v>0</v>
      </c>
    </row>
    <row r="40" spans="1:15" x14ac:dyDescent="0.3">
      <c r="A40" s="4" t="s">
        <v>30</v>
      </c>
      <c r="B40" s="92">
        <v>0</v>
      </c>
      <c r="C40" s="93">
        <v>0</v>
      </c>
      <c r="D40" s="16">
        <v>0</v>
      </c>
      <c r="E40" s="75">
        <v>0</v>
      </c>
      <c r="F40" s="16">
        <v>0</v>
      </c>
      <c r="G40" s="75">
        <v>0</v>
      </c>
      <c r="H40" s="16">
        <v>0</v>
      </c>
      <c r="I40" s="75">
        <v>0</v>
      </c>
      <c r="J40" s="16">
        <v>0</v>
      </c>
      <c r="K40" s="75">
        <v>0</v>
      </c>
      <c r="L40" s="16">
        <v>0</v>
      </c>
      <c r="M40" s="75">
        <v>0</v>
      </c>
      <c r="N40" s="16">
        <v>0</v>
      </c>
      <c r="O40" s="75">
        <v>0</v>
      </c>
    </row>
    <row r="41" spans="1:15" x14ac:dyDescent="0.3">
      <c r="A41" s="4" t="s">
        <v>31</v>
      </c>
      <c r="B41" s="92">
        <v>112703</v>
      </c>
      <c r="C41" s="93">
        <v>53718</v>
      </c>
      <c r="D41" s="16">
        <v>0</v>
      </c>
      <c r="E41" s="75">
        <v>0</v>
      </c>
      <c r="F41" s="16">
        <v>0</v>
      </c>
      <c r="G41" s="75">
        <v>2265</v>
      </c>
      <c r="H41" s="16">
        <v>112703</v>
      </c>
      <c r="I41" s="75">
        <v>30453</v>
      </c>
      <c r="J41" s="16">
        <v>0</v>
      </c>
      <c r="K41" s="75">
        <v>21000</v>
      </c>
      <c r="L41" s="16">
        <v>0</v>
      </c>
      <c r="M41" s="75">
        <v>0</v>
      </c>
      <c r="N41" s="16">
        <v>0</v>
      </c>
      <c r="O41" s="75">
        <v>0</v>
      </c>
    </row>
    <row r="42" spans="1:15" x14ac:dyDescent="0.3">
      <c r="A42" s="4" t="s">
        <v>32</v>
      </c>
      <c r="B42" s="92">
        <v>0</v>
      </c>
      <c r="C42" s="93">
        <v>0</v>
      </c>
      <c r="D42" s="16">
        <v>0</v>
      </c>
      <c r="E42" s="75">
        <v>0</v>
      </c>
      <c r="F42" s="16">
        <v>0</v>
      </c>
      <c r="G42" s="75">
        <v>0</v>
      </c>
      <c r="H42" s="16">
        <v>0</v>
      </c>
      <c r="I42" s="75">
        <v>0</v>
      </c>
      <c r="J42" s="16">
        <v>0</v>
      </c>
      <c r="K42" s="75">
        <v>0</v>
      </c>
      <c r="L42" s="16">
        <v>0</v>
      </c>
      <c r="M42" s="75">
        <v>0</v>
      </c>
      <c r="N42" s="16">
        <v>0</v>
      </c>
      <c r="O42" s="75">
        <v>0</v>
      </c>
    </row>
    <row r="43" spans="1:15" x14ac:dyDescent="0.3">
      <c r="A43" s="4" t="s">
        <v>33</v>
      </c>
      <c r="B43" s="92">
        <v>0</v>
      </c>
      <c r="C43" s="93">
        <v>0</v>
      </c>
      <c r="D43" s="16">
        <v>0</v>
      </c>
      <c r="E43" s="75">
        <v>0</v>
      </c>
      <c r="F43" s="16">
        <v>0</v>
      </c>
      <c r="G43" s="75">
        <v>0</v>
      </c>
      <c r="H43" s="16">
        <v>0</v>
      </c>
      <c r="I43" s="75">
        <v>0</v>
      </c>
      <c r="J43" s="16">
        <v>0</v>
      </c>
      <c r="K43" s="75">
        <v>0</v>
      </c>
      <c r="L43" s="16">
        <v>0</v>
      </c>
      <c r="M43" s="75">
        <v>0</v>
      </c>
      <c r="N43" s="16">
        <v>0</v>
      </c>
      <c r="O43" s="75">
        <v>0</v>
      </c>
    </row>
    <row r="44" spans="1:15" x14ac:dyDescent="0.3">
      <c r="A44" s="4" t="s">
        <v>34</v>
      </c>
      <c r="B44" s="92">
        <v>0</v>
      </c>
      <c r="C44" s="93">
        <v>0</v>
      </c>
      <c r="D44" s="16">
        <v>0</v>
      </c>
      <c r="E44" s="75">
        <v>0</v>
      </c>
      <c r="F44" s="16">
        <v>0</v>
      </c>
      <c r="G44" s="75">
        <v>0</v>
      </c>
      <c r="H44" s="16">
        <v>0</v>
      </c>
      <c r="I44" s="75">
        <v>0</v>
      </c>
      <c r="J44" s="16">
        <v>0</v>
      </c>
      <c r="K44" s="75">
        <v>0</v>
      </c>
      <c r="L44" s="16">
        <v>0</v>
      </c>
      <c r="M44" s="75">
        <v>0</v>
      </c>
      <c r="N44" s="16">
        <v>0</v>
      </c>
      <c r="O44" s="75">
        <v>0</v>
      </c>
    </row>
    <row r="45" spans="1:15" x14ac:dyDescent="0.3">
      <c r="A45" s="4" t="s">
        <v>35</v>
      </c>
      <c r="B45" s="92">
        <v>0</v>
      </c>
      <c r="C45" s="93">
        <v>236790</v>
      </c>
      <c r="D45" s="16">
        <v>0</v>
      </c>
      <c r="E45" s="75">
        <v>154455</v>
      </c>
      <c r="F45" s="16">
        <v>0</v>
      </c>
      <c r="G45" s="75">
        <v>328</v>
      </c>
      <c r="H45" s="16">
        <v>0</v>
      </c>
      <c r="I45" s="75">
        <v>3016</v>
      </c>
      <c r="J45" s="16">
        <v>0</v>
      </c>
      <c r="K45" s="75">
        <v>78991</v>
      </c>
      <c r="L45" s="16">
        <v>0</v>
      </c>
      <c r="M45" s="75">
        <v>0</v>
      </c>
      <c r="N45" s="16">
        <v>0</v>
      </c>
      <c r="O45" s="75">
        <v>0</v>
      </c>
    </row>
    <row r="46" spans="1:15" x14ac:dyDescent="0.3">
      <c r="A46" s="4" t="s">
        <v>36</v>
      </c>
      <c r="B46" s="92">
        <v>92408.53</v>
      </c>
      <c r="C46" s="93">
        <v>0</v>
      </c>
      <c r="D46" s="16">
        <v>92408.53</v>
      </c>
      <c r="E46" s="75">
        <v>0</v>
      </c>
      <c r="F46" s="16">
        <v>0</v>
      </c>
      <c r="G46" s="75">
        <v>0</v>
      </c>
      <c r="H46" s="16">
        <v>0</v>
      </c>
      <c r="I46" s="75">
        <v>0</v>
      </c>
      <c r="J46" s="16">
        <v>0</v>
      </c>
      <c r="K46" s="75">
        <v>0</v>
      </c>
      <c r="L46" s="16">
        <v>0</v>
      </c>
      <c r="M46" s="75">
        <v>0</v>
      </c>
      <c r="N46" s="16">
        <v>0</v>
      </c>
      <c r="O46" s="75">
        <v>0</v>
      </c>
    </row>
    <row r="47" spans="1:15" x14ac:dyDescent="0.3">
      <c r="A47" s="4" t="s">
        <v>37</v>
      </c>
      <c r="B47" s="92">
        <v>0</v>
      </c>
      <c r="C47" s="93">
        <v>0</v>
      </c>
      <c r="D47" s="16">
        <v>0</v>
      </c>
      <c r="E47" s="75">
        <v>0</v>
      </c>
      <c r="F47" s="16">
        <v>0</v>
      </c>
      <c r="G47" s="75">
        <v>0</v>
      </c>
      <c r="H47" s="16">
        <v>0</v>
      </c>
      <c r="I47" s="75">
        <v>0</v>
      </c>
      <c r="J47" s="16">
        <v>0</v>
      </c>
      <c r="K47" s="75">
        <v>0</v>
      </c>
      <c r="L47" s="16">
        <v>0</v>
      </c>
      <c r="M47" s="75">
        <v>0</v>
      </c>
      <c r="N47" s="16">
        <v>0</v>
      </c>
      <c r="O47" s="75">
        <v>0</v>
      </c>
    </row>
    <row r="48" spans="1:15" x14ac:dyDescent="0.3">
      <c r="A48" s="4" t="s">
        <v>38</v>
      </c>
      <c r="B48" s="92">
        <v>0</v>
      </c>
      <c r="C48" s="93">
        <v>0</v>
      </c>
      <c r="D48" s="16">
        <v>0</v>
      </c>
      <c r="E48" s="75">
        <v>0</v>
      </c>
      <c r="F48" s="16">
        <v>0</v>
      </c>
      <c r="G48" s="75">
        <v>0</v>
      </c>
      <c r="H48" s="16">
        <v>0</v>
      </c>
      <c r="I48" s="75">
        <v>0</v>
      </c>
      <c r="J48" s="16">
        <v>0</v>
      </c>
      <c r="K48" s="75">
        <v>0</v>
      </c>
      <c r="L48" s="16">
        <v>0</v>
      </c>
      <c r="M48" s="75">
        <v>0</v>
      </c>
      <c r="N48" s="16">
        <v>0</v>
      </c>
      <c r="O48" s="75">
        <v>0</v>
      </c>
    </row>
    <row r="49" spans="1:15" x14ac:dyDescent="0.3">
      <c r="A49" s="4" t="s">
        <v>39</v>
      </c>
      <c r="B49" s="92">
        <v>0</v>
      </c>
      <c r="C49" s="93">
        <v>36930.66892156106</v>
      </c>
      <c r="D49" s="16">
        <v>0</v>
      </c>
      <c r="E49" s="75">
        <v>0</v>
      </c>
      <c r="F49" s="16">
        <v>0</v>
      </c>
      <c r="G49" s="75">
        <v>0</v>
      </c>
      <c r="H49" s="16">
        <v>0</v>
      </c>
      <c r="I49" s="75">
        <v>0</v>
      </c>
      <c r="J49" s="16">
        <v>0</v>
      </c>
      <c r="K49" s="75">
        <v>35730.66892156106</v>
      </c>
      <c r="L49" s="16">
        <v>0</v>
      </c>
      <c r="M49" s="75">
        <v>0</v>
      </c>
      <c r="N49" s="16">
        <v>0</v>
      </c>
      <c r="O49" s="75">
        <v>1200</v>
      </c>
    </row>
    <row r="50" spans="1:15" x14ac:dyDescent="0.3">
      <c r="A50" s="4" t="s">
        <v>40</v>
      </c>
      <c r="B50" s="92">
        <v>0</v>
      </c>
      <c r="C50" s="93">
        <v>0</v>
      </c>
      <c r="D50" s="16">
        <v>0</v>
      </c>
      <c r="E50" s="75">
        <v>0</v>
      </c>
      <c r="F50" s="16">
        <v>0</v>
      </c>
      <c r="G50" s="75">
        <v>0</v>
      </c>
      <c r="H50" s="16">
        <v>0</v>
      </c>
      <c r="I50" s="75">
        <v>0</v>
      </c>
      <c r="J50" s="16">
        <v>0</v>
      </c>
      <c r="K50" s="75">
        <v>0</v>
      </c>
      <c r="L50" s="16">
        <v>0</v>
      </c>
      <c r="M50" s="75">
        <v>0</v>
      </c>
      <c r="N50" s="16">
        <v>0</v>
      </c>
      <c r="O50" s="75">
        <v>0</v>
      </c>
    </row>
    <row r="51" spans="1:15" x14ac:dyDescent="0.3">
      <c r="A51" s="4" t="s">
        <v>41</v>
      </c>
      <c r="B51" s="92">
        <v>0</v>
      </c>
      <c r="C51" s="93">
        <v>3433333</v>
      </c>
      <c r="D51" s="16">
        <v>0</v>
      </c>
      <c r="E51" s="75">
        <v>0</v>
      </c>
      <c r="F51" s="16">
        <v>0</v>
      </c>
      <c r="G51" s="75">
        <v>0</v>
      </c>
      <c r="H51" s="16">
        <v>0</v>
      </c>
      <c r="I51" s="75">
        <v>0</v>
      </c>
      <c r="J51" s="16">
        <v>0</v>
      </c>
      <c r="K51" s="75">
        <v>3433333</v>
      </c>
      <c r="L51" s="16">
        <v>0</v>
      </c>
      <c r="M51" s="75">
        <v>0</v>
      </c>
      <c r="N51" s="16">
        <v>0</v>
      </c>
      <c r="O51" s="75">
        <v>0</v>
      </c>
    </row>
    <row r="52" spans="1:15" x14ac:dyDescent="0.3">
      <c r="A52" s="4" t="s">
        <v>42</v>
      </c>
      <c r="B52" s="92">
        <v>0</v>
      </c>
      <c r="C52" s="93">
        <v>0</v>
      </c>
      <c r="D52" s="16">
        <v>0</v>
      </c>
      <c r="E52" s="75">
        <v>0</v>
      </c>
      <c r="F52" s="16">
        <v>0</v>
      </c>
      <c r="G52" s="75">
        <v>0</v>
      </c>
      <c r="H52" s="16">
        <v>0</v>
      </c>
      <c r="I52" s="75">
        <v>0</v>
      </c>
      <c r="J52" s="16">
        <v>0</v>
      </c>
      <c r="K52" s="75">
        <v>0</v>
      </c>
      <c r="L52" s="16">
        <v>0</v>
      </c>
      <c r="M52" s="75">
        <v>0</v>
      </c>
      <c r="N52" s="16">
        <v>0</v>
      </c>
      <c r="O52" s="75">
        <v>0</v>
      </c>
    </row>
    <row r="53" spans="1:15" x14ac:dyDescent="0.3">
      <c r="A53" s="4" t="s">
        <v>43</v>
      </c>
      <c r="B53" s="92">
        <v>0</v>
      </c>
      <c r="C53" s="93">
        <v>0</v>
      </c>
      <c r="D53" s="16">
        <v>0</v>
      </c>
      <c r="E53" s="75">
        <v>0</v>
      </c>
      <c r="F53" s="16">
        <v>0</v>
      </c>
      <c r="G53" s="75">
        <v>0</v>
      </c>
      <c r="H53" s="16">
        <v>0</v>
      </c>
      <c r="I53" s="75">
        <v>0</v>
      </c>
      <c r="J53" s="16">
        <v>0</v>
      </c>
      <c r="K53" s="75">
        <v>0</v>
      </c>
      <c r="L53" s="16">
        <v>0</v>
      </c>
      <c r="M53" s="75">
        <v>0</v>
      </c>
      <c r="N53" s="16">
        <v>0</v>
      </c>
      <c r="O53" s="75">
        <v>0</v>
      </c>
    </row>
    <row r="54" spans="1:15" x14ac:dyDescent="0.3">
      <c r="A54" s="4" t="s">
        <v>262</v>
      </c>
      <c r="B54" s="92">
        <v>0</v>
      </c>
      <c r="C54" s="93">
        <v>0</v>
      </c>
      <c r="D54" s="16">
        <v>0</v>
      </c>
      <c r="E54" s="75">
        <v>0</v>
      </c>
      <c r="F54" s="16">
        <v>0</v>
      </c>
      <c r="G54" s="75">
        <v>0</v>
      </c>
      <c r="H54" s="16">
        <v>0</v>
      </c>
      <c r="I54" s="75">
        <v>0</v>
      </c>
      <c r="J54" s="16">
        <v>0</v>
      </c>
      <c r="K54" s="75">
        <v>0</v>
      </c>
      <c r="L54" s="16">
        <v>0</v>
      </c>
      <c r="M54" s="75">
        <v>0</v>
      </c>
      <c r="N54" s="16">
        <v>0</v>
      </c>
      <c r="O54" s="75">
        <v>0</v>
      </c>
    </row>
    <row r="55" spans="1:15" x14ac:dyDescent="0.3">
      <c r="A55" s="174" t="s">
        <v>326</v>
      </c>
      <c r="B55" s="92">
        <v>0</v>
      </c>
      <c r="C55" s="93">
        <v>0</v>
      </c>
      <c r="D55" s="16">
        <v>0</v>
      </c>
      <c r="E55" s="75">
        <v>0</v>
      </c>
      <c r="F55" s="16">
        <v>0</v>
      </c>
      <c r="G55" s="75">
        <v>0</v>
      </c>
      <c r="H55" s="16">
        <v>0</v>
      </c>
      <c r="I55" s="75">
        <v>0</v>
      </c>
      <c r="J55" s="16">
        <v>0</v>
      </c>
      <c r="K55" s="75">
        <v>0</v>
      </c>
      <c r="L55" s="16">
        <v>0</v>
      </c>
      <c r="M55" s="75">
        <v>0</v>
      </c>
      <c r="N55" s="16">
        <v>0</v>
      </c>
      <c r="O55" s="75">
        <v>0</v>
      </c>
    </row>
    <row r="56" spans="1:15" x14ac:dyDescent="0.3">
      <c r="A56" s="4" t="s">
        <v>44</v>
      </c>
      <c r="B56" s="92">
        <v>0</v>
      </c>
      <c r="C56" s="93">
        <v>0</v>
      </c>
      <c r="D56" s="16">
        <v>0</v>
      </c>
      <c r="E56" s="75">
        <v>0</v>
      </c>
      <c r="F56" s="16">
        <v>0</v>
      </c>
      <c r="G56" s="75">
        <v>0</v>
      </c>
      <c r="H56" s="16">
        <v>0</v>
      </c>
      <c r="I56" s="75">
        <v>0</v>
      </c>
      <c r="J56" s="16">
        <v>0</v>
      </c>
      <c r="K56" s="75">
        <v>0</v>
      </c>
      <c r="L56" s="16">
        <v>0</v>
      </c>
      <c r="M56" s="75">
        <v>0</v>
      </c>
      <c r="N56" s="16">
        <v>0</v>
      </c>
      <c r="O56" s="75">
        <v>0</v>
      </c>
    </row>
    <row r="57" spans="1:15" x14ac:dyDescent="0.3">
      <c r="A57" s="4" t="s">
        <v>45</v>
      </c>
      <c r="B57" s="92">
        <v>0</v>
      </c>
      <c r="C57" s="93">
        <v>0</v>
      </c>
      <c r="D57" s="16">
        <v>0</v>
      </c>
      <c r="E57" s="75">
        <v>0</v>
      </c>
      <c r="F57" s="16">
        <v>0</v>
      </c>
      <c r="G57" s="75">
        <v>0</v>
      </c>
      <c r="H57" s="16">
        <v>0</v>
      </c>
      <c r="I57" s="75">
        <v>0</v>
      </c>
      <c r="J57" s="16">
        <v>0</v>
      </c>
      <c r="K57" s="75">
        <v>0</v>
      </c>
      <c r="L57" s="16">
        <v>0</v>
      </c>
      <c r="M57" s="75">
        <v>0</v>
      </c>
      <c r="N57" s="16">
        <v>0</v>
      </c>
      <c r="O57" s="75">
        <v>0</v>
      </c>
    </row>
    <row r="58" spans="1:15" x14ac:dyDescent="0.3">
      <c r="A58" s="4" t="s">
        <v>46</v>
      </c>
      <c r="B58" s="92">
        <v>0</v>
      </c>
      <c r="C58" s="93">
        <v>0</v>
      </c>
      <c r="D58" s="16">
        <v>0</v>
      </c>
      <c r="E58" s="75">
        <v>0</v>
      </c>
      <c r="F58" s="16">
        <v>0</v>
      </c>
      <c r="G58" s="75">
        <v>0</v>
      </c>
      <c r="H58" s="16">
        <v>0</v>
      </c>
      <c r="I58" s="75">
        <v>0</v>
      </c>
      <c r="J58" s="16">
        <v>0</v>
      </c>
      <c r="K58" s="75">
        <v>0</v>
      </c>
      <c r="L58" s="16">
        <v>0</v>
      </c>
      <c r="M58" s="75">
        <v>0</v>
      </c>
      <c r="N58" s="16">
        <v>0</v>
      </c>
      <c r="O58" s="75">
        <v>0</v>
      </c>
    </row>
    <row r="59" spans="1:15" x14ac:dyDescent="0.3">
      <c r="A59" s="4" t="s">
        <v>47</v>
      </c>
      <c r="B59" s="92">
        <v>0</v>
      </c>
      <c r="C59" s="93">
        <v>0</v>
      </c>
      <c r="D59" s="16">
        <v>0</v>
      </c>
      <c r="E59" s="75">
        <v>0</v>
      </c>
      <c r="F59" s="16">
        <v>0</v>
      </c>
      <c r="G59" s="75">
        <v>0</v>
      </c>
      <c r="H59" s="16">
        <v>0</v>
      </c>
      <c r="I59" s="75">
        <v>0</v>
      </c>
      <c r="J59" s="16">
        <v>0</v>
      </c>
      <c r="K59" s="75">
        <v>0</v>
      </c>
      <c r="L59" s="16">
        <v>0</v>
      </c>
      <c r="M59" s="75">
        <v>0</v>
      </c>
      <c r="N59" s="16">
        <v>0</v>
      </c>
      <c r="O59" s="75">
        <v>0</v>
      </c>
    </row>
    <row r="60" spans="1:15" x14ac:dyDescent="0.3">
      <c r="A60" s="4" t="s">
        <v>48</v>
      </c>
      <c r="B60" s="92">
        <v>0</v>
      </c>
      <c r="C60" s="93">
        <v>6101918.9880611133</v>
      </c>
      <c r="D60" s="16">
        <v>0</v>
      </c>
      <c r="E60" s="75">
        <v>3481425.713125003</v>
      </c>
      <c r="F60" s="16">
        <v>0</v>
      </c>
      <c r="G60" s="75">
        <v>0</v>
      </c>
      <c r="H60" s="16">
        <v>0</v>
      </c>
      <c r="I60" s="75">
        <v>0</v>
      </c>
      <c r="J60" s="16">
        <v>0</v>
      </c>
      <c r="K60" s="75">
        <v>2620493.2749361102</v>
      </c>
      <c r="L60" s="16">
        <v>0</v>
      </c>
      <c r="M60" s="75">
        <v>0</v>
      </c>
      <c r="N60" s="16">
        <v>0</v>
      </c>
      <c r="O60" s="75">
        <v>0</v>
      </c>
    </row>
    <row r="61" spans="1:15" x14ac:dyDescent="0.3">
      <c r="A61" s="4" t="s">
        <v>49</v>
      </c>
      <c r="B61" s="92">
        <v>0</v>
      </c>
      <c r="C61" s="93">
        <v>0</v>
      </c>
      <c r="D61" s="16">
        <v>0</v>
      </c>
      <c r="E61" s="75">
        <v>0</v>
      </c>
      <c r="F61" s="16">
        <v>0</v>
      </c>
      <c r="G61" s="75">
        <v>0</v>
      </c>
      <c r="H61" s="16">
        <v>0</v>
      </c>
      <c r="I61" s="75">
        <v>0</v>
      </c>
      <c r="J61" s="16">
        <v>0</v>
      </c>
      <c r="K61" s="75">
        <v>0</v>
      </c>
      <c r="L61" s="16">
        <v>0</v>
      </c>
      <c r="M61" s="75">
        <v>0</v>
      </c>
      <c r="N61" s="16">
        <v>0</v>
      </c>
      <c r="O61" s="75">
        <v>0</v>
      </c>
    </row>
    <row r="62" spans="1:15" x14ac:dyDescent="0.3">
      <c r="A62" s="4" t="s">
        <v>50</v>
      </c>
      <c r="B62" s="92">
        <v>0</v>
      </c>
      <c r="C62" s="93">
        <v>0</v>
      </c>
      <c r="D62" s="16">
        <v>0</v>
      </c>
      <c r="E62" s="75">
        <v>0</v>
      </c>
      <c r="F62" s="16">
        <v>0</v>
      </c>
      <c r="G62" s="75">
        <v>0</v>
      </c>
      <c r="H62" s="16">
        <v>0</v>
      </c>
      <c r="I62" s="75">
        <v>0</v>
      </c>
      <c r="J62" s="16">
        <v>0</v>
      </c>
      <c r="K62" s="75">
        <v>0</v>
      </c>
      <c r="L62" s="16">
        <v>0</v>
      </c>
      <c r="M62" s="75">
        <v>0</v>
      </c>
      <c r="N62" s="16">
        <v>0</v>
      </c>
      <c r="O62" s="75">
        <v>0</v>
      </c>
    </row>
    <row r="63" spans="1:15" x14ac:dyDescent="0.3">
      <c r="A63" s="4" t="s">
        <v>51</v>
      </c>
      <c r="B63" s="92">
        <v>0</v>
      </c>
      <c r="C63" s="93">
        <v>0</v>
      </c>
      <c r="D63" s="16">
        <v>0</v>
      </c>
      <c r="E63" s="75">
        <v>0</v>
      </c>
      <c r="F63" s="16">
        <v>0</v>
      </c>
      <c r="G63" s="75">
        <v>0</v>
      </c>
      <c r="H63" s="16">
        <v>0</v>
      </c>
      <c r="I63" s="75">
        <v>0</v>
      </c>
      <c r="J63" s="16">
        <v>0</v>
      </c>
      <c r="K63" s="75">
        <v>0</v>
      </c>
      <c r="L63" s="16">
        <v>0</v>
      </c>
      <c r="M63" s="75">
        <v>0</v>
      </c>
      <c r="N63" s="16">
        <v>0</v>
      </c>
      <c r="O63" s="75">
        <v>0</v>
      </c>
    </row>
    <row r="64" spans="1:15" x14ac:dyDescent="0.3">
      <c r="A64" s="4" t="s">
        <v>52</v>
      </c>
      <c r="B64" s="92">
        <v>0</v>
      </c>
      <c r="C64" s="93">
        <v>0</v>
      </c>
      <c r="D64" s="16">
        <v>0</v>
      </c>
      <c r="E64" s="75">
        <v>0</v>
      </c>
      <c r="F64" s="16">
        <v>0</v>
      </c>
      <c r="G64" s="75">
        <v>0</v>
      </c>
      <c r="H64" s="16">
        <v>0</v>
      </c>
      <c r="I64" s="75">
        <v>0</v>
      </c>
      <c r="J64" s="16">
        <v>0</v>
      </c>
      <c r="K64" s="75">
        <v>0</v>
      </c>
      <c r="L64" s="16">
        <v>0</v>
      </c>
      <c r="M64" s="75">
        <v>0</v>
      </c>
      <c r="N64" s="16">
        <v>0</v>
      </c>
      <c r="O64" s="75">
        <v>0</v>
      </c>
    </row>
    <row r="65" spans="1:15" x14ac:dyDescent="0.3">
      <c r="A65" s="4" t="s">
        <v>53</v>
      </c>
      <c r="B65" s="92">
        <v>0</v>
      </c>
      <c r="C65" s="93">
        <v>9545</v>
      </c>
      <c r="D65" s="16">
        <v>0</v>
      </c>
      <c r="E65" s="75">
        <v>0</v>
      </c>
      <c r="F65" s="16">
        <v>0</v>
      </c>
      <c r="G65" s="75">
        <v>0</v>
      </c>
      <c r="H65" s="16">
        <v>0</v>
      </c>
      <c r="I65" s="75">
        <v>9545</v>
      </c>
      <c r="J65" s="16">
        <v>0</v>
      </c>
      <c r="K65" s="75">
        <v>0</v>
      </c>
      <c r="L65" s="16">
        <v>0</v>
      </c>
      <c r="M65" s="75">
        <v>0</v>
      </c>
      <c r="N65" s="16">
        <v>0</v>
      </c>
      <c r="O65" s="75">
        <v>0</v>
      </c>
    </row>
    <row r="66" spans="1:15" x14ac:dyDescent="0.3">
      <c r="A66" s="4" t="s">
        <v>54</v>
      </c>
      <c r="B66" s="92">
        <v>0</v>
      </c>
      <c r="C66" s="93">
        <v>0</v>
      </c>
      <c r="D66" s="16">
        <v>0</v>
      </c>
      <c r="E66" s="75">
        <v>0</v>
      </c>
      <c r="F66" s="16">
        <v>0</v>
      </c>
      <c r="G66" s="75">
        <v>0</v>
      </c>
      <c r="H66" s="16">
        <v>0</v>
      </c>
      <c r="I66" s="75">
        <v>0</v>
      </c>
      <c r="J66" s="16">
        <v>0</v>
      </c>
      <c r="K66" s="75">
        <v>0</v>
      </c>
      <c r="L66" s="16">
        <v>0</v>
      </c>
      <c r="M66" s="75">
        <v>0</v>
      </c>
      <c r="N66" s="16">
        <v>0</v>
      </c>
      <c r="O66" s="75">
        <v>0</v>
      </c>
    </row>
    <row r="67" spans="1:15" x14ac:dyDescent="0.3">
      <c r="A67" s="4" t="s">
        <v>55</v>
      </c>
      <c r="B67" s="92">
        <v>0</v>
      </c>
      <c r="C67" s="93">
        <v>0</v>
      </c>
      <c r="D67" s="16">
        <v>0</v>
      </c>
      <c r="E67" s="75">
        <v>0</v>
      </c>
      <c r="F67" s="16">
        <v>0</v>
      </c>
      <c r="G67" s="75">
        <v>0</v>
      </c>
      <c r="H67" s="16">
        <v>0</v>
      </c>
      <c r="I67" s="75">
        <v>0</v>
      </c>
      <c r="J67" s="16">
        <v>0</v>
      </c>
      <c r="K67" s="75">
        <v>0</v>
      </c>
      <c r="L67" s="16">
        <v>0</v>
      </c>
      <c r="M67" s="75">
        <v>0</v>
      </c>
      <c r="N67" s="16">
        <v>0</v>
      </c>
      <c r="O67" s="75">
        <v>0</v>
      </c>
    </row>
    <row r="68" spans="1:15" x14ac:dyDescent="0.3">
      <c r="A68" s="4" t="s">
        <v>56</v>
      </c>
      <c r="B68" s="92">
        <v>0</v>
      </c>
      <c r="C68" s="93">
        <v>0</v>
      </c>
      <c r="D68" s="16">
        <v>0</v>
      </c>
      <c r="E68" s="75">
        <v>0</v>
      </c>
      <c r="F68" s="16">
        <v>0</v>
      </c>
      <c r="G68" s="75">
        <v>0</v>
      </c>
      <c r="H68" s="16">
        <v>0</v>
      </c>
      <c r="I68" s="75">
        <v>0</v>
      </c>
      <c r="J68" s="16">
        <v>0</v>
      </c>
      <c r="K68" s="75">
        <v>0</v>
      </c>
      <c r="L68" s="16">
        <v>0</v>
      </c>
      <c r="M68" s="75">
        <v>0</v>
      </c>
      <c r="N68" s="16">
        <v>0</v>
      </c>
      <c r="O68" s="75">
        <v>0</v>
      </c>
    </row>
    <row r="69" spans="1:15" x14ac:dyDescent="0.3">
      <c r="A69" s="4" t="s">
        <v>57</v>
      </c>
      <c r="B69" s="92">
        <v>0</v>
      </c>
      <c r="C69" s="93">
        <v>0</v>
      </c>
      <c r="D69" s="16">
        <v>0</v>
      </c>
      <c r="E69" s="75">
        <v>0</v>
      </c>
      <c r="F69" s="16">
        <v>0</v>
      </c>
      <c r="G69" s="75">
        <v>0</v>
      </c>
      <c r="H69" s="16">
        <v>0</v>
      </c>
      <c r="I69" s="75">
        <v>0</v>
      </c>
      <c r="J69" s="16">
        <v>0</v>
      </c>
      <c r="K69" s="75">
        <v>0</v>
      </c>
      <c r="L69" s="16">
        <v>0</v>
      </c>
      <c r="M69" s="75">
        <v>0</v>
      </c>
      <c r="N69" s="16">
        <v>0</v>
      </c>
      <c r="O69" s="75">
        <v>0</v>
      </c>
    </row>
    <row r="70" spans="1:15" x14ac:dyDescent="0.3">
      <c r="A70" s="4" t="s">
        <v>58</v>
      </c>
      <c r="B70" s="92">
        <v>0</v>
      </c>
      <c r="C70" s="93">
        <v>1200</v>
      </c>
      <c r="D70" s="16">
        <v>0</v>
      </c>
      <c r="E70" s="75">
        <v>0</v>
      </c>
      <c r="F70" s="16">
        <v>0</v>
      </c>
      <c r="G70" s="75">
        <v>1200</v>
      </c>
      <c r="H70" s="16">
        <v>0</v>
      </c>
      <c r="I70" s="75">
        <v>0</v>
      </c>
      <c r="J70" s="16">
        <v>0</v>
      </c>
      <c r="K70" s="75">
        <v>0</v>
      </c>
      <c r="L70" s="16">
        <v>0</v>
      </c>
      <c r="M70" s="75">
        <v>0</v>
      </c>
      <c r="N70" s="16">
        <v>0</v>
      </c>
      <c r="O70" s="75">
        <v>0</v>
      </c>
    </row>
    <row r="71" spans="1:15" x14ac:dyDescent="0.3">
      <c r="A71" s="4" t="s">
        <v>59</v>
      </c>
      <c r="B71" s="92">
        <v>0</v>
      </c>
      <c r="C71" s="93">
        <v>0</v>
      </c>
      <c r="D71" s="16">
        <v>0</v>
      </c>
      <c r="E71" s="75">
        <v>0</v>
      </c>
      <c r="F71" s="16">
        <v>0</v>
      </c>
      <c r="G71" s="75">
        <v>0</v>
      </c>
      <c r="H71" s="16">
        <v>0</v>
      </c>
      <c r="I71" s="75">
        <v>0</v>
      </c>
      <c r="J71" s="16">
        <v>0</v>
      </c>
      <c r="K71" s="75">
        <v>0</v>
      </c>
      <c r="L71" s="16">
        <v>0</v>
      </c>
      <c r="M71" s="75">
        <v>0</v>
      </c>
      <c r="N71" s="16">
        <v>0</v>
      </c>
      <c r="O71" s="75">
        <v>0</v>
      </c>
    </row>
    <row r="72" spans="1:15" x14ac:dyDescent="0.3">
      <c r="A72" s="4" t="s">
        <v>60</v>
      </c>
      <c r="B72" s="92">
        <v>0</v>
      </c>
      <c r="C72" s="93">
        <v>0</v>
      </c>
      <c r="D72" s="16">
        <v>0</v>
      </c>
      <c r="E72" s="75">
        <v>0</v>
      </c>
      <c r="F72" s="16">
        <v>0</v>
      </c>
      <c r="G72" s="75">
        <v>0</v>
      </c>
      <c r="H72" s="16">
        <v>0</v>
      </c>
      <c r="I72" s="75">
        <v>0</v>
      </c>
      <c r="J72" s="16">
        <v>0</v>
      </c>
      <c r="K72" s="75">
        <v>0</v>
      </c>
      <c r="L72" s="16">
        <v>0</v>
      </c>
      <c r="M72" s="75">
        <v>0</v>
      </c>
      <c r="N72" s="16">
        <v>0</v>
      </c>
      <c r="O72" s="75">
        <v>0</v>
      </c>
    </row>
    <row r="73" spans="1:15" x14ac:dyDescent="0.3">
      <c r="A73" s="4" t="s">
        <v>61</v>
      </c>
      <c r="B73" s="92">
        <v>0</v>
      </c>
      <c r="C73" s="93">
        <v>0</v>
      </c>
      <c r="D73" s="16">
        <v>0</v>
      </c>
      <c r="E73" s="75">
        <v>0</v>
      </c>
      <c r="F73" s="16">
        <v>0</v>
      </c>
      <c r="G73" s="75">
        <v>0</v>
      </c>
      <c r="H73" s="16">
        <v>0</v>
      </c>
      <c r="I73" s="75">
        <v>0</v>
      </c>
      <c r="J73" s="16">
        <v>0</v>
      </c>
      <c r="K73" s="75">
        <v>0</v>
      </c>
      <c r="L73" s="16">
        <v>0</v>
      </c>
      <c r="M73" s="75">
        <v>0</v>
      </c>
      <c r="N73" s="16">
        <v>0</v>
      </c>
      <c r="O73" s="75">
        <v>0</v>
      </c>
    </row>
    <row r="74" spans="1:15" x14ac:dyDescent="0.3">
      <c r="A74" s="4" t="s">
        <v>62</v>
      </c>
      <c r="B74" s="92">
        <v>0</v>
      </c>
      <c r="C74" s="93">
        <v>157227.5</v>
      </c>
      <c r="D74" s="16">
        <v>0</v>
      </c>
      <c r="E74" s="75">
        <v>0</v>
      </c>
      <c r="F74" s="16">
        <v>0</v>
      </c>
      <c r="G74" s="75">
        <v>116000</v>
      </c>
      <c r="H74" s="16">
        <v>0</v>
      </c>
      <c r="I74" s="75">
        <v>41227.5</v>
      </c>
      <c r="J74" s="16">
        <v>0</v>
      </c>
      <c r="K74" s="75">
        <v>0</v>
      </c>
      <c r="L74" s="16">
        <v>0</v>
      </c>
      <c r="M74" s="75">
        <v>0</v>
      </c>
      <c r="N74" s="16">
        <v>0</v>
      </c>
      <c r="O74" s="75">
        <v>0</v>
      </c>
    </row>
    <row r="75" spans="1:15" x14ac:dyDescent="0.3">
      <c r="A75" s="4" t="s">
        <v>63</v>
      </c>
      <c r="B75" s="92">
        <v>0</v>
      </c>
      <c r="C75" s="93">
        <v>0</v>
      </c>
      <c r="D75" s="16">
        <v>0</v>
      </c>
      <c r="E75" s="75">
        <v>0</v>
      </c>
      <c r="F75" s="16">
        <v>0</v>
      </c>
      <c r="G75" s="75">
        <v>0</v>
      </c>
      <c r="H75" s="16">
        <v>0</v>
      </c>
      <c r="I75" s="75">
        <v>0</v>
      </c>
      <c r="J75" s="16">
        <v>0</v>
      </c>
      <c r="K75" s="75">
        <v>0</v>
      </c>
      <c r="L75" s="16">
        <v>0</v>
      </c>
      <c r="M75" s="75">
        <v>0</v>
      </c>
      <c r="N75" s="16">
        <v>0</v>
      </c>
      <c r="O75" s="75">
        <v>0</v>
      </c>
    </row>
    <row r="76" spans="1:15" x14ac:dyDescent="0.3">
      <c r="A76" s="4" t="s">
        <v>64</v>
      </c>
      <c r="B76" s="92">
        <v>0</v>
      </c>
      <c r="C76" s="93">
        <v>0</v>
      </c>
      <c r="D76" s="16">
        <v>0</v>
      </c>
      <c r="E76" s="75">
        <v>0</v>
      </c>
      <c r="F76" s="16">
        <v>0</v>
      </c>
      <c r="G76" s="75">
        <v>0</v>
      </c>
      <c r="H76" s="16">
        <v>0</v>
      </c>
      <c r="I76" s="75">
        <v>0</v>
      </c>
      <c r="J76" s="16">
        <v>0</v>
      </c>
      <c r="K76" s="75">
        <v>0</v>
      </c>
      <c r="L76" s="16">
        <v>0</v>
      </c>
      <c r="M76" s="75">
        <v>0</v>
      </c>
      <c r="N76" s="16">
        <v>0</v>
      </c>
      <c r="O76" s="75">
        <v>0</v>
      </c>
    </row>
    <row r="77" spans="1:15" x14ac:dyDescent="0.3">
      <c r="A77" s="4" t="s">
        <v>65</v>
      </c>
      <c r="B77" s="92">
        <v>0</v>
      </c>
      <c r="C77" s="93">
        <v>0</v>
      </c>
      <c r="D77" s="16">
        <v>0</v>
      </c>
      <c r="E77" s="75">
        <v>0</v>
      </c>
      <c r="F77" s="16">
        <v>0</v>
      </c>
      <c r="G77" s="75">
        <v>0</v>
      </c>
      <c r="H77" s="16">
        <v>0</v>
      </c>
      <c r="I77" s="75">
        <v>0</v>
      </c>
      <c r="J77" s="16">
        <v>0</v>
      </c>
      <c r="K77" s="75">
        <v>0</v>
      </c>
      <c r="L77" s="16">
        <v>0</v>
      </c>
      <c r="M77" s="75">
        <v>0</v>
      </c>
      <c r="N77" s="16">
        <v>0</v>
      </c>
      <c r="O77" s="75">
        <v>0</v>
      </c>
    </row>
    <row r="78" spans="1:15" x14ac:dyDescent="0.3">
      <c r="A78" s="4" t="s">
        <v>66</v>
      </c>
      <c r="B78" s="92">
        <v>0</v>
      </c>
      <c r="C78" s="93">
        <v>0</v>
      </c>
      <c r="D78" s="16">
        <v>0</v>
      </c>
      <c r="E78" s="75">
        <v>0</v>
      </c>
      <c r="F78" s="16">
        <v>0</v>
      </c>
      <c r="G78" s="75">
        <v>0</v>
      </c>
      <c r="H78" s="16">
        <v>0</v>
      </c>
      <c r="I78" s="75">
        <v>0</v>
      </c>
      <c r="J78" s="16">
        <v>0</v>
      </c>
      <c r="K78" s="75">
        <v>0</v>
      </c>
      <c r="L78" s="16">
        <v>0</v>
      </c>
      <c r="M78" s="75">
        <v>0</v>
      </c>
      <c r="N78" s="16">
        <v>0</v>
      </c>
      <c r="O78" s="75">
        <v>0</v>
      </c>
    </row>
    <row r="79" spans="1:15" x14ac:dyDescent="0.3">
      <c r="A79" s="4" t="s">
        <v>67</v>
      </c>
      <c r="B79" s="92">
        <v>0</v>
      </c>
      <c r="C79" s="93">
        <v>0</v>
      </c>
      <c r="D79" s="16">
        <v>0</v>
      </c>
      <c r="E79" s="75">
        <v>0</v>
      </c>
      <c r="F79" s="16">
        <v>0</v>
      </c>
      <c r="G79" s="75">
        <v>0</v>
      </c>
      <c r="H79" s="16">
        <v>0</v>
      </c>
      <c r="I79" s="75">
        <v>0</v>
      </c>
      <c r="J79" s="16">
        <v>0</v>
      </c>
      <c r="K79" s="75">
        <v>0</v>
      </c>
      <c r="L79" s="16">
        <v>0</v>
      </c>
      <c r="M79" s="75">
        <v>0</v>
      </c>
      <c r="N79" s="16">
        <v>0</v>
      </c>
      <c r="O79" s="75">
        <v>0</v>
      </c>
    </row>
    <row r="80" spans="1:15" x14ac:dyDescent="0.3">
      <c r="A80" s="4" t="s">
        <v>68</v>
      </c>
      <c r="B80" s="92">
        <v>0</v>
      </c>
      <c r="C80" s="93">
        <v>0</v>
      </c>
      <c r="D80" s="16">
        <v>0</v>
      </c>
      <c r="E80" s="75">
        <v>0</v>
      </c>
      <c r="F80" s="16">
        <v>0</v>
      </c>
      <c r="G80" s="75">
        <v>0</v>
      </c>
      <c r="H80" s="16">
        <v>0</v>
      </c>
      <c r="I80" s="75">
        <v>0</v>
      </c>
      <c r="J80" s="16">
        <v>0</v>
      </c>
      <c r="K80" s="75">
        <v>0</v>
      </c>
      <c r="L80" s="16">
        <v>0</v>
      </c>
      <c r="M80" s="75">
        <v>0</v>
      </c>
      <c r="N80" s="16">
        <v>0</v>
      </c>
      <c r="O80" s="75">
        <v>0</v>
      </c>
    </row>
    <row r="81" spans="1:15" x14ac:dyDescent="0.3">
      <c r="A81" s="4" t="s">
        <v>69</v>
      </c>
      <c r="B81" s="92">
        <v>0</v>
      </c>
      <c r="C81" s="93">
        <v>0</v>
      </c>
      <c r="D81" s="16">
        <v>0</v>
      </c>
      <c r="E81" s="75">
        <v>0</v>
      </c>
      <c r="F81" s="16">
        <v>0</v>
      </c>
      <c r="G81" s="75">
        <v>0</v>
      </c>
      <c r="H81" s="16">
        <v>0</v>
      </c>
      <c r="I81" s="75">
        <v>0</v>
      </c>
      <c r="J81" s="16">
        <v>0</v>
      </c>
      <c r="K81" s="75">
        <v>0</v>
      </c>
      <c r="L81" s="16">
        <v>0</v>
      </c>
      <c r="M81" s="75">
        <v>0</v>
      </c>
      <c r="N81" s="16">
        <v>0</v>
      </c>
      <c r="O81" s="75">
        <v>0</v>
      </c>
    </row>
    <row r="82" spans="1:15" x14ac:dyDescent="0.3">
      <c r="A82" s="4" t="s">
        <v>70</v>
      </c>
      <c r="B82" s="92">
        <v>0</v>
      </c>
      <c r="C82" s="93">
        <v>0</v>
      </c>
      <c r="D82" s="16">
        <v>0</v>
      </c>
      <c r="E82" s="75">
        <v>0</v>
      </c>
      <c r="F82" s="16">
        <v>0</v>
      </c>
      <c r="G82" s="75">
        <v>0</v>
      </c>
      <c r="H82" s="16">
        <v>0</v>
      </c>
      <c r="I82" s="75">
        <v>0</v>
      </c>
      <c r="J82" s="16">
        <v>0</v>
      </c>
      <c r="K82" s="75">
        <v>0</v>
      </c>
      <c r="L82" s="16">
        <v>0</v>
      </c>
      <c r="M82" s="75">
        <v>0</v>
      </c>
      <c r="N82" s="16">
        <v>0</v>
      </c>
      <c r="O82" s="75">
        <v>0</v>
      </c>
    </row>
    <row r="83" spans="1:15" x14ac:dyDescent="0.3">
      <c r="A83" s="4" t="s">
        <v>71</v>
      </c>
      <c r="B83" s="92">
        <v>0</v>
      </c>
      <c r="C83" s="93">
        <v>0</v>
      </c>
      <c r="D83" s="16">
        <v>0</v>
      </c>
      <c r="E83" s="75">
        <v>0</v>
      </c>
      <c r="F83" s="16">
        <v>0</v>
      </c>
      <c r="G83" s="75">
        <v>0</v>
      </c>
      <c r="H83" s="16">
        <v>0</v>
      </c>
      <c r="I83" s="75">
        <v>0</v>
      </c>
      <c r="J83" s="16">
        <v>0</v>
      </c>
      <c r="K83" s="75">
        <v>0</v>
      </c>
      <c r="L83" s="16">
        <v>0</v>
      </c>
      <c r="M83" s="75">
        <v>0</v>
      </c>
      <c r="N83" s="16">
        <v>0</v>
      </c>
      <c r="O83" s="75">
        <v>0</v>
      </c>
    </row>
    <row r="84" spans="1:15" x14ac:dyDescent="0.3">
      <c r="A84" s="4" t="s">
        <v>72</v>
      </c>
      <c r="B84" s="92">
        <v>0</v>
      </c>
      <c r="C84" s="93">
        <v>0</v>
      </c>
      <c r="D84" s="16">
        <v>0</v>
      </c>
      <c r="E84" s="75">
        <v>0</v>
      </c>
      <c r="F84" s="16">
        <v>0</v>
      </c>
      <c r="G84" s="75">
        <v>0</v>
      </c>
      <c r="H84" s="16">
        <v>0</v>
      </c>
      <c r="I84" s="75">
        <v>0</v>
      </c>
      <c r="J84" s="16">
        <v>0</v>
      </c>
      <c r="K84" s="75">
        <v>0</v>
      </c>
      <c r="L84" s="16">
        <v>0</v>
      </c>
      <c r="M84" s="75">
        <v>0</v>
      </c>
      <c r="N84" s="16">
        <v>0</v>
      </c>
      <c r="O84" s="75">
        <v>0</v>
      </c>
    </row>
    <row r="85" spans="1:15" x14ac:dyDescent="0.3">
      <c r="A85" s="4" t="s">
        <v>73</v>
      </c>
      <c r="B85" s="92">
        <v>0</v>
      </c>
      <c r="C85" s="93">
        <v>0</v>
      </c>
      <c r="D85" s="16">
        <v>0</v>
      </c>
      <c r="E85" s="75">
        <v>0</v>
      </c>
      <c r="F85" s="16">
        <v>0</v>
      </c>
      <c r="G85" s="75">
        <v>0</v>
      </c>
      <c r="H85" s="16">
        <v>0</v>
      </c>
      <c r="I85" s="75">
        <v>0</v>
      </c>
      <c r="J85" s="16">
        <v>0</v>
      </c>
      <c r="K85" s="75">
        <v>0</v>
      </c>
      <c r="L85" s="16">
        <v>0</v>
      </c>
      <c r="M85" s="75">
        <v>0</v>
      </c>
      <c r="N85" s="16">
        <v>0</v>
      </c>
      <c r="O85" s="75">
        <v>0</v>
      </c>
    </row>
    <row r="86" spans="1:15" x14ac:dyDescent="0.3">
      <c r="A86" s="4" t="s">
        <v>74</v>
      </c>
      <c r="B86" s="92">
        <v>0</v>
      </c>
      <c r="C86" s="93">
        <v>0</v>
      </c>
      <c r="D86" s="16">
        <v>0</v>
      </c>
      <c r="E86" s="75">
        <v>0</v>
      </c>
      <c r="F86" s="16">
        <v>0</v>
      </c>
      <c r="G86" s="75">
        <v>0</v>
      </c>
      <c r="H86" s="16">
        <v>0</v>
      </c>
      <c r="I86" s="75">
        <v>0</v>
      </c>
      <c r="J86" s="16">
        <v>0</v>
      </c>
      <c r="K86" s="75">
        <v>0</v>
      </c>
      <c r="L86" s="16">
        <v>0</v>
      </c>
      <c r="M86" s="75">
        <v>0</v>
      </c>
      <c r="N86" s="16">
        <v>0</v>
      </c>
      <c r="O86" s="75">
        <v>0</v>
      </c>
    </row>
    <row r="87" spans="1:15" x14ac:dyDescent="0.3">
      <c r="A87" s="4" t="s">
        <v>75</v>
      </c>
      <c r="B87" s="92">
        <v>0</v>
      </c>
      <c r="C87" s="93">
        <v>0</v>
      </c>
      <c r="D87" s="16">
        <v>0</v>
      </c>
      <c r="E87" s="75">
        <v>0</v>
      </c>
      <c r="F87" s="16">
        <v>0</v>
      </c>
      <c r="G87" s="75">
        <v>0</v>
      </c>
      <c r="H87" s="16">
        <v>0</v>
      </c>
      <c r="I87" s="75">
        <v>0</v>
      </c>
      <c r="J87" s="16">
        <v>0</v>
      </c>
      <c r="K87" s="75">
        <v>0</v>
      </c>
      <c r="L87" s="16">
        <v>0</v>
      </c>
      <c r="M87" s="75">
        <v>0</v>
      </c>
      <c r="N87" s="16">
        <v>0</v>
      </c>
      <c r="O87" s="75">
        <v>0</v>
      </c>
    </row>
    <row r="88" spans="1:15" x14ac:dyDescent="0.3">
      <c r="A88" s="4" t="s">
        <v>76</v>
      </c>
      <c r="B88" s="92">
        <v>0</v>
      </c>
      <c r="C88" s="93">
        <v>0</v>
      </c>
      <c r="D88" s="16">
        <v>0</v>
      </c>
      <c r="E88" s="75">
        <v>0</v>
      </c>
      <c r="F88" s="16">
        <v>0</v>
      </c>
      <c r="G88" s="75">
        <v>0</v>
      </c>
      <c r="H88" s="16">
        <v>0</v>
      </c>
      <c r="I88" s="75">
        <v>0</v>
      </c>
      <c r="J88" s="16">
        <v>0</v>
      </c>
      <c r="K88" s="75">
        <v>0</v>
      </c>
      <c r="L88" s="16">
        <v>0</v>
      </c>
      <c r="M88" s="75">
        <v>0</v>
      </c>
      <c r="N88" s="16">
        <v>0</v>
      </c>
      <c r="O88" s="75">
        <v>0</v>
      </c>
    </row>
    <row r="89" spans="1:15" x14ac:dyDescent="0.3">
      <c r="A89" s="5"/>
      <c r="B89" s="94"/>
      <c r="C89" s="95"/>
      <c r="D89" s="18"/>
      <c r="E89" s="13"/>
      <c r="F89" s="18"/>
      <c r="G89" s="13"/>
      <c r="H89" s="18"/>
      <c r="I89" s="13"/>
      <c r="J89" s="18"/>
      <c r="K89" s="13"/>
      <c r="L89" s="18"/>
      <c r="M89" s="13"/>
      <c r="N89" s="18"/>
      <c r="O89" s="13"/>
    </row>
    <row r="90" spans="1:15" x14ac:dyDescent="0.3">
      <c r="A90" s="30"/>
      <c r="B90" s="31">
        <f>SUM(B9:B89)</f>
        <v>654108.23</v>
      </c>
      <c r="C90" s="33">
        <f t="shared" ref="C90:O90" si="0">SUM(C9:C89)</f>
        <v>10060783.716982674</v>
      </c>
      <c r="D90" s="31">
        <f t="shared" si="0"/>
        <v>92408.53</v>
      </c>
      <c r="E90" s="33">
        <f t="shared" si="0"/>
        <v>3661179.5931250029</v>
      </c>
      <c r="F90" s="31">
        <f t="shared" si="0"/>
        <v>0</v>
      </c>
      <c r="G90" s="33">
        <f t="shared" si="0"/>
        <v>119793</v>
      </c>
      <c r="H90" s="31">
        <f t="shared" si="0"/>
        <v>115962.27</v>
      </c>
      <c r="I90" s="33">
        <f t="shared" si="0"/>
        <v>89063.18</v>
      </c>
      <c r="J90" s="31">
        <f t="shared" si="0"/>
        <v>445737.42999999993</v>
      </c>
      <c r="K90" s="33">
        <f t="shared" si="0"/>
        <v>6189547.9438576717</v>
      </c>
      <c r="L90" s="31">
        <f t="shared" si="0"/>
        <v>0</v>
      </c>
      <c r="M90" s="33">
        <f t="shared" si="0"/>
        <v>0</v>
      </c>
      <c r="N90" s="31">
        <f t="shared" si="0"/>
        <v>0</v>
      </c>
      <c r="O90" s="33">
        <f t="shared" si="0"/>
        <v>1200</v>
      </c>
    </row>
    <row r="91" spans="1:15"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2" tint="-0.249977111117893"/>
  </sheetPr>
  <dimension ref="A1: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1" width="12.7265625" style="9"/>
    <col min="12" max="16384" width="12.7265625" style="6"/>
  </cols>
  <sheetData>
    <row r="1" spans="1:11" x14ac:dyDescent="0.3">
      <c r="A1" s="1" t="s">
        <v>315</v>
      </c>
      <c r="B1" s="7"/>
      <c r="C1" s="7"/>
      <c r="D1" s="7"/>
      <c r="E1" s="7"/>
      <c r="F1" s="7"/>
      <c r="G1" s="7"/>
      <c r="H1" s="7"/>
      <c r="I1" s="7"/>
      <c r="J1" s="7"/>
      <c r="K1" s="7"/>
    </row>
    <row r="2" spans="1:11" ht="15.5" x14ac:dyDescent="0.35">
      <c r="A2" s="2" t="s">
        <v>269</v>
      </c>
      <c r="B2" s="8"/>
      <c r="C2" s="8"/>
      <c r="D2" s="8"/>
      <c r="E2" s="8"/>
      <c r="F2" s="8"/>
      <c r="G2" s="8"/>
      <c r="H2" s="8"/>
      <c r="I2" s="8"/>
      <c r="J2" s="8"/>
      <c r="K2" s="8"/>
    </row>
    <row r="3" spans="1:11" x14ac:dyDescent="0.3">
      <c r="A3" s="28" t="str">
        <f>'Total Exp'!A3</f>
        <v>2021-22</v>
      </c>
    </row>
    <row r="4" spans="1:11" ht="15.5" x14ac:dyDescent="0.35">
      <c r="A4" s="82" t="s">
        <v>121</v>
      </c>
      <c r="B4" s="83"/>
      <c r="C4" s="84"/>
      <c r="D4" s="85"/>
      <c r="E4" s="83"/>
      <c r="F4" s="85"/>
      <c r="G4" s="83"/>
      <c r="H4" s="85"/>
      <c r="I4" s="83"/>
      <c r="J4" s="85"/>
      <c r="K4" s="84" t="s">
        <v>284</v>
      </c>
    </row>
    <row r="5" spans="1:11" s="60" customFormat="1" ht="13" x14ac:dyDescent="0.3">
      <c r="A5" s="49"/>
      <c r="B5" s="65" t="s">
        <v>148</v>
      </c>
      <c r="C5" s="63"/>
      <c r="D5" s="64" t="s">
        <v>141</v>
      </c>
      <c r="E5" s="66"/>
      <c r="F5" s="65" t="s">
        <v>142</v>
      </c>
      <c r="G5" s="66"/>
      <c r="H5" s="65" t="s">
        <v>143</v>
      </c>
      <c r="I5" s="66"/>
      <c r="J5" s="64" t="s">
        <v>147</v>
      </c>
      <c r="K5" s="66"/>
    </row>
    <row r="6" spans="1:11" s="60" customFormat="1" ht="13" x14ac:dyDescent="0.3">
      <c r="A6" s="49"/>
      <c r="B6" s="50" t="str">
        <f>$A$4&amp;" Total"</f>
        <v>Aged &amp; Disabled Services Total</v>
      </c>
      <c r="C6" s="52"/>
      <c r="D6" s="50" t="s">
        <v>144</v>
      </c>
      <c r="E6" s="52"/>
      <c r="F6" s="51" t="s">
        <v>145</v>
      </c>
      <c r="G6" s="52"/>
      <c r="H6" s="51" t="s">
        <v>146</v>
      </c>
      <c r="I6" s="52"/>
      <c r="J6" s="53" t="s">
        <v>140</v>
      </c>
      <c r="K6" s="52"/>
    </row>
    <row r="7" spans="1:11" s="59" customFormat="1" ht="20" x14ac:dyDescent="0.25">
      <c r="A7" s="57"/>
      <c r="B7" s="42" t="s">
        <v>116</v>
      </c>
      <c r="C7" s="44" t="s">
        <v>117</v>
      </c>
      <c r="D7" s="42" t="s">
        <v>116</v>
      </c>
      <c r="E7" s="44" t="s">
        <v>117</v>
      </c>
      <c r="F7" s="42" t="s">
        <v>116</v>
      </c>
      <c r="G7" s="44" t="s">
        <v>117</v>
      </c>
      <c r="H7" s="42" t="s">
        <v>116</v>
      </c>
      <c r="I7" s="44" t="s">
        <v>117</v>
      </c>
      <c r="J7" s="42" t="s">
        <v>116</v>
      </c>
      <c r="K7" s="44" t="s">
        <v>117</v>
      </c>
    </row>
    <row r="8" spans="1:11" s="59" customFormat="1" ht="10.5" x14ac:dyDescent="0.25">
      <c r="A8" s="67"/>
      <c r="B8" s="46" t="s">
        <v>118</v>
      </c>
      <c r="C8" s="48" t="s">
        <v>119</v>
      </c>
      <c r="D8" s="46" t="s">
        <v>118</v>
      </c>
      <c r="E8" s="48" t="s">
        <v>119</v>
      </c>
      <c r="F8" s="46" t="s">
        <v>118</v>
      </c>
      <c r="G8" s="48" t="s">
        <v>119</v>
      </c>
      <c r="H8" s="46" t="s">
        <v>118</v>
      </c>
      <c r="I8" s="48" t="s">
        <v>119</v>
      </c>
      <c r="J8" s="46" t="s">
        <v>118</v>
      </c>
      <c r="K8" s="48" t="s">
        <v>119</v>
      </c>
    </row>
    <row r="9" spans="1:11" x14ac:dyDescent="0.3">
      <c r="A9" s="3"/>
      <c r="B9" s="89"/>
      <c r="C9" s="91"/>
      <c r="D9" s="14"/>
      <c r="E9" s="11"/>
      <c r="F9" s="14"/>
      <c r="G9" s="11"/>
      <c r="H9" s="14"/>
      <c r="I9" s="11"/>
      <c r="J9" s="14"/>
      <c r="K9" s="11"/>
    </row>
    <row r="10" spans="1:11" x14ac:dyDescent="0.3">
      <c r="A10" s="4" t="s">
        <v>0</v>
      </c>
      <c r="B10" s="92">
        <v>0</v>
      </c>
      <c r="C10" s="93">
        <v>0</v>
      </c>
      <c r="D10" s="16">
        <v>0</v>
      </c>
      <c r="E10" s="75">
        <v>0</v>
      </c>
      <c r="F10" s="16">
        <v>0</v>
      </c>
      <c r="G10" s="75">
        <v>0</v>
      </c>
      <c r="H10" s="16">
        <v>0</v>
      </c>
      <c r="I10" s="75">
        <v>0</v>
      </c>
      <c r="J10" s="16">
        <v>0</v>
      </c>
      <c r="K10" s="75">
        <v>0</v>
      </c>
    </row>
    <row r="11" spans="1:11" x14ac:dyDescent="0.3">
      <c r="A11" s="4" t="s">
        <v>1</v>
      </c>
      <c r="B11" s="92">
        <v>0</v>
      </c>
      <c r="C11" s="93">
        <v>0</v>
      </c>
      <c r="D11" s="16">
        <v>0</v>
      </c>
      <c r="E11" s="75">
        <v>0</v>
      </c>
      <c r="F11" s="16">
        <v>0</v>
      </c>
      <c r="G11" s="75">
        <v>0</v>
      </c>
      <c r="H11" s="16">
        <v>0</v>
      </c>
      <c r="I11" s="75">
        <v>0</v>
      </c>
      <c r="J11" s="16">
        <v>0</v>
      </c>
      <c r="K11" s="75">
        <v>0</v>
      </c>
    </row>
    <row r="12" spans="1:11" x14ac:dyDescent="0.3">
      <c r="A12" s="4" t="s">
        <v>2</v>
      </c>
      <c r="B12" s="92">
        <v>0</v>
      </c>
      <c r="C12" s="93">
        <v>0</v>
      </c>
      <c r="D12" s="16">
        <v>0</v>
      </c>
      <c r="E12" s="75">
        <v>0</v>
      </c>
      <c r="F12" s="16">
        <v>0</v>
      </c>
      <c r="G12" s="75">
        <v>0</v>
      </c>
      <c r="H12" s="16">
        <v>0</v>
      </c>
      <c r="I12" s="75">
        <v>0</v>
      </c>
      <c r="J12" s="16">
        <v>0</v>
      </c>
      <c r="K12" s="75">
        <v>0</v>
      </c>
    </row>
    <row r="13" spans="1:11" x14ac:dyDescent="0.3">
      <c r="A13" s="4" t="s">
        <v>3</v>
      </c>
      <c r="B13" s="92">
        <v>0</v>
      </c>
      <c r="C13" s="93">
        <v>0</v>
      </c>
      <c r="D13" s="16">
        <v>0</v>
      </c>
      <c r="E13" s="75">
        <v>0</v>
      </c>
      <c r="F13" s="16">
        <v>0</v>
      </c>
      <c r="G13" s="75">
        <v>0</v>
      </c>
      <c r="H13" s="16">
        <v>0</v>
      </c>
      <c r="I13" s="75">
        <v>0</v>
      </c>
      <c r="J13" s="16">
        <v>0</v>
      </c>
      <c r="K13" s="75">
        <v>0</v>
      </c>
    </row>
    <row r="14" spans="1:11" x14ac:dyDescent="0.3">
      <c r="A14" s="4" t="s">
        <v>4</v>
      </c>
      <c r="B14" s="92">
        <v>0</v>
      </c>
      <c r="C14" s="93">
        <v>0</v>
      </c>
      <c r="D14" s="16">
        <v>0</v>
      </c>
      <c r="E14" s="75">
        <v>0</v>
      </c>
      <c r="F14" s="16">
        <v>0</v>
      </c>
      <c r="G14" s="75">
        <v>0</v>
      </c>
      <c r="H14" s="16">
        <v>0</v>
      </c>
      <c r="I14" s="75">
        <v>0</v>
      </c>
      <c r="J14" s="16">
        <v>0</v>
      </c>
      <c r="K14" s="75">
        <v>0</v>
      </c>
    </row>
    <row r="15" spans="1:11" x14ac:dyDescent="0.3">
      <c r="A15" s="4" t="s">
        <v>5</v>
      </c>
      <c r="B15" s="92">
        <v>0</v>
      </c>
      <c r="C15" s="93">
        <v>0</v>
      </c>
      <c r="D15" s="16">
        <v>0</v>
      </c>
      <c r="E15" s="75">
        <v>0</v>
      </c>
      <c r="F15" s="16">
        <v>0</v>
      </c>
      <c r="G15" s="75">
        <v>0</v>
      </c>
      <c r="H15" s="16">
        <v>0</v>
      </c>
      <c r="I15" s="75">
        <v>0</v>
      </c>
      <c r="J15" s="16">
        <v>0</v>
      </c>
      <c r="K15" s="75">
        <v>0</v>
      </c>
    </row>
    <row r="16" spans="1:11" x14ac:dyDescent="0.3">
      <c r="A16" s="4" t="s">
        <v>6</v>
      </c>
      <c r="B16" s="92">
        <v>0</v>
      </c>
      <c r="C16" s="93">
        <v>0</v>
      </c>
      <c r="D16" s="16">
        <v>0</v>
      </c>
      <c r="E16" s="75">
        <v>0</v>
      </c>
      <c r="F16" s="16">
        <v>0</v>
      </c>
      <c r="G16" s="75">
        <v>0</v>
      </c>
      <c r="H16" s="16">
        <v>0</v>
      </c>
      <c r="I16" s="75">
        <v>0</v>
      </c>
      <c r="J16" s="16">
        <v>0</v>
      </c>
      <c r="K16" s="75">
        <v>0</v>
      </c>
    </row>
    <row r="17" spans="1:11" x14ac:dyDescent="0.3">
      <c r="A17" s="4" t="s">
        <v>7</v>
      </c>
      <c r="B17" s="92">
        <v>0</v>
      </c>
      <c r="C17" s="93">
        <v>0</v>
      </c>
      <c r="D17" s="16">
        <v>0</v>
      </c>
      <c r="E17" s="75">
        <v>0</v>
      </c>
      <c r="F17" s="16">
        <v>0</v>
      </c>
      <c r="G17" s="75">
        <v>0</v>
      </c>
      <c r="H17" s="16">
        <v>0</v>
      </c>
      <c r="I17" s="75">
        <v>0</v>
      </c>
      <c r="J17" s="16">
        <v>0</v>
      </c>
      <c r="K17" s="75">
        <v>0</v>
      </c>
    </row>
    <row r="18" spans="1:11" x14ac:dyDescent="0.3">
      <c r="A18" s="4" t="s">
        <v>8</v>
      </c>
      <c r="B18" s="92">
        <v>0</v>
      </c>
      <c r="C18" s="93">
        <v>0</v>
      </c>
      <c r="D18" s="16">
        <v>0</v>
      </c>
      <c r="E18" s="75">
        <v>0</v>
      </c>
      <c r="F18" s="16">
        <v>0</v>
      </c>
      <c r="G18" s="75">
        <v>0</v>
      </c>
      <c r="H18" s="16">
        <v>0</v>
      </c>
      <c r="I18" s="75">
        <v>0</v>
      </c>
      <c r="J18" s="16">
        <v>0</v>
      </c>
      <c r="K18" s="75">
        <v>0</v>
      </c>
    </row>
    <row r="19" spans="1:11" x14ac:dyDescent="0.3">
      <c r="A19" s="4" t="s">
        <v>9</v>
      </c>
      <c r="B19" s="92">
        <v>0</v>
      </c>
      <c r="C19" s="93">
        <v>0</v>
      </c>
      <c r="D19" s="16">
        <v>0</v>
      </c>
      <c r="E19" s="75">
        <v>0</v>
      </c>
      <c r="F19" s="16">
        <v>0</v>
      </c>
      <c r="G19" s="75">
        <v>0</v>
      </c>
      <c r="H19" s="16">
        <v>0</v>
      </c>
      <c r="I19" s="75">
        <v>0</v>
      </c>
      <c r="J19" s="16">
        <v>0</v>
      </c>
      <c r="K19" s="75">
        <v>0</v>
      </c>
    </row>
    <row r="20" spans="1:11" x14ac:dyDescent="0.3">
      <c r="A20" s="4" t="s">
        <v>10</v>
      </c>
      <c r="B20" s="92">
        <v>0</v>
      </c>
      <c r="C20" s="93">
        <v>0</v>
      </c>
      <c r="D20" s="16">
        <v>0</v>
      </c>
      <c r="E20" s="75">
        <v>0</v>
      </c>
      <c r="F20" s="16">
        <v>0</v>
      </c>
      <c r="G20" s="75">
        <v>0</v>
      </c>
      <c r="H20" s="16">
        <v>0</v>
      </c>
      <c r="I20" s="75">
        <v>0</v>
      </c>
      <c r="J20" s="16">
        <v>0</v>
      </c>
      <c r="K20" s="75">
        <v>0</v>
      </c>
    </row>
    <row r="21" spans="1:11" x14ac:dyDescent="0.3">
      <c r="A21" s="4" t="s">
        <v>11</v>
      </c>
      <c r="B21" s="92">
        <v>0</v>
      </c>
      <c r="C21" s="93">
        <v>0</v>
      </c>
      <c r="D21" s="16">
        <v>0</v>
      </c>
      <c r="E21" s="75">
        <v>0</v>
      </c>
      <c r="F21" s="16">
        <v>0</v>
      </c>
      <c r="G21" s="75">
        <v>0</v>
      </c>
      <c r="H21" s="16">
        <v>0</v>
      </c>
      <c r="I21" s="75">
        <v>0</v>
      </c>
      <c r="J21" s="16">
        <v>0</v>
      </c>
      <c r="K21" s="75">
        <v>0</v>
      </c>
    </row>
    <row r="22" spans="1:11" x14ac:dyDescent="0.3">
      <c r="A22" s="4" t="s">
        <v>12</v>
      </c>
      <c r="B22" s="92">
        <v>0</v>
      </c>
      <c r="C22" s="93">
        <v>0</v>
      </c>
      <c r="D22" s="16">
        <v>0</v>
      </c>
      <c r="E22" s="75">
        <v>0</v>
      </c>
      <c r="F22" s="16">
        <v>0</v>
      </c>
      <c r="G22" s="75">
        <v>0</v>
      </c>
      <c r="H22" s="16">
        <v>0</v>
      </c>
      <c r="I22" s="75">
        <v>0</v>
      </c>
      <c r="J22" s="16">
        <v>0</v>
      </c>
      <c r="K22" s="75">
        <v>0</v>
      </c>
    </row>
    <row r="23" spans="1:11" x14ac:dyDescent="0.3">
      <c r="A23" s="4" t="s">
        <v>13</v>
      </c>
      <c r="B23" s="92">
        <v>0</v>
      </c>
      <c r="C23" s="93">
        <v>0</v>
      </c>
      <c r="D23" s="16">
        <v>0</v>
      </c>
      <c r="E23" s="75">
        <v>0</v>
      </c>
      <c r="F23" s="16">
        <v>0</v>
      </c>
      <c r="G23" s="75">
        <v>0</v>
      </c>
      <c r="H23" s="16">
        <v>0</v>
      </c>
      <c r="I23" s="75">
        <v>0</v>
      </c>
      <c r="J23" s="16">
        <v>0</v>
      </c>
      <c r="K23" s="75">
        <v>0</v>
      </c>
    </row>
    <row r="24" spans="1:11" x14ac:dyDescent="0.3">
      <c r="A24" s="4" t="s">
        <v>14</v>
      </c>
      <c r="B24" s="92">
        <v>0</v>
      </c>
      <c r="C24" s="93">
        <v>0</v>
      </c>
      <c r="D24" s="16">
        <v>0</v>
      </c>
      <c r="E24" s="75">
        <v>0</v>
      </c>
      <c r="F24" s="16">
        <v>0</v>
      </c>
      <c r="G24" s="75">
        <v>0</v>
      </c>
      <c r="H24" s="16">
        <v>0</v>
      </c>
      <c r="I24" s="75">
        <v>0</v>
      </c>
      <c r="J24" s="16">
        <v>0</v>
      </c>
      <c r="K24" s="75">
        <v>0</v>
      </c>
    </row>
    <row r="25" spans="1:11" x14ac:dyDescent="0.3">
      <c r="A25" s="4" t="s">
        <v>15</v>
      </c>
      <c r="B25" s="92">
        <v>0</v>
      </c>
      <c r="C25" s="93">
        <v>0</v>
      </c>
      <c r="D25" s="16">
        <v>0</v>
      </c>
      <c r="E25" s="75">
        <v>0</v>
      </c>
      <c r="F25" s="16">
        <v>0</v>
      </c>
      <c r="G25" s="75">
        <v>0</v>
      </c>
      <c r="H25" s="16">
        <v>0</v>
      </c>
      <c r="I25" s="75">
        <v>0</v>
      </c>
      <c r="J25" s="16">
        <v>0</v>
      </c>
      <c r="K25" s="75">
        <v>0</v>
      </c>
    </row>
    <row r="26" spans="1:11" x14ac:dyDescent="0.3">
      <c r="A26" s="4" t="s">
        <v>16</v>
      </c>
      <c r="B26" s="92">
        <v>0</v>
      </c>
      <c r="C26" s="93">
        <v>0</v>
      </c>
      <c r="D26" s="16">
        <v>0</v>
      </c>
      <c r="E26" s="75">
        <v>0</v>
      </c>
      <c r="F26" s="16">
        <v>0</v>
      </c>
      <c r="G26" s="75">
        <v>0</v>
      </c>
      <c r="H26" s="16">
        <v>0</v>
      </c>
      <c r="I26" s="75">
        <v>0</v>
      </c>
      <c r="J26" s="16">
        <v>0</v>
      </c>
      <c r="K26" s="75">
        <v>0</v>
      </c>
    </row>
    <row r="27" spans="1:11" x14ac:dyDescent="0.3">
      <c r="A27" s="4" t="s">
        <v>17</v>
      </c>
      <c r="B27" s="92">
        <v>0</v>
      </c>
      <c r="C27" s="93">
        <v>0</v>
      </c>
      <c r="D27" s="16">
        <v>0</v>
      </c>
      <c r="E27" s="75">
        <v>0</v>
      </c>
      <c r="F27" s="16">
        <v>0</v>
      </c>
      <c r="G27" s="75">
        <v>0</v>
      </c>
      <c r="H27" s="16">
        <v>0</v>
      </c>
      <c r="I27" s="75">
        <v>0</v>
      </c>
      <c r="J27" s="16">
        <v>0</v>
      </c>
      <c r="K27" s="75">
        <v>0</v>
      </c>
    </row>
    <row r="28" spans="1:11" x14ac:dyDescent="0.3">
      <c r="A28" s="4" t="s">
        <v>18</v>
      </c>
      <c r="B28" s="92">
        <v>0</v>
      </c>
      <c r="C28" s="93">
        <v>0</v>
      </c>
      <c r="D28" s="16">
        <v>0</v>
      </c>
      <c r="E28" s="75">
        <v>0</v>
      </c>
      <c r="F28" s="16">
        <v>0</v>
      </c>
      <c r="G28" s="75">
        <v>0</v>
      </c>
      <c r="H28" s="16">
        <v>0</v>
      </c>
      <c r="I28" s="75">
        <v>0</v>
      </c>
      <c r="J28" s="16">
        <v>0</v>
      </c>
      <c r="K28" s="75">
        <v>0</v>
      </c>
    </row>
    <row r="29" spans="1:11" x14ac:dyDescent="0.3">
      <c r="A29" s="4" t="s">
        <v>19</v>
      </c>
      <c r="B29" s="92">
        <v>0</v>
      </c>
      <c r="C29" s="93">
        <v>0</v>
      </c>
      <c r="D29" s="16">
        <v>0</v>
      </c>
      <c r="E29" s="75">
        <v>0</v>
      </c>
      <c r="F29" s="16">
        <v>0</v>
      </c>
      <c r="G29" s="75">
        <v>0</v>
      </c>
      <c r="H29" s="16">
        <v>0</v>
      </c>
      <c r="I29" s="75">
        <v>0</v>
      </c>
      <c r="J29" s="16">
        <v>0</v>
      </c>
      <c r="K29" s="75">
        <v>0</v>
      </c>
    </row>
    <row r="30" spans="1:11" x14ac:dyDescent="0.3">
      <c r="A30" s="4" t="s">
        <v>20</v>
      </c>
      <c r="B30" s="92">
        <v>0</v>
      </c>
      <c r="C30" s="93">
        <v>0</v>
      </c>
      <c r="D30" s="16">
        <v>0</v>
      </c>
      <c r="E30" s="75">
        <v>0</v>
      </c>
      <c r="F30" s="16">
        <v>0</v>
      </c>
      <c r="G30" s="75">
        <v>0</v>
      </c>
      <c r="H30" s="16">
        <v>0</v>
      </c>
      <c r="I30" s="75">
        <v>0</v>
      </c>
      <c r="J30" s="16">
        <v>0</v>
      </c>
      <c r="K30" s="75">
        <v>0</v>
      </c>
    </row>
    <row r="31" spans="1:11" x14ac:dyDescent="0.3">
      <c r="A31" s="4" t="s">
        <v>21</v>
      </c>
      <c r="B31" s="92">
        <v>0</v>
      </c>
      <c r="C31" s="93">
        <v>0</v>
      </c>
      <c r="D31" s="16">
        <v>0</v>
      </c>
      <c r="E31" s="75">
        <v>0</v>
      </c>
      <c r="F31" s="16">
        <v>0</v>
      </c>
      <c r="G31" s="75">
        <v>0</v>
      </c>
      <c r="H31" s="16">
        <v>0</v>
      </c>
      <c r="I31" s="75">
        <v>0</v>
      </c>
      <c r="J31" s="16">
        <v>0</v>
      </c>
      <c r="K31" s="75">
        <v>0</v>
      </c>
    </row>
    <row r="32" spans="1:11" x14ac:dyDescent="0.3">
      <c r="A32" s="4" t="s">
        <v>22</v>
      </c>
      <c r="B32" s="92">
        <v>0</v>
      </c>
      <c r="C32" s="93">
        <v>0</v>
      </c>
      <c r="D32" s="16">
        <v>0</v>
      </c>
      <c r="E32" s="75">
        <v>0</v>
      </c>
      <c r="F32" s="16">
        <v>0</v>
      </c>
      <c r="G32" s="75">
        <v>0</v>
      </c>
      <c r="H32" s="16">
        <v>0</v>
      </c>
      <c r="I32" s="75">
        <v>0</v>
      </c>
      <c r="J32" s="16">
        <v>0</v>
      </c>
      <c r="K32" s="75">
        <v>0</v>
      </c>
    </row>
    <row r="33" spans="1:11" x14ac:dyDescent="0.3">
      <c r="A33" s="4" t="s">
        <v>23</v>
      </c>
      <c r="B33" s="92">
        <v>0</v>
      </c>
      <c r="C33" s="93">
        <v>0</v>
      </c>
      <c r="D33" s="16">
        <v>0</v>
      </c>
      <c r="E33" s="75">
        <v>0</v>
      </c>
      <c r="F33" s="16">
        <v>0</v>
      </c>
      <c r="G33" s="75">
        <v>0</v>
      </c>
      <c r="H33" s="16">
        <v>0</v>
      </c>
      <c r="I33" s="75">
        <v>0</v>
      </c>
      <c r="J33" s="16">
        <v>0</v>
      </c>
      <c r="K33" s="75">
        <v>0</v>
      </c>
    </row>
    <row r="34" spans="1:11" x14ac:dyDescent="0.3">
      <c r="A34" s="4" t="s">
        <v>24</v>
      </c>
      <c r="B34" s="92">
        <v>0</v>
      </c>
      <c r="C34" s="93">
        <v>0</v>
      </c>
      <c r="D34" s="16">
        <v>0</v>
      </c>
      <c r="E34" s="75">
        <v>0</v>
      </c>
      <c r="F34" s="16">
        <v>0</v>
      </c>
      <c r="G34" s="75">
        <v>0</v>
      </c>
      <c r="H34" s="16">
        <v>0</v>
      </c>
      <c r="I34" s="75">
        <v>0</v>
      </c>
      <c r="J34" s="16">
        <v>0</v>
      </c>
      <c r="K34" s="75">
        <v>0</v>
      </c>
    </row>
    <row r="35" spans="1:11" x14ac:dyDescent="0.3">
      <c r="A35" s="4" t="s">
        <v>25</v>
      </c>
      <c r="B35" s="92">
        <v>0</v>
      </c>
      <c r="C35" s="93">
        <v>0</v>
      </c>
      <c r="D35" s="16">
        <v>0</v>
      </c>
      <c r="E35" s="75">
        <v>0</v>
      </c>
      <c r="F35" s="16">
        <v>0</v>
      </c>
      <c r="G35" s="75">
        <v>0</v>
      </c>
      <c r="H35" s="16">
        <v>0</v>
      </c>
      <c r="I35" s="75">
        <v>0</v>
      </c>
      <c r="J35" s="16">
        <v>0</v>
      </c>
      <c r="K35" s="75">
        <v>0</v>
      </c>
    </row>
    <row r="36" spans="1:11" x14ac:dyDescent="0.3">
      <c r="A36" s="4" t="s">
        <v>26</v>
      </c>
      <c r="B36" s="92">
        <v>0</v>
      </c>
      <c r="C36" s="93">
        <v>0</v>
      </c>
      <c r="D36" s="16">
        <v>0</v>
      </c>
      <c r="E36" s="75">
        <v>0</v>
      </c>
      <c r="F36" s="16">
        <v>0</v>
      </c>
      <c r="G36" s="75">
        <v>0</v>
      </c>
      <c r="H36" s="16">
        <v>0</v>
      </c>
      <c r="I36" s="75">
        <v>0</v>
      </c>
      <c r="J36" s="16">
        <v>0</v>
      </c>
      <c r="K36" s="75">
        <v>0</v>
      </c>
    </row>
    <row r="37" spans="1:11" x14ac:dyDescent="0.3">
      <c r="A37" s="4" t="s">
        <v>27</v>
      </c>
      <c r="B37" s="92">
        <v>0</v>
      </c>
      <c r="C37" s="93">
        <v>0</v>
      </c>
      <c r="D37" s="16">
        <v>0</v>
      </c>
      <c r="E37" s="75">
        <v>0</v>
      </c>
      <c r="F37" s="16">
        <v>0</v>
      </c>
      <c r="G37" s="75">
        <v>0</v>
      </c>
      <c r="H37" s="16">
        <v>0</v>
      </c>
      <c r="I37" s="75">
        <v>0</v>
      </c>
      <c r="J37" s="16">
        <v>0</v>
      </c>
      <c r="K37" s="75">
        <v>0</v>
      </c>
    </row>
    <row r="38" spans="1:11" x14ac:dyDescent="0.3">
      <c r="A38" s="4" t="s">
        <v>28</v>
      </c>
      <c r="B38" s="92">
        <v>0</v>
      </c>
      <c r="C38" s="93">
        <v>0</v>
      </c>
      <c r="D38" s="16">
        <v>0</v>
      </c>
      <c r="E38" s="75">
        <v>0</v>
      </c>
      <c r="F38" s="16">
        <v>0</v>
      </c>
      <c r="G38" s="75">
        <v>0</v>
      </c>
      <c r="H38" s="16">
        <v>0</v>
      </c>
      <c r="I38" s="75">
        <v>0</v>
      </c>
      <c r="J38" s="16">
        <v>0</v>
      </c>
      <c r="K38" s="75">
        <v>0</v>
      </c>
    </row>
    <row r="39" spans="1:11" x14ac:dyDescent="0.3">
      <c r="A39" s="4" t="s">
        <v>29</v>
      </c>
      <c r="B39" s="92">
        <v>0</v>
      </c>
      <c r="C39" s="93">
        <v>0</v>
      </c>
      <c r="D39" s="16">
        <v>0</v>
      </c>
      <c r="E39" s="75">
        <v>0</v>
      </c>
      <c r="F39" s="16">
        <v>0</v>
      </c>
      <c r="G39" s="75">
        <v>0</v>
      </c>
      <c r="H39" s="16">
        <v>0</v>
      </c>
      <c r="I39" s="75">
        <v>0</v>
      </c>
      <c r="J39" s="16">
        <v>0</v>
      </c>
      <c r="K39" s="75">
        <v>0</v>
      </c>
    </row>
    <row r="40" spans="1:11" x14ac:dyDescent="0.3">
      <c r="A40" s="4" t="s">
        <v>30</v>
      </c>
      <c r="B40" s="92">
        <v>0</v>
      </c>
      <c r="C40" s="93">
        <v>0</v>
      </c>
      <c r="D40" s="16">
        <v>0</v>
      </c>
      <c r="E40" s="75">
        <v>0</v>
      </c>
      <c r="F40" s="16">
        <v>0</v>
      </c>
      <c r="G40" s="75">
        <v>0</v>
      </c>
      <c r="H40" s="16">
        <v>0</v>
      </c>
      <c r="I40" s="75">
        <v>0</v>
      </c>
      <c r="J40" s="16">
        <v>0</v>
      </c>
      <c r="K40" s="75">
        <v>0</v>
      </c>
    </row>
    <row r="41" spans="1:11" x14ac:dyDescent="0.3">
      <c r="A41" s="4" t="s">
        <v>31</v>
      </c>
      <c r="B41" s="92">
        <v>3286</v>
      </c>
      <c r="C41" s="93">
        <v>222000</v>
      </c>
      <c r="D41" s="16">
        <v>0</v>
      </c>
      <c r="E41" s="75">
        <v>0</v>
      </c>
      <c r="F41" s="16">
        <v>0</v>
      </c>
      <c r="G41" s="75">
        <v>0</v>
      </c>
      <c r="H41" s="16">
        <v>3286</v>
      </c>
      <c r="I41" s="75">
        <v>222000</v>
      </c>
      <c r="J41" s="16">
        <v>0</v>
      </c>
      <c r="K41" s="75">
        <v>0</v>
      </c>
    </row>
    <row r="42" spans="1:11" x14ac:dyDescent="0.3">
      <c r="A42" s="4" t="s">
        <v>32</v>
      </c>
      <c r="B42" s="92">
        <v>0</v>
      </c>
      <c r="C42" s="93">
        <v>0</v>
      </c>
      <c r="D42" s="16">
        <v>0</v>
      </c>
      <c r="E42" s="75">
        <v>0</v>
      </c>
      <c r="F42" s="16">
        <v>0</v>
      </c>
      <c r="G42" s="75">
        <v>0</v>
      </c>
      <c r="H42" s="16">
        <v>0</v>
      </c>
      <c r="I42" s="75">
        <v>0</v>
      </c>
      <c r="J42" s="16">
        <v>0</v>
      </c>
      <c r="K42" s="75">
        <v>0</v>
      </c>
    </row>
    <row r="43" spans="1:11" x14ac:dyDescent="0.3">
      <c r="A43" s="4" t="s">
        <v>33</v>
      </c>
      <c r="B43" s="92">
        <v>0</v>
      </c>
      <c r="C43" s="93">
        <v>0</v>
      </c>
      <c r="D43" s="16">
        <v>0</v>
      </c>
      <c r="E43" s="75">
        <v>0</v>
      </c>
      <c r="F43" s="16">
        <v>0</v>
      </c>
      <c r="G43" s="75">
        <v>0</v>
      </c>
      <c r="H43" s="16">
        <v>0</v>
      </c>
      <c r="I43" s="75">
        <v>0</v>
      </c>
      <c r="J43" s="16">
        <v>0</v>
      </c>
      <c r="K43" s="75">
        <v>0</v>
      </c>
    </row>
    <row r="44" spans="1:11" x14ac:dyDescent="0.3">
      <c r="A44" s="4" t="s">
        <v>34</v>
      </c>
      <c r="B44" s="92">
        <v>0</v>
      </c>
      <c r="C44" s="93">
        <v>0</v>
      </c>
      <c r="D44" s="16">
        <v>0</v>
      </c>
      <c r="E44" s="75">
        <v>0</v>
      </c>
      <c r="F44" s="16">
        <v>0</v>
      </c>
      <c r="G44" s="75">
        <v>0</v>
      </c>
      <c r="H44" s="16">
        <v>0</v>
      </c>
      <c r="I44" s="75">
        <v>0</v>
      </c>
      <c r="J44" s="16">
        <v>0</v>
      </c>
      <c r="K44" s="75">
        <v>0</v>
      </c>
    </row>
    <row r="45" spans="1:11" x14ac:dyDescent="0.3">
      <c r="A45" s="4" t="s">
        <v>35</v>
      </c>
      <c r="B45" s="92">
        <v>-12978.42</v>
      </c>
      <c r="C45" s="93">
        <v>39618</v>
      </c>
      <c r="D45" s="16">
        <v>0</v>
      </c>
      <c r="E45" s="75">
        <v>0</v>
      </c>
      <c r="F45" s="16">
        <v>0</v>
      </c>
      <c r="G45" s="75">
        <v>39618</v>
      </c>
      <c r="H45" s="16">
        <v>0</v>
      </c>
      <c r="I45" s="75">
        <v>0</v>
      </c>
      <c r="J45" s="16">
        <v>-12978.42</v>
      </c>
      <c r="K45" s="75">
        <v>0</v>
      </c>
    </row>
    <row r="46" spans="1:11" x14ac:dyDescent="0.3">
      <c r="A46" s="4" t="s">
        <v>36</v>
      </c>
      <c r="B46" s="92">
        <v>0</v>
      </c>
      <c r="C46" s="93">
        <v>0</v>
      </c>
      <c r="D46" s="16">
        <v>0</v>
      </c>
      <c r="E46" s="75">
        <v>0</v>
      </c>
      <c r="F46" s="16">
        <v>0</v>
      </c>
      <c r="G46" s="75">
        <v>0</v>
      </c>
      <c r="H46" s="16">
        <v>0</v>
      </c>
      <c r="I46" s="75">
        <v>0</v>
      </c>
      <c r="J46" s="16">
        <v>0</v>
      </c>
      <c r="K46" s="75">
        <v>0</v>
      </c>
    </row>
    <row r="47" spans="1:11" x14ac:dyDescent="0.3">
      <c r="A47" s="4" t="s">
        <v>37</v>
      </c>
      <c r="B47" s="92">
        <v>0</v>
      </c>
      <c r="C47" s="93">
        <v>0</v>
      </c>
      <c r="D47" s="16">
        <v>0</v>
      </c>
      <c r="E47" s="75">
        <v>0</v>
      </c>
      <c r="F47" s="16">
        <v>0</v>
      </c>
      <c r="G47" s="75">
        <v>0</v>
      </c>
      <c r="H47" s="16">
        <v>0</v>
      </c>
      <c r="I47" s="75">
        <v>0</v>
      </c>
      <c r="J47" s="16">
        <v>0</v>
      </c>
      <c r="K47" s="75">
        <v>0</v>
      </c>
    </row>
    <row r="48" spans="1:11" x14ac:dyDescent="0.3">
      <c r="A48" s="4" t="s">
        <v>38</v>
      </c>
      <c r="B48" s="92">
        <v>0</v>
      </c>
      <c r="C48" s="93">
        <v>0</v>
      </c>
      <c r="D48" s="16">
        <v>0</v>
      </c>
      <c r="E48" s="75">
        <v>0</v>
      </c>
      <c r="F48" s="16">
        <v>0</v>
      </c>
      <c r="G48" s="75">
        <v>0</v>
      </c>
      <c r="H48" s="16">
        <v>0</v>
      </c>
      <c r="I48" s="75">
        <v>0</v>
      </c>
      <c r="J48" s="16">
        <v>0</v>
      </c>
      <c r="K48" s="75">
        <v>0</v>
      </c>
    </row>
    <row r="49" spans="1:11" x14ac:dyDescent="0.3">
      <c r="A49" s="4" t="s">
        <v>39</v>
      </c>
      <c r="B49" s="92">
        <v>0</v>
      </c>
      <c r="C49" s="93">
        <v>0</v>
      </c>
      <c r="D49" s="16">
        <v>0</v>
      </c>
      <c r="E49" s="75">
        <v>0</v>
      </c>
      <c r="F49" s="16">
        <v>0</v>
      </c>
      <c r="G49" s="75">
        <v>0</v>
      </c>
      <c r="H49" s="16">
        <v>0</v>
      </c>
      <c r="I49" s="75">
        <v>0</v>
      </c>
      <c r="J49" s="16">
        <v>0</v>
      </c>
      <c r="K49" s="75">
        <v>0</v>
      </c>
    </row>
    <row r="50" spans="1:11" x14ac:dyDescent="0.3">
      <c r="A50" s="4" t="s">
        <v>40</v>
      </c>
      <c r="B50" s="92">
        <v>0</v>
      </c>
      <c r="C50" s="93">
        <v>0</v>
      </c>
      <c r="D50" s="16">
        <v>0</v>
      </c>
      <c r="E50" s="75">
        <v>0</v>
      </c>
      <c r="F50" s="16">
        <v>0</v>
      </c>
      <c r="G50" s="75">
        <v>0</v>
      </c>
      <c r="H50" s="16">
        <v>0</v>
      </c>
      <c r="I50" s="75">
        <v>0</v>
      </c>
      <c r="J50" s="16">
        <v>0</v>
      </c>
      <c r="K50" s="75">
        <v>0</v>
      </c>
    </row>
    <row r="51" spans="1:11" x14ac:dyDescent="0.3">
      <c r="A51" s="4" t="s">
        <v>41</v>
      </c>
      <c r="B51" s="92">
        <v>0</v>
      </c>
      <c r="C51" s="93">
        <v>0</v>
      </c>
      <c r="D51" s="16">
        <v>0</v>
      </c>
      <c r="E51" s="75">
        <v>0</v>
      </c>
      <c r="F51" s="16">
        <v>0</v>
      </c>
      <c r="G51" s="75">
        <v>0</v>
      </c>
      <c r="H51" s="16">
        <v>0</v>
      </c>
      <c r="I51" s="75">
        <v>0</v>
      </c>
      <c r="J51" s="16">
        <v>0</v>
      </c>
      <c r="K51" s="75">
        <v>0</v>
      </c>
    </row>
    <row r="52" spans="1:11" x14ac:dyDescent="0.3">
      <c r="A52" s="4" t="s">
        <v>42</v>
      </c>
      <c r="B52" s="92">
        <v>0</v>
      </c>
      <c r="C52" s="93">
        <v>0</v>
      </c>
      <c r="D52" s="16">
        <v>0</v>
      </c>
      <c r="E52" s="75">
        <v>0</v>
      </c>
      <c r="F52" s="16">
        <v>0</v>
      </c>
      <c r="G52" s="75">
        <v>0</v>
      </c>
      <c r="H52" s="16">
        <v>0</v>
      </c>
      <c r="I52" s="75">
        <v>0</v>
      </c>
      <c r="J52" s="16">
        <v>0</v>
      </c>
      <c r="K52" s="75">
        <v>0</v>
      </c>
    </row>
    <row r="53" spans="1:11" x14ac:dyDescent="0.3">
      <c r="A53" s="4" t="s">
        <v>43</v>
      </c>
      <c r="B53" s="92">
        <v>0</v>
      </c>
      <c r="C53" s="93">
        <v>0</v>
      </c>
      <c r="D53" s="16">
        <v>0</v>
      </c>
      <c r="E53" s="75">
        <v>0</v>
      </c>
      <c r="F53" s="16">
        <v>0</v>
      </c>
      <c r="G53" s="75">
        <v>0</v>
      </c>
      <c r="H53" s="16">
        <v>0</v>
      </c>
      <c r="I53" s="75">
        <v>0</v>
      </c>
      <c r="J53" s="16">
        <v>0</v>
      </c>
      <c r="K53" s="75">
        <v>0</v>
      </c>
    </row>
    <row r="54" spans="1:11" x14ac:dyDescent="0.3">
      <c r="A54" s="4" t="s">
        <v>262</v>
      </c>
      <c r="B54" s="92">
        <v>0</v>
      </c>
      <c r="C54" s="93">
        <v>0</v>
      </c>
      <c r="D54" s="16">
        <v>0</v>
      </c>
      <c r="E54" s="75">
        <v>0</v>
      </c>
      <c r="F54" s="16">
        <v>0</v>
      </c>
      <c r="G54" s="75">
        <v>0</v>
      </c>
      <c r="H54" s="16">
        <v>0</v>
      </c>
      <c r="I54" s="75">
        <v>0</v>
      </c>
      <c r="J54" s="16">
        <v>0</v>
      </c>
      <c r="K54" s="75">
        <v>0</v>
      </c>
    </row>
    <row r="55" spans="1:11" x14ac:dyDescent="0.3">
      <c r="A55" s="174" t="s">
        <v>326</v>
      </c>
      <c r="B55" s="92">
        <v>0</v>
      </c>
      <c r="C55" s="93">
        <v>0</v>
      </c>
      <c r="D55" s="16">
        <v>0</v>
      </c>
      <c r="E55" s="75">
        <v>0</v>
      </c>
      <c r="F55" s="16">
        <v>0</v>
      </c>
      <c r="G55" s="75">
        <v>0</v>
      </c>
      <c r="H55" s="16">
        <v>0</v>
      </c>
      <c r="I55" s="75">
        <v>0</v>
      </c>
      <c r="J55" s="16">
        <v>0</v>
      </c>
      <c r="K55" s="75">
        <v>0</v>
      </c>
    </row>
    <row r="56" spans="1:11" x14ac:dyDescent="0.3">
      <c r="A56" s="4" t="s">
        <v>44</v>
      </c>
      <c r="B56" s="92">
        <v>0</v>
      </c>
      <c r="C56" s="93">
        <v>0</v>
      </c>
      <c r="D56" s="16">
        <v>0</v>
      </c>
      <c r="E56" s="75">
        <v>0</v>
      </c>
      <c r="F56" s="16">
        <v>0</v>
      </c>
      <c r="G56" s="75">
        <v>0</v>
      </c>
      <c r="H56" s="16">
        <v>0</v>
      </c>
      <c r="I56" s="75">
        <v>0</v>
      </c>
      <c r="J56" s="16">
        <v>0</v>
      </c>
      <c r="K56" s="75">
        <v>0</v>
      </c>
    </row>
    <row r="57" spans="1:11" x14ac:dyDescent="0.3">
      <c r="A57" s="4" t="s">
        <v>45</v>
      </c>
      <c r="B57" s="92">
        <v>0</v>
      </c>
      <c r="C57" s="93">
        <v>0</v>
      </c>
      <c r="D57" s="16">
        <v>0</v>
      </c>
      <c r="E57" s="75">
        <v>0</v>
      </c>
      <c r="F57" s="16">
        <v>0</v>
      </c>
      <c r="G57" s="75">
        <v>0</v>
      </c>
      <c r="H57" s="16">
        <v>0</v>
      </c>
      <c r="I57" s="75">
        <v>0</v>
      </c>
      <c r="J57" s="16">
        <v>0</v>
      </c>
      <c r="K57" s="75">
        <v>0</v>
      </c>
    </row>
    <row r="58" spans="1:11" x14ac:dyDescent="0.3">
      <c r="A58" s="4" t="s">
        <v>46</v>
      </c>
      <c r="B58" s="92">
        <v>0</v>
      </c>
      <c r="C58" s="93">
        <v>0</v>
      </c>
      <c r="D58" s="16">
        <v>0</v>
      </c>
      <c r="E58" s="75">
        <v>0</v>
      </c>
      <c r="F58" s="16">
        <v>0</v>
      </c>
      <c r="G58" s="75">
        <v>0</v>
      </c>
      <c r="H58" s="16">
        <v>0</v>
      </c>
      <c r="I58" s="75">
        <v>0</v>
      </c>
      <c r="J58" s="16">
        <v>0</v>
      </c>
      <c r="K58" s="75">
        <v>0</v>
      </c>
    </row>
    <row r="59" spans="1:11" x14ac:dyDescent="0.3">
      <c r="A59" s="4" t="s">
        <v>47</v>
      </c>
      <c r="B59" s="92">
        <v>0</v>
      </c>
      <c r="C59" s="93">
        <v>0</v>
      </c>
      <c r="D59" s="16">
        <v>0</v>
      </c>
      <c r="E59" s="75">
        <v>0</v>
      </c>
      <c r="F59" s="16">
        <v>0</v>
      </c>
      <c r="G59" s="75">
        <v>0</v>
      </c>
      <c r="H59" s="16">
        <v>0</v>
      </c>
      <c r="I59" s="75">
        <v>0</v>
      </c>
      <c r="J59" s="16">
        <v>0</v>
      </c>
      <c r="K59" s="75">
        <v>0</v>
      </c>
    </row>
    <row r="60" spans="1:11" x14ac:dyDescent="0.3">
      <c r="A60" s="4" t="s">
        <v>48</v>
      </c>
      <c r="B60" s="92">
        <v>0</v>
      </c>
      <c r="C60" s="93">
        <v>1878667.7575000017</v>
      </c>
      <c r="D60" s="16">
        <v>0</v>
      </c>
      <c r="E60" s="75">
        <v>0</v>
      </c>
      <c r="F60" s="16">
        <v>0</v>
      </c>
      <c r="G60" s="75">
        <v>0</v>
      </c>
      <c r="H60" s="16">
        <v>0</v>
      </c>
      <c r="I60" s="75">
        <v>1878667.7575000017</v>
      </c>
      <c r="J60" s="16">
        <v>0</v>
      </c>
      <c r="K60" s="75">
        <v>0</v>
      </c>
    </row>
    <row r="61" spans="1:11" x14ac:dyDescent="0.3">
      <c r="A61" s="4" t="s">
        <v>49</v>
      </c>
      <c r="B61" s="92">
        <v>0</v>
      </c>
      <c r="C61" s="93">
        <v>0</v>
      </c>
      <c r="D61" s="16">
        <v>0</v>
      </c>
      <c r="E61" s="75">
        <v>0</v>
      </c>
      <c r="F61" s="16">
        <v>0</v>
      </c>
      <c r="G61" s="75">
        <v>0</v>
      </c>
      <c r="H61" s="16">
        <v>0</v>
      </c>
      <c r="I61" s="75">
        <v>0</v>
      </c>
      <c r="J61" s="16">
        <v>0</v>
      </c>
      <c r="K61" s="75">
        <v>0</v>
      </c>
    </row>
    <row r="62" spans="1:11" x14ac:dyDescent="0.3">
      <c r="A62" s="4" t="s">
        <v>50</v>
      </c>
      <c r="B62" s="92">
        <v>0</v>
      </c>
      <c r="C62" s="93">
        <v>0</v>
      </c>
      <c r="D62" s="16">
        <v>0</v>
      </c>
      <c r="E62" s="75">
        <v>0</v>
      </c>
      <c r="F62" s="16">
        <v>0</v>
      </c>
      <c r="G62" s="75">
        <v>0</v>
      </c>
      <c r="H62" s="16">
        <v>0</v>
      </c>
      <c r="I62" s="75">
        <v>0</v>
      </c>
      <c r="J62" s="16">
        <v>0</v>
      </c>
      <c r="K62" s="75">
        <v>0</v>
      </c>
    </row>
    <row r="63" spans="1:11" x14ac:dyDescent="0.3">
      <c r="A63" s="4" t="s">
        <v>51</v>
      </c>
      <c r="B63" s="92">
        <v>0</v>
      </c>
      <c r="C63" s="93">
        <v>0</v>
      </c>
      <c r="D63" s="16">
        <v>0</v>
      </c>
      <c r="E63" s="75">
        <v>0</v>
      </c>
      <c r="F63" s="16">
        <v>0</v>
      </c>
      <c r="G63" s="75">
        <v>0</v>
      </c>
      <c r="H63" s="16">
        <v>0</v>
      </c>
      <c r="I63" s="75">
        <v>0</v>
      </c>
      <c r="J63" s="16">
        <v>0</v>
      </c>
      <c r="K63" s="75">
        <v>0</v>
      </c>
    </row>
    <row r="64" spans="1:11" x14ac:dyDescent="0.3">
      <c r="A64" s="4" t="s">
        <v>52</v>
      </c>
      <c r="B64" s="92">
        <v>0</v>
      </c>
      <c r="C64" s="93">
        <v>0</v>
      </c>
      <c r="D64" s="16">
        <v>0</v>
      </c>
      <c r="E64" s="75">
        <v>0</v>
      </c>
      <c r="F64" s="16">
        <v>0</v>
      </c>
      <c r="G64" s="75">
        <v>0</v>
      </c>
      <c r="H64" s="16">
        <v>0</v>
      </c>
      <c r="I64" s="75">
        <v>0</v>
      </c>
      <c r="J64" s="16">
        <v>0</v>
      </c>
      <c r="K64" s="75">
        <v>0</v>
      </c>
    </row>
    <row r="65" spans="1:11" x14ac:dyDescent="0.3">
      <c r="A65" s="4" t="s">
        <v>53</v>
      </c>
      <c r="B65" s="92">
        <v>0</v>
      </c>
      <c r="C65" s="93">
        <v>0</v>
      </c>
      <c r="D65" s="16">
        <v>0</v>
      </c>
      <c r="E65" s="75">
        <v>0</v>
      </c>
      <c r="F65" s="16">
        <v>0</v>
      </c>
      <c r="G65" s="75">
        <v>0</v>
      </c>
      <c r="H65" s="16">
        <v>0</v>
      </c>
      <c r="I65" s="75">
        <v>0</v>
      </c>
      <c r="J65" s="16">
        <v>0</v>
      </c>
      <c r="K65" s="75">
        <v>0</v>
      </c>
    </row>
    <row r="66" spans="1:11" x14ac:dyDescent="0.3">
      <c r="A66" s="4" t="s">
        <v>54</v>
      </c>
      <c r="B66" s="92">
        <v>0</v>
      </c>
      <c r="C66" s="93">
        <v>0</v>
      </c>
      <c r="D66" s="16">
        <v>0</v>
      </c>
      <c r="E66" s="75">
        <v>0</v>
      </c>
      <c r="F66" s="16">
        <v>0</v>
      </c>
      <c r="G66" s="75">
        <v>0</v>
      </c>
      <c r="H66" s="16">
        <v>0</v>
      </c>
      <c r="I66" s="75">
        <v>0</v>
      </c>
      <c r="J66" s="16">
        <v>0</v>
      </c>
      <c r="K66" s="75">
        <v>0</v>
      </c>
    </row>
    <row r="67" spans="1:11" x14ac:dyDescent="0.3">
      <c r="A67" s="4" t="s">
        <v>55</v>
      </c>
      <c r="B67" s="92">
        <v>0</v>
      </c>
      <c r="C67" s="93">
        <v>0</v>
      </c>
      <c r="D67" s="16">
        <v>0</v>
      </c>
      <c r="E67" s="75">
        <v>0</v>
      </c>
      <c r="F67" s="16">
        <v>0</v>
      </c>
      <c r="G67" s="75">
        <v>0</v>
      </c>
      <c r="H67" s="16">
        <v>0</v>
      </c>
      <c r="I67" s="75">
        <v>0</v>
      </c>
      <c r="J67" s="16">
        <v>0</v>
      </c>
      <c r="K67" s="75">
        <v>0</v>
      </c>
    </row>
    <row r="68" spans="1:11" x14ac:dyDescent="0.3">
      <c r="A68" s="4" t="s">
        <v>56</v>
      </c>
      <c r="B68" s="92">
        <v>0</v>
      </c>
      <c r="C68" s="93">
        <v>0</v>
      </c>
      <c r="D68" s="16">
        <v>0</v>
      </c>
      <c r="E68" s="75">
        <v>0</v>
      </c>
      <c r="F68" s="16">
        <v>0</v>
      </c>
      <c r="G68" s="75">
        <v>0</v>
      </c>
      <c r="H68" s="16">
        <v>0</v>
      </c>
      <c r="I68" s="75">
        <v>0</v>
      </c>
      <c r="J68" s="16">
        <v>0</v>
      </c>
      <c r="K68" s="75">
        <v>0</v>
      </c>
    </row>
    <row r="69" spans="1:11" x14ac:dyDescent="0.3">
      <c r="A69" s="4" t="s">
        <v>57</v>
      </c>
      <c r="B69" s="92">
        <v>0</v>
      </c>
      <c r="C69" s="93">
        <v>0</v>
      </c>
      <c r="D69" s="16">
        <v>0</v>
      </c>
      <c r="E69" s="75">
        <v>0</v>
      </c>
      <c r="F69" s="16">
        <v>0</v>
      </c>
      <c r="G69" s="75">
        <v>0</v>
      </c>
      <c r="H69" s="16">
        <v>0</v>
      </c>
      <c r="I69" s="75">
        <v>0</v>
      </c>
      <c r="J69" s="16">
        <v>0</v>
      </c>
      <c r="K69" s="75">
        <v>0</v>
      </c>
    </row>
    <row r="70" spans="1:11" x14ac:dyDescent="0.3">
      <c r="A70" s="4" t="s">
        <v>58</v>
      </c>
      <c r="B70" s="92">
        <v>0</v>
      </c>
      <c r="C70" s="93">
        <v>0</v>
      </c>
      <c r="D70" s="16">
        <v>0</v>
      </c>
      <c r="E70" s="75">
        <v>0</v>
      </c>
      <c r="F70" s="16">
        <v>0</v>
      </c>
      <c r="G70" s="75">
        <v>0</v>
      </c>
      <c r="H70" s="16">
        <v>0</v>
      </c>
      <c r="I70" s="75">
        <v>0</v>
      </c>
      <c r="J70" s="16">
        <v>0</v>
      </c>
      <c r="K70" s="75">
        <v>0</v>
      </c>
    </row>
    <row r="71" spans="1:11" x14ac:dyDescent="0.3">
      <c r="A71" s="4" t="s">
        <v>59</v>
      </c>
      <c r="B71" s="92">
        <v>0</v>
      </c>
      <c r="C71" s="93">
        <v>0</v>
      </c>
      <c r="D71" s="16">
        <v>0</v>
      </c>
      <c r="E71" s="75">
        <v>0</v>
      </c>
      <c r="F71" s="16">
        <v>0</v>
      </c>
      <c r="G71" s="75">
        <v>0</v>
      </c>
      <c r="H71" s="16">
        <v>0</v>
      </c>
      <c r="I71" s="75">
        <v>0</v>
      </c>
      <c r="J71" s="16">
        <v>0</v>
      </c>
      <c r="K71" s="75">
        <v>0</v>
      </c>
    </row>
    <row r="72" spans="1:11" x14ac:dyDescent="0.3">
      <c r="A72" s="4" t="s">
        <v>60</v>
      </c>
      <c r="B72" s="92">
        <v>0</v>
      </c>
      <c r="C72" s="93">
        <v>0</v>
      </c>
      <c r="D72" s="16">
        <v>0</v>
      </c>
      <c r="E72" s="75">
        <v>0</v>
      </c>
      <c r="F72" s="16">
        <v>0</v>
      </c>
      <c r="G72" s="75">
        <v>0</v>
      </c>
      <c r="H72" s="16">
        <v>0</v>
      </c>
      <c r="I72" s="75">
        <v>0</v>
      </c>
      <c r="J72" s="16">
        <v>0</v>
      </c>
      <c r="K72" s="75">
        <v>0</v>
      </c>
    </row>
    <row r="73" spans="1:11" x14ac:dyDescent="0.3">
      <c r="A73" s="4" t="s">
        <v>61</v>
      </c>
      <c r="B73" s="92">
        <v>0</v>
      </c>
      <c r="C73" s="93">
        <v>0</v>
      </c>
      <c r="D73" s="16">
        <v>0</v>
      </c>
      <c r="E73" s="75">
        <v>0</v>
      </c>
      <c r="F73" s="16">
        <v>0</v>
      </c>
      <c r="G73" s="75">
        <v>0</v>
      </c>
      <c r="H73" s="16">
        <v>0</v>
      </c>
      <c r="I73" s="75">
        <v>0</v>
      </c>
      <c r="J73" s="16">
        <v>0</v>
      </c>
      <c r="K73" s="75">
        <v>0</v>
      </c>
    </row>
    <row r="74" spans="1:11" x14ac:dyDescent="0.3">
      <c r="A74" s="4" t="s">
        <v>62</v>
      </c>
      <c r="B74" s="92">
        <v>0</v>
      </c>
      <c r="C74" s="93">
        <v>0</v>
      </c>
      <c r="D74" s="16">
        <v>0</v>
      </c>
      <c r="E74" s="75">
        <v>0</v>
      </c>
      <c r="F74" s="16">
        <v>0</v>
      </c>
      <c r="G74" s="75">
        <v>0</v>
      </c>
      <c r="H74" s="16">
        <v>0</v>
      </c>
      <c r="I74" s="75">
        <v>0</v>
      </c>
      <c r="J74" s="16">
        <v>0</v>
      </c>
      <c r="K74" s="75">
        <v>0</v>
      </c>
    </row>
    <row r="75" spans="1:11" x14ac:dyDescent="0.3">
      <c r="A75" s="4" t="s">
        <v>63</v>
      </c>
      <c r="B75" s="92">
        <v>0</v>
      </c>
      <c r="C75" s="93">
        <v>0</v>
      </c>
      <c r="D75" s="16">
        <v>0</v>
      </c>
      <c r="E75" s="75">
        <v>0</v>
      </c>
      <c r="F75" s="16">
        <v>0</v>
      </c>
      <c r="G75" s="75">
        <v>0</v>
      </c>
      <c r="H75" s="16">
        <v>0</v>
      </c>
      <c r="I75" s="75">
        <v>0</v>
      </c>
      <c r="J75" s="16">
        <v>0</v>
      </c>
      <c r="K75" s="75">
        <v>0</v>
      </c>
    </row>
    <row r="76" spans="1:11" x14ac:dyDescent="0.3">
      <c r="A76" s="4" t="s">
        <v>64</v>
      </c>
      <c r="B76" s="92">
        <v>0</v>
      </c>
      <c r="C76" s="93">
        <v>0</v>
      </c>
      <c r="D76" s="16">
        <v>0</v>
      </c>
      <c r="E76" s="75">
        <v>0</v>
      </c>
      <c r="F76" s="16">
        <v>0</v>
      </c>
      <c r="G76" s="75">
        <v>0</v>
      </c>
      <c r="H76" s="16">
        <v>0</v>
      </c>
      <c r="I76" s="75">
        <v>0</v>
      </c>
      <c r="J76" s="16">
        <v>0</v>
      </c>
      <c r="K76" s="75">
        <v>0</v>
      </c>
    </row>
    <row r="77" spans="1:11" x14ac:dyDescent="0.3">
      <c r="A77" s="4" t="s">
        <v>65</v>
      </c>
      <c r="B77" s="92">
        <v>0</v>
      </c>
      <c r="C77" s="93">
        <v>0</v>
      </c>
      <c r="D77" s="16">
        <v>0</v>
      </c>
      <c r="E77" s="75">
        <v>0</v>
      </c>
      <c r="F77" s="16">
        <v>0</v>
      </c>
      <c r="G77" s="75">
        <v>0</v>
      </c>
      <c r="H77" s="16">
        <v>0</v>
      </c>
      <c r="I77" s="75">
        <v>0</v>
      </c>
      <c r="J77" s="16">
        <v>0</v>
      </c>
      <c r="K77" s="75">
        <v>0</v>
      </c>
    </row>
    <row r="78" spans="1:11" x14ac:dyDescent="0.3">
      <c r="A78" s="4" t="s">
        <v>66</v>
      </c>
      <c r="B78" s="92">
        <v>0</v>
      </c>
      <c r="C78" s="93">
        <v>0</v>
      </c>
      <c r="D78" s="16">
        <v>0</v>
      </c>
      <c r="E78" s="75">
        <v>0</v>
      </c>
      <c r="F78" s="16">
        <v>0</v>
      </c>
      <c r="G78" s="75">
        <v>0</v>
      </c>
      <c r="H78" s="16">
        <v>0</v>
      </c>
      <c r="I78" s="75">
        <v>0</v>
      </c>
      <c r="J78" s="16">
        <v>0</v>
      </c>
      <c r="K78" s="75">
        <v>0</v>
      </c>
    </row>
    <row r="79" spans="1:11" x14ac:dyDescent="0.3">
      <c r="A79" s="4" t="s">
        <v>67</v>
      </c>
      <c r="B79" s="92">
        <v>0</v>
      </c>
      <c r="C79" s="93">
        <v>0</v>
      </c>
      <c r="D79" s="16">
        <v>0</v>
      </c>
      <c r="E79" s="75">
        <v>0</v>
      </c>
      <c r="F79" s="16">
        <v>0</v>
      </c>
      <c r="G79" s="75">
        <v>0</v>
      </c>
      <c r="H79" s="16">
        <v>0</v>
      </c>
      <c r="I79" s="75">
        <v>0</v>
      </c>
      <c r="J79" s="16">
        <v>0</v>
      </c>
      <c r="K79" s="75">
        <v>0</v>
      </c>
    </row>
    <row r="80" spans="1:11" x14ac:dyDescent="0.3">
      <c r="A80" s="4" t="s">
        <v>68</v>
      </c>
      <c r="B80" s="92">
        <v>0</v>
      </c>
      <c r="C80" s="93">
        <v>0</v>
      </c>
      <c r="D80" s="16">
        <v>0</v>
      </c>
      <c r="E80" s="75">
        <v>0</v>
      </c>
      <c r="F80" s="16">
        <v>0</v>
      </c>
      <c r="G80" s="75">
        <v>0</v>
      </c>
      <c r="H80" s="16">
        <v>0</v>
      </c>
      <c r="I80" s="75">
        <v>0</v>
      </c>
      <c r="J80" s="16">
        <v>0</v>
      </c>
      <c r="K80" s="75">
        <v>0</v>
      </c>
    </row>
    <row r="81" spans="1:11" x14ac:dyDescent="0.3">
      <c r="A81" s="4" t="s">
        <v>69</v>
      </c>
      <c r="B81" s="92">
        <v>0</v>
      </c>
      <c r="C81" s="93">
        <v>0</v>
      </c>
      <c r="D81" s="16">
        <v>0</v>
      </c>
      <c r="E81" s="75">
        <v>0</v>
      </c>
      <c r="F81" s="16">
        <v>0</v>
      </c>
      <c r="G81" s="75">
        <v>0</v>
      </c>
      <c r="H81" s="16">
        <v>0</v>
      </c>
      <c r="I81" s="75">
        <v>0</v>
      </c>
      <c r="J81" s="16">
        <v>0</v>
      </c>
      <c r="K81" s="75">
        <v>0</v>
      </c>
    </row>
    <row r="82" spans="1:11" x14ac:dyDescent="0.3">
      <c r="A82" s="4" t="s">
        <v>70</v>
      </c>
      <c r="B82" s="92">
        <v>0</v>
      </c>
      <c r="C82" s="93">
        <v>0</v>
      </c>
      <c r="D82" s="16">
        <v>0</v>
      </c>
      <c r="E82" s="75">
        <v>0</v>
      </c>
      <c r="F82" s="16">
        <v>0</v>
      </c>
      <c r="G82" s="75">
        <v>0</v>
      </c>
      <c r="H82" s="16">
        <v>0</v>
      </c>
      <c r="I82" s="75">
        <v>0</v>
      </c>
      <c r="J82" s="16">
        <v>0</v>
      </c>
      <c r="K82" s="75">
        <v>0</v>
      </c>
    </row>
    <row r="83" spans="1:11" x14ac:dyDescent="0.3">
      <c r="A83" s="4" t="s">
        <v>71</v>
      </c>
      <c r="B83" s="92">
        <v>0</v>
      </c>
      <c r="C83" s="93">
        <v>0</v>
      </c>
      <c r="D83" s="16">
        <v>0</v>
      </c>
      <c r="E83" s="75">
        <v>0</v>
      </c>
      <c r="F83" s="16">
        <v>0</v>
      </c>
      <c r="G83" s="75">
        <v>0</v>
      </c>
      <c r="H83" s="16">
        <v>0</v>
      </c>
      <c r="I83" s="75">
        <v>0</v>
      </c>
      <c r="J83" s="16">
        <v>0</v>
      </c>
      <c r="K83" s="75">
        <v>0</v>
      </c>
    </row>
    <row r="84" spans="1:11" x14ac:dyDescent="0.3">
      <c r="A84" s="4" t="s">
        <v>72</v>
      </c>
      <c r="B84" s="92">
        <v>0</v>
      </c>
      <c r="C84" s="93">
        <v>0</v>
      </c>
      <c r="D84" s="16">
        <v>0</v>
      </c>
      <c r="E84" s="75">
        <v>0</v>
      </c>
      <c r="F84" s="16">
        <v>0</v>
      </c>
      <c r="G84" s="75">
        <v>0</v>
      </c>
      <c r="H84" s="16">
        <v>0</v>
      </c>
      <c r="I84" s="75">
        <v>0</v>
      </c>
      <c r="J84" s="16">
        <v>0</v>
      </c>
      <c r="K84" s="75">
        <v>0</v>
      </c>
    </row>
    <row r="85" spans="1:11" x14ac:dyDescent="0.3">
      <c r="A85" s="4" t="s">
        <v>73</v>
      </c>
      <c r="B85" s="92">
        <v>0</v>
      </c>
      <c r="C85" s="93">
        <v>0</v>
      </c>
      <c r="D85" s="16">
        <v>0</v>
      </c>
      <c r="E85" s="75">
        <v>0</v>
      </c>
      <c r="F85" s="16">
        <v>0</v>
      </c>
      <c r="G85" s="75">
        <v>0</v>
      </c>
      <c r="H85" s="16">
        <v>0</v>
      </c>
      <c r="I85" s="75">
        <v>0</v>
      </c>
      <c r="J85" s="16">
        <v>0</v>
      </c>
      <c r="K85" s="75">
        <v>0</v>
      </c>
    </row>
    <row r="86" spans="1:11" x14ac:dyDescent="0.3">
      <c r="A86" s="4" t="s">
        <v>74</v>
      </c>
      <c r="B86" s="92">
        <v>0</v>
      </c>
      <c r="C86" s="93">
        <v>0</v>
      </c>
      <c r="D86" s="16">
        <v>0</v>
      </c>
      <c r="E86" s="75">
        <v>0</v>
      </c>
      <c r="F86" s="16">
        <v>0</v>
      </c>
      <c r="G86" s="75">
        <v>0</v>
      </c>
      <c r="H86" s="16">
        <v>0</v>
      </c>
      <c r="I86" s="75">
        <v>0</v>
      </c>
      <c r="J86" s="16">
        <v>0</v>
      </c>
      <c r="K86" s="75">
        <v>0</v>
      </c>
    </row>
    <row r="87" spans="1:11" x14ac:dyDescent="0.3">
      <c r="A87" s="4" t="s">
        <v>75</v>
      </c>
      <c r="B87" s="92">
        <v>0</v>
      </c>
      <c r="C87" s="93">
        <v>0</v>
      </c>
      <c r="D87" s="16">
        <v>0</v>
      </c>
      <c r="E87" s="75">
        <v>0</v>
      </c>
      <c r="F87" s="16">
        <v>0</v>
      </c>
      <c r="G87" s="75">
        <v>0</v>
      </c>
      <c r="H87" s="16">
        <v>0</v>
      </c>
      <c r="I87" s="75">
        <v>0</v>
      </c>
      <c r="J87" s="16">
        <v>0</v>
      </c>
      <c r="K87" s="75">
        <v>0</v>
      </c>
    </row>
    <row r="88" spans="1:11" x14ac:dyDescent="0.3">
      <c r="A88" s="4" t="s">
        <v>76</v>
      </c>
      <c r="B88" s="92">
        <v>0</v>
      </c>
      <c r="C88" s="93">
        <v>0</v>
      </c>
      <c r="D88" s="16">
        <v>0</v>
      </c>
      <c r="E88" s="75">
        <v>0</v>
      </c>
      <c r="F88" s="16">
        <v>0</v>
      </c>
      <c r="G88" s="75">
        <v>0</v>
      </c>
      <c r="H88" s="16">
        <v>0</v>
      </c>
      <c r="I88" s="75">
        <v>0</v>
      </c>
      <c r="J88" s="16">
        <v>0</v>
      </c>
      <c r="K88" s="75">
        <v>0</v>
      </c>
    </row>
    <row r="89" spans="1:11" x14ac:dyDescent="0.3">
      <c r="A89" s="5"/>
      <c r="B89" s="94"/>
      <c r="C89" s="95"/>
      <c r="D89" s="18"/>
      <c r="E89" s="13"/>
      <c r="F89" s="18"/>
      <c r="G89" s="13"/>
      <c r="H89" s="18"/>
      <c r="I89" s="13"/>
      <c r="J89" s="18"/>
      <c r="K89" s="13"/>
    </row>
    <row r="90" spans="1:11" x14ac:dyDescent="0.3">
      <c r="A90" s="30"/>
      <c r="B90" s="31">
        <f>SUM(B9:B89)</f>
        <v>-9692.42</v>
      </c>
      <c r="C90" s="33">
        <f t="shared" ref="C90:K90" si="0">SUM(C9:C89)</f>
        <v>2140285.7575000017</v>
      </c>
      <c r="D90" s="31">
        <f t="shared" si="0"/>
        <v>0</v>
      </c>
      <c r="E90" s="33">
        <f t="shared" si="0"/>
        <v>0</v>
      </c>
      <c r="F90" s="31">
        <f t="shared" si="0"/>
        <v>0</v>
      </c>
      <c r="G90" s="33">
        <f t="shared" si="0"/>
        <v>39618</v>
      </c>
      <c r="H90" s="31">
        <f t="shared" si="0"/>
        <v>3286</v>
      </c>
      <c r="I90" s="33">
        <f t="shared" si="0"/>
        <v>2100667.7575000017</v>
      </c>
      <c r="J90" s="31">
        <f t="shared" si="0"/>
        <v>-12978.42</v>
      </c>
      <c r="K90" s="33">
        <f t="shared" si="0"/>
        <v>0</v>
      </c>
    </row>
    <row r="91" spans="1:1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2" tint="-0.249977111117893"/>
  </sheetPr>
  <dimension ref="A1: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2" width="12.81640625" style="9" bestFit="1" customWidth="1"/>
    <col min="3" max="3" width="13.26953125" style="9" bestFit="1" customWidth="1"/>
    <col min="4" max="23" width="12.81640625" style="9" bestFit="1" customWidth="1"/>
    <col min="24" max="16384" width="12.7265625" style="6"/>
  </cols>
  <sheetData>
    <row r="1" spans="1:23" x14ac:dyDescent="0.3">
      <c r="A1" s="1" t="s">
        <v>315</v>
      </c>
      <c r="B1" s="7"/>
      <c r="C1" s="7"/>
      <c r="D1" s="7"/>
      <c r="E1" s="7"/>
      <c r="F1" s="7"/>
      <c r="G1" s="7"/>
      <c r="H1" s="7"/>
      <c r="I1" s="7"/>
      <c r="J1" s="7"/>
      <c r="K1" s="7"/>
      <c r="L1" s="7"/>
      <c r="M1" s="7"/>
      <c r="N1" s="7"/>
      <c r="O1" s="7"/>
      <c r="P1" s="7"/>
      <c r="Q1" s="7"/>
      <c r="R1" s="7"/>
      <c r="S1" s="7"/>
      <c r="T1" s="7"/>
      <c r="U1" s="7"/>
      <c r="V1" s="7"/>
      <c r="W1" s="7"/>
    </row>
    <row r="2" spans="1:23" ht="15.5" x14ac:dyDescent="0.35">
      <c r="A2" s="2" t="s">
        <v>269</v>
      </c>
      <c r="B2" s="8"/>
      <c r="C2" s="8"/>
      <c r="D2" s="8"/>
      <c r="E2" s="8"/>
      <c r="F2" s="8"/>
      <c r="G2" s="8"/>
      <c r="H2" s="8"/>
      <c r="I2" s="8"/>
      <c r="J2" s="8"/>
      <c r="K2" s="8"/>
      <c r="L2" s="8"/>
      <c r="M2" s="8"/>
      <c r="N2" s="8"/>
      <c r="O2" s="8"/>
      <c r="P2" s="8"/>
      <c r="Q2" s="8"/>
      <c r="R2" s="8"/>
      <c r="S2" s="8"/>
      <c r="T2" s="8"/>
      <c r="U2" s="8"/>
      <c r="V2" s="8"/>
      <c r="W2" s="8"/>
    </row>
    <row r="3" spans="1:23" x14ac:dyDescent="0.3">
      <c r="A3" s="28" t="str">
        <f>'Total Exp'!A3</f>
        <v>2021-22</v>
      </c>
    </row>
    <row r="4" spans="1:23" ht="15.5" x14ac:dyDescent="0.35">
      <c r="A4" s="82" t="s">
        <v>122</v>
      </c>
      <c r="B4" s="83"/>
      <c r="C4" s="84"/>
      <c r="D4" s="85"/>
      <c r="E4" s="83"/>
      <c r="F4" s="85"/>
      <c r="G4" s="83"/>
      <c r="H4" s="85"/>
      <c r="I4" s="83"/>
      <c r="J4" s="85"/>
      <c r="K4" s="83"/>
      <c r="L4" s="85"/>
      <c r="M4" s="83"/>
      <c r="N4" s="85"/>
      <c r="O4" s="83"/>
      <c r="P4" s="85"/>
      <c r="Q4" s="83"/>
      <c r="R4" s="85"/>
      <c r="S4" s="83"/>
      <c r="T4" s="85"/>
      <c r="U4" s="83"/>
      <c r="V4" s="85"/>
      <c r="W4" s="84" t="s">
        <v>284</v>
      </c>
    </row>
    <row r="5" spans="1:23" s="60" customFormat="1" ht="13" x14ac:dyDescent="0.3">
      <c r="A5" s="49"/>
      <c r="B5" s="65" t="s">
        <v>170</v>
      </c>
      <c r="C5" s="63"/>
      <c r="D5" s="64" t="s">
        <v>151</v>
      </c>
      <c r="E5" s="66"/>
      <c r="F5" s="65" t="s">
        <v>152</v>
      </c>
      <c r="G5" s="66"/>
      <c r="H5" s="65" t="s">
        <v>153</v>
      </c>
      <c r="I5" s="66"/>
      <c r="J5" s="64" t="s">
        <v>157</v>
      </c>
      <c r="K5" s="66"/>
      <c r="L5" s="65" t="s">
        <v>158</v>
      </c>
      <c r="M5" s="66"/>
      <c r="N5" s="65" t="s">
        <v>159</v>
      </c>
      <c r="O5" s="66"/>
      <c r="P5" s="65" t="s">
        <v>163</v>
      </c>
      <c r="Q5" s="66"/>
      <c r="R5" s="65" t="s">
        <v>164</v>
      </c>
      <c r="S5" s="66"/>
      <c r="T5" s="65" t="s">
        <v>165</v>
      </c>
      <c r="U5" s="66"/>
      <c r="V5" s="64" t="s">
        <v>169</v>
      </c>
      <c r="W5" s="66"/>
    </row>
    <row r="6" spans="1:23" s="60" customFormat="1" ht="13" x14ac:dyDescent="0.3">
      <c r="A6" s="49"/>
      <c r="B6" s="50" t="str">
        <f>$A$4&amp;" Total"</f>
        <v>Recreation &amp; Culture Total</v>
      </c>
      <c r="C6" s="52"/>
      <c r="D6" s="50" t="s">
        <v>154</v>
      </c>
      <c r="E6" s="52"/>
      <c r="F6" s="51" t="s">
        <v>155</v>
      </c>
      <c r="G6" s="52"/>
      <c r="H6" s="51" t="s">
        <v>156</v>
      </c>
      <c r="I6" s="52"/>
      <c r="J6" s="50" t="s">
        <v>160</v>
      </c>
      <c r="K6" s="52"/>
      <c r="L6" s="51" t="s">
        <v>161</v>
      </c>
      <c r="M6" s="52"/>
      <c r="N6" s="51" t="s">
        <v>162</v>
      </c>
      <c r="O6" s="52"/>
      <c r="P6" s="51" t="s">
        <v>166</v>
      </c>
      <c r="Q6" s="52"/>
      <c r="R6" s="51" t="s">
        <v>167</v>
      </c>
      <c r="S6" s="52"/>
      <c r="T6" s="51" t="s">
        <v>168</v>
      </c>
      <c r="U6" s="52"/>
      <c r="V6" s="53" t="s">
        <v>140</v>
      </c>
      <c r="W6" s="52"/>
    </row>
    <row r="7" spans="1:23" s="59" customFormat="1" ht="20" x14ac:dyDescent="0.25">
      <c r="A7" s="57"/>
      <c r="B7" s="42" t="s">
        <v>116</v>
      </c>
      <c r="C7" s="44" t="s">
        <v>117</v>
      </c>
      <c r="D7" s="42" t="s">
        <v>116</v>
      </c>
      <c r="E7" s="44" t="s">
        <v>117</v>
      </c>
      <c r="F7" s="42" t="s">
        <v>116</v>
      </c>
      <c r="G7" s="44" t="s">
        <v>117</v>
      </c>
      <c r="H7" s="42" t="s">
        <v>116</v>
      </c>
      <c r="I7" s="44" t="s">
        <v>117</v>
      </c>
      <c r="J7" s="42" t="s">
        <v>116</v>
      </c>
      <c r="K7" s="44" t="s">
        <v>117</v>
      </c>
      <c r="L7" s="42" t="s">
        <v>116</v>
      </c>
      <c r="M7" s="44" t="s">
        <v>117</v>
      </c>
      <c r="N7" s="42" t="s">
        <v>116</v>
      </c>
      <c r="O7" s="44" t="s">
        <v>117</v>
      </c>
      <c r="P7" s="42" t="s">
        <v>116</v>
      </c>
      <c r="Q7" s="44" t="s">
        <v>117</v>
      </c>
      <c r="R7" s="42" t="s">
        <v>116</v>
      </c>
      <c r="S7" s="44" t="s">
        <v>117</v>
      </c>
      <c r="T7" s="42" t="s">
        <v>116</v>
      </c>
      <c r="U7" s="44" t="s">
        <v>117</v>
      </c>
      <c r="V7" s="42" t="s">
        <v>116</v>
      </c>
      <c r="W7" s="44" t="s">
        <v>117</v>
      </c>
    </row>
    <row r="8" spans="1:23" s="59" customFormat="1" ht="10.5" x14ac:dyDescent="0.25">
      <c r="A8" s="67"/>
      <c r="B8" s="46" t="s">
        <v>118</v>
      </c>
      <c r="C8" s="48" t="s">
        <v>119</v>
      </c>
      <c r="D8" s="46" t="s">
        <v>118</v>
      </c>
      <c r="E8" s="48" t="s">
        <v>119</v>
      </c>
      <c r="F8" s="46" t="s">
        <v>118</v>
      </c>
      <c r="G8" s="48" t="s">
        <v>119</v>
      </c>
      <c r="H8" s="46" t="s">
        <v>118</v>
      </c>
      <c r="I8" s="48" t="s">
        <v>119</v>
      </c>
      <c r="J8" s="46" t="s">
        <v>118</v>
      </c>
      <c r="K8" s="48" t="s">
        <v>119</v>
      </c>
      <c r="L8" s="46" t="s">
        <v>118</v>
      </c>
      <c r="M8" s="48" t="s">
        <v>119</v>
      </c>
      <c r="N8" s="46" t="s">
        <v>118</v>
      </c>
      <c r="O8" s="48" t="s">
        <v>119</v>
      </c>
      <c r="P8" s="46" t="s">
        <v>118</v>
      </c>
      <c r="Q8" s="48" t="s">
        <v>119</v>
      </c>
      <c r="R8" s="46" t="s">
        <v>118</v>
      </c>
      <c r="S8" s="48" t="s">
        <v>119</v>
      </c>
      <c r="T8" s="46" t="s">
        <v>118</v>
      </c>
      <c r="U8" s="48" t="s">
        <v>119</v>
      </c>
      <c r="V8" s="46" t="s">
        <v>118</v>
      </c>
      <c r="W8" s="48" t="s">
        <v>119</v>
      </c>
    </row>
    <row r="9" spans="1:23" x14ac:dyDescent="0.3">
      <c r="A9" s="3"/>
      <c r="B9" s="89"/>
      <c r="C9" s="91"/>
      <c r="D9" s="14"/>
      <c r="E9" s="11"/>
      <c r="F9" s="14"/>
      <c r="G9" s="11"/>
      <c r="H9" s="14"/>
      <c r="I9" s="11"/>
      <c r="J9" s="14"/>
      <c r="K9" s="11"/>
      <c r="L9" s="14"/>
      <c r="M9" s="11"/>
      <c r="N9" s="14"/>
      <c r="O9" s="11"/>
      <c r="P9" s="14"/>
      <c r="Q9" s="11"/>
      <c r="R9" s="14"/>
      <c r="S9" s="11"/>
      <c r="T9" s="14"/>
      <c r="U9" s="11"/>
      <c r="V9" s="14"/>
      <c r="W9" s="11"/>
    </row>
    <row r="10" spans="1:23" x14ac:dyDescent="0.3">
      <c r="A10" s="4" t="s">
        <v>0</v>
      </c>
      <c r="B10" s="92">
        <v>0</v>
      </c>
      <c r="C10" s="93">
        <v>0</v>
      </c>
      <c r="D10" s="16">
        <v>0</v>
      </c>
      <c r="E10" s="75">
        <v>0</v>
      </c>
      <c r="F10" s="16">
        <v>0</v>
      </c>
      <c r="G10" s="75">
        <v>0</v>
      </c>
      <c r="H10" s="16">
        <v>0</v>
      </c>
      <c r="I10" s="75">
        <v>0</v>
      </c>
      <c r="J10" s="16">
        <v>0</v>
      </c>
      <c r="K10" s="75">
        <v>0</v>
      </c>
      <c r="L10" s="16">
        <v>0</v>
      </c>
      <c r="M10" s="75">
        <v>0</v>
      </c>
      <c r="N10" s="16">
        <v>0</v>
      </c>
      <c r="O10" s="75">
        <v>0</v>
      </c>
      <c r="P10" s="16">
        <v>0</v>
      </c>
      <c r="Q10" s="75">
        <v>0</v>
      </c>
      <c r="R10" s="16">
        <v>0</v>
      </c>
      <c r="S10" s="75">
        <v>0</v>
      </c>
      <c r="T10" s="16">
        <v>0</v>
      </c>
      <c r="U10" s="75">
        <v>0</v>
      </c>
      <c r="V10" s="16">
        <v>0</v>
      </c>
      <c r="W10" s="75">
        <v>0</v>
      </c>
    </row>
    <row r="11" spans="1:23" x14ac:dyDescent="0.3">
      <c r="A11" s="4" t="s">
        <v>1</v>
      </c>
      <c r="B11" s="92">
        <v>0</v>
      </c>
      <c r="C11" s="93">
        <v>0</v>
      </c>
      <c r="D11" s="16">
        <v>0</v>
      </c>
      <c r="E11" s="75">
        <v>0</v>
      </c>
      <c r="F11" s="16">
        <v>0</v>
      </c>
      <c r="G11" s="75">
        <v>0</v>
      </c>
      <c r="H11" s="16">
        <v>0</v>
      </c>
      <c r="I11" s="75">
        <v>0</v>
      </c>
      <c r="J11" s="16">
        <v>0</v>
      </c>
      <c r="K11" s="75">
        <v>0</v>
      </c>
      <c r="L11" s="16">
        <v>0</v>
      </c>
      <c r="M11" s="75">
        <v>0</v>
      </c>
      <c r="N11" s="16">
        <v>0</v>
      </c>
      <c r="O11" s="75">
        <v>0</v>
      </c>
      <c r="P11" s="16">
        <v>0</v>
      </c>
      <c r="Q11" s="75">
        <v>0</v>
      </c>
      <c r="R11" s="16">
        <v>0</v>
      </c>
      <c r="S11" s="75">
        <v>0</v>
      </c>
      <c r="T11" s="16">
        <v>0</v>
      </c>
      <c r="U11" s="75">
        <v>0</v>
      </c>
      <c r="V11" s="16">
        <v>0</v>
      </c>
      <c r="W11" s="75">
        <v>0</v>
      </c>
    </row>
    <row r="12" spans="1:23" x14ac:dyDescent="0.3">
      <c r="A12" s="4" t="s">
        <v>2</v>
      </c>
      <c r="B12" s="92">
        <v>0</v>
      </c>
      <c r="C12" s="93">
        <v>187479.5</v>
      </c>
      <c r="D12" s="16">
        <v>0</v>
      </c>
      <c r="E12" s="75">
        <v>-75688</v>
      </c>
      <c r="F12" s="16">
        <v>0</v>
      </c>
      <c r="G12" s="75">
        <v>0</v>
      </c>
      <c r="H12" s="16">
        <v>0</v>
      </c>
      <c r="I12" s="75">
        <v>0</v>
      </c>
      <c r="J12" s="16">
        <v>0</v>
      </c>
      <c r="K12" s="75">
        <v>262237.5</v>
      </c>
      <c r="L12" s="16">
        <v>0</v>
      </c>
      <c r="M12" s="75">
        <v>0</v>
      </c>
      <c r="N12" s="16">
        <v>0</v>
      </c>
      <c r="O12" s="75">
        <v>0</v>
      </c>
      <c r="P12" s="16">
        <v>0</v>
      </c>
      <c r="Q12" s="75">
        <v>930</v>
      </c>
      <c r="R12" s="16">
        <v>0</v>
      </c>
      <c r="S12" s="75">
        <v>0</v>
      </c>
      <c r="T12" s="16">
        <v>0</v>
      </c>
      <c r="U12" s="75">
        <v>0</v>
      </c>
      <c r="V12" s="16">
        <v>0</v>
      </c>
      <c r="W12" s="75">
        <v>0</v>
      </c>
    </row>
    <row r="13" spans="1:23" x14ac:dyDescent="0.3">
      <c r="A13" s="4" t="s">
        <v>3</v>
      </c>
      <c r="B13" s="92">
        <v>0</v>
      </c>
      <c r="C13" s="93">
        <v>0</v>
      </c>
      <c r="D13" s="16">
        <v>0</v>
      </c>
      <c r="E13" s="75">
        <v>0</v>
      </c>
      <c r="F13" s="16">
        <v>0</v>
      </c>
      <c r="G13" s="75">
        <v>0</v>
      </c>
      <c r="H13" s="16">
        <v>0</v>
      </c>
      <c r="I13" s="75">
        <v>0</v>
      </c>
      <c r="J13" s="16">
        <v>0</v>
      </c>
      <c r="K13" s="75">
        <v>0</v>
      </c>
      <c r="L13" s="16">
        <v>0</v>
      </c>
      <c r="M13" s="75">
        <v>0</v>
      </c>
      <c r="N13" s="16">
        <v>0</v>
      </c>
      <c r="O13" s="75">
        <v>0</v>
      </c>
      <c r="P13" s="16">
        <v>0</v>
      </c>
      <c r="Q13" s="75">
        <v>0</v>
      </c>
      <c r="R13" s="16">
        <v>0</v>
      </c>
      <c r="S13" s="75">
        <v>0</v>
      </c>
      <c r="T13" s="16">
        <v>0</v>
      </c>
      <c r="U13" s="75">
        <v>0</v>
      </c>
      <c r="V13" s="16">
        <v>0</v>
      </c>
      <c r="W13" s="75">
        <v>0</v>
      </c>
    </row>
    <row r="14" spans="1:23" x14ac:dyDescent="0.3">
      <c r="A14" s="4" t="s">
        <v>4</v>
      </c>
      <c r="B14" s="92">
        <v>0</v>
      </c>
      <c r="C14" s="93">
        <v>0</v>
      </c>
      <c r="D14" s="16">
        <v>0</v>
      </c>
      <c r="E14" s="75">
        <v>0</v>
      </c>
      <c r="F14" s="16">
        <v>0</v>
      </c>
      <c r="G14" s="75">
        <v>0</v>
      </c>
      <c r="H14" s="16">
        <v>0</v>
      </c>
      <c r="I14" s="75">
        <v>0</v>
      </c>
      <c r="J14" s="16">
        <v>0</v>
      </c>
      <c r="K14" s="75">
        <v>0</v>
      </c>
      <c r="L14" s="16">
        <v>0</v>
      </c>
      <c r="M14" s="75">
        <v>0</v>
      </c>
      <c r="N14" s="16">
        <v>0</v>
      </c>
      <c r="O14" s="75">
        <v>0</v>
      </c>
      <c r="P14" s="16">
        <v>0</v>
      </c>
      <c r="Q14" s="75">
        <v>0</v>
      </c>
      <c r="R14" s="16">
        <v>0</v>
      </c>
      <c r="S14" s="75">
        <v>0</v>
      </c>
      <c r="T14" s="16">
        <v>0</v>
      </c>
      <c r="U14" s="75">
        <v>0</v>
      </c>
      <c r="V14" s="16">
        <v>0</v>
      </c>
      <c r="W14" s="75">
        <v>0</v>
      </c>
    </row>
    <row r="15" spans="1:23" x14ac:dyDescent="0.3">
      <c r="A15" s="4" t="s">
        <v>5</v>
      </c>
      <c r="B15" s="92">
        <v>241693</v>
      </c>
      <c r="C15" s="93">
        <v>0</v>
      </c>
      <c r="D15" s="16">
        <v>241693</v>
      </c>
      <c r="E15" s="75">
        <v>0</v>
      </c>
      <c r="F15" s="16">
        <v>0</v>
      </c>
      <c r="G15" s="75">
        <v>0</v>
      </c>
      <c r="H15" s="16">
        <v>0</v>
      </c>
      <c r="I15" s="75">
        <v>0</v>
      </c>
      <c r="J15" s="16">
        <v>0</v>
      </c>
      <c r="K15" s="75">
        <v>0</v>
      </c>
      <c r="L15" s="16">
        <v>0</v>
      </c>
      <c r="M15" s="75">
        <v>0</v>
      </c>
      <c r="N15" s="16">
        <v>0</v>
      </c>
      <c r="O15" s="75">
        <v>0</v>
      </c>
      <c r="P15" s="16">
        <v>0</v>
      </c>
      <c r="Q15" s="75">
        <v>0</v>
      </c>
      <c r="R15" s="16">
        <v>0</v>
      </c>
      <c r="S15" s="75">
        <v>0</v>
      </c>
      <c r="T15" s="16">
        <v>0</v>
      </c>
      <c r="U15" s="75">
        <v>0</v>
      </c>
      <c r="V15" s="16">
        <v>0</v>
      </c>
      <c r="W15" s="75">
        <v>0</v>
      </c>
    </row>
    <row r="16" spans="1:23" x14ac:dyDescent="0.3">
      <c r="A16" s="4" t="s">
        <v>6</v>
      </c>
      <c r="B16" s="92">
        <v>0</v>
      </c>
      <c r="C16" s="93">
        <v>1500</v>
      </c>
      <c r="D16" s="16">
        <v>0</v>
      </c>
      <c r="E16" s="75">
        <v>0</v>
      </c>
      <c r="F16" s="16">
        <v>0</v>
      </c>
      <c r="G16" s="75">
        <v>0</v>
      </c>
      <c r="H16" s="16">
        <v>0</v>
      </c>
      <c r="I16" s="75">
        <v>0</v>
      </c>
      <c r="J16" s="16">
        <v>0</v>
      </c>
      <c r="K16" s="75">
        <v>0</v>
      </c>
      <c r="L16" s="16">
        <v>0</v>
      </c>
      <c r="M16" s="75">
        <v>0</v>
      </c>
      <c r="N16" s="16">
        <v>0</v>
      </c>
      <c r="O16" s="75">
        <v>0</v>
      </c>
      <c r="P16" s="16">
        <v>0</v>
      </c>
      <c r="Q16" s="75">
        <v>1500</v>
      </c>
      <c r="R16" s="16">
        <v>0</v>
      </c>
      <c r="S16" s="75">
        <v>0</v>
      </c>
      <c r="T16" s="16">
        <v>0</v>
      </c>
      <c r="U16" s="75">
        <v>0</v>
      </c>
      <c r="V16" s="16">
        <v>0</v>
      </c>
      <c r="W16" s="75">
        <v>0</v>
      </c>
    </row>
    <row r="17" spans="1:23" x14ac:dyDescent="0.3">
      <c r="A17" s="4" t="s">
        <v>7</v>
      </c>
      <c r="B17" s="92">
        <v>0</v>
      </c>
      <c r="C17" s="93">
        <v>0</v>
      </c>
      <c r="D17" s="16">
        <v>0</v>
      </c>
      <c r="E17" s="75">
        <v>0</v>
      </c>
      <c r="F17" s="16">
        <v>0</v>
      </c>
      <c r="G17" s="75">
        <v>0</v>
      </c>
      <c r="H17" s="16">
        <v>0</v>
      </c>
      <c r="I17" s="75">
        <v>0</v>
      </c>
      <c r="J17" s="16">
        <v>0</v>
      </c>
      <c r="K17" s="75">
        <v>0</v>
      </c>
      <c r="L17" s="16">
        <v>0</v>
      </c>
      <c r="M17" s="75">
        <v>0</v>
      </c>
      <c r="N17" s="16">
        <v>0</v>
      </c>
      <c r="O17" s="75">
        <v>0</v>
      </c>
      <c r="P17" s="16">
        <v>0</v>
      </c>
      <c r="Q17" s="75">
        <v>0</v>
      </c>
      <c r="R17" s="16">
        <v>0</v>
      </c>
      <c r="S17" s="75">
        <v>0</v>
      </c>
      <c r="T17" s="16">
        <v>0</v>
      </c>
      <c r="U17" s="75">
        <v>0</v>
      </c>
      <c r="V17" s="16">
        <v>0</v>
      </c>
      <c r="W17" s="75">
        <v>0</v>
      </c>
    </row>
    <row r="18" spans="1:23" x14ac:dyDescent="0.3">
      <c r="A18" s="4" t="s">
        <v>8</v>
      </c>
      <c r="B18" s="92">
        <v>0</v>
      </c>
      <c r="C18" s="93">
        <v>0</v>
      </c>
      <c r="D18" s="16">
        <v>0</v>
      </c>
      <c r="E18" s="75">
        <v>0</v>
      </c>
      <c r="F18" s="16">
        <v>0</v>
      </c>
      <c r="G18" s="75">
        <v>0</v>
      </c>
      <c r="H18" s="16">
        <v>0</v>
      </c>
      <c r="I18" s="75">
        <v>0</v>
      </c>
      <c r="J18" s="16">
        <v>0</v>
      </c>
      <c r="K18" s="75">
        <v>0</v>
      </c>
      <c r="L18" s="16">
        <v>0</v>
      </c>
      <c r="M18" s="75">
        <v>0</v>
      </c>
      <c r="N18" s="16">
        <v>0</v>
      </c>
      <c r="O18" s="75">
        <v>0</v>
      </c>
      <c r="P18" s="16">
        <v>0</v>
      </c>
      <c r="Q18" s="75">
        <v>0</v>
      </c>
      <c r="R18" s="16">
        <v>0</v>
      </c>
      <c r="S18" s="75">
        <v>0</v>
      </c>
      <c r="T18" s="16">
        <v>0</v>
      </c>
      <c r="U18" s="75">
        <v>0</v>
      </c>
      <c r="V18" s="16">
        <v>0</v>
      </c>
      <c r="W18" s="75">
        <v>0</v>
      </c>
    </row>
    <row r="19" spans="1:23" x14ac:dyDescent="0.3">
      <c r="A19" s="4" t="s">
        <v>9</v>
      </c>
      <c r="B19" s="92">
        <v>0</v>
      </c>
      <c r="C19" s="93">
        <v>377987</v>
      </c>
      <c r="D19" s="16">
        <v>0</v>
      </c>
      <c r="E19" s="75">
        <v>0</v>
      </c>
      <c r="F19" s="16">
        <v>0</v>
      </c>
      <c r="G19" s="75">
        <v>377987</v>
      </c>
      <c r="H19" s="16">
        <v>0</v>
      </c>
      <c r="I19" s="75">
        <v>0</v>
      </c>
      <c r="J19" s="16">
        <v>0</v>
      </c>
      <c r="K19" s="75">
        <v>0</v>
      </c>
      <c r="L19" s="16">
        <v>0</v>
      </c>
      <c r="M19" s="75">
        <v>0</v>
      </c>
      <c r="N19" s="16">
        <v>0</v>
      </c>
      <c r="O19" s="75">
        <v>0</v>
      </c>
      <c r="P19" s="16">
        <v>0</v>
      </c>
      <c r="Q19" s="75">
        <v>0</v>
      </c>
      <c r="R19" s="16">
        <v>0</v>
      </c>
      <c r="S19" s="75">
        <v>0</v>
      </c>
      <c r="T19" s="16">
        <v>0</v>
      </c>
      <c r="U19" s="75">
        <v>0</v>
      </c>
      <c r="V19" s="16">
        <v>0</v>
      </c>
      <c r="W19" s="75">
        <v>0</v>
      </c>
    </row>
    <row r="20" spans="1:23" x14ac:dyDescent="0.3">
      <c r="A20" s="4" t="s">
        <v>10</v>
      </c>
      <c r="B20" s="92">
        <v>0</v>
      </c>
      <c r="C20" s="93">
        <v>0</v>
      </c>
      <c r="D20" s="16">
        <v>0</v>
      </c>
      <c r="E20" s="75">
        <v>0</v>
      </c>
      <c r="F20" s="16">
        <v>0</v>
      </c>
      <c r="G20" s="75">
        <v>0</v>
      </c>
      <c r="H20" s="16">
        <v>0</v>
      </c>
      <c r="I20" s="75">
        <v>0</v>
      </c>
      <c r="J20" s="16">
        <v>0</v>
      </c>
      <c r="K20" s="75">
        <v>0</v>
      </c>
      <c r="L20" s="16">
        <v>0</v>
      </c>
      <c r="M20" s="75">
        <v>0</v>
      </c>
      <c r="N20" s="16">
        <v>0</v>
      </c>
      <c r="O20" s="75">
        <v>0</v>
      </c>
      <c r="P20" s="16">
        <v>0</v>
      </c>
      <c r="Q20" s="75">
        <v>0</v>
      </c>
      <c r="R20" s="16">
        <v>0</v>
      </c>
      <c r="S20" s="75">
        <v>0</v>
      </c>
      <c r="T20" s="16">
        <v>0</v>
      </c>
      <c r="U20" s="75">
        <v>0</v>
      </c>
      <c r="V20" s="16">
        <v>0</v>
      </c>
      <c r="W20" s="75">
        <v>0</v>
      </c>
    </row>
    <row r="21" spans="1:23" x14ac:dyDescent="0.3">
      <c r="A21" s="4" t="s">
        <v>11</v>
      </c>
      <c r="B21" s="92">
        <v>1713588.23</v>
      </c>
      <c r="C21" s="93">
        <v>62209</v>
      </c>
      <c r="D21" s="16">
        <v>447113.82</v>
      </c>
      <c r="E21" s="75">
        <v>62209</v>
      </c>
      <c r="F21" s="16">
        <v>52638.7</v>
      </c>
      <c r="G21" s="75">
        <v>0</v>
      </c>
      <c r="H21" s="16">
        <v>0</v>
      </c>
      <c r="I21" s="75">
        <v>0</v>
      </c>
      <c r="J21" s="16">
        <v>0</v>
      </c>
      <c r="K21" s="75">
        <v>0</v>
      </c>
      <c r="L21" s="16">
        <v>0</v>
      </c>
      <c r="M21" s="75">
        <v>0</v>
      </c>
      <c r="N21" s="16">
        <v>850000</v>
      </c>
      <c r="O21" s="75">
        <v>0</v>
      </c>
      <c r="P21" s="16">
        <v>0</v>
      </c>
      <c r="Q21" s="75">
        <v>0</v>
      </c>
      <c r="R21" s="16">
        <v>363835.71</v>
      </c>
      <c r="S21" s="75">
        <v>0</v>
      </c>
      <c r="T21" s="16">
        <v>0</v>
      </c>
      <c r="U21" s="75">
        <v>0</v>
      </c>
      <c r="V21" s="16">
        <v>0</v>
      </c>
      <c r="W21" s="75">
        <v>0</v>
      </c>
    </row>
    <row r="22" spans="1:23" x14ac:dyDescent="0.3">
      <c r="A22" s="4" t="s">
        <v>12</v>
      </c>
      <c r="B22" s="92">
        <v>33525.64</v>
      </c>
      <c r="C22" s="93">
        <v>110486.66</v>
      </c>
      <c r="D22" s="16">
        <v>0</v>
      </c>
      <c r="E22" s="75">
        <v>94282.66</v>
      </c>
      <c r="F22" s="16">
        <v>0</v>
      </c>
      <c r="G22" s="75">
        <v>0</v>
      </c>
      <c r="H22" s="16">
        <v>0</v>
      </c>
      <c r="I22" s="75">
        <v>0</v>
      </c>
      <c r="J22" s="16">
        <v>0</v>
      </c>
      <c r="K22" s="75">
        <v>0</v>
      </c>
      <c r="L22" s="16">
        <v>0</v>
      </c>
      <c r="M22" s="75">
        <v>0</v>
      </c>
      <c r="N22" s="16">
        <v>0</v>
      </c>
      <c r="O22" s="75">
        <v>0</v>
      </c>
      <c r="P22" s="16">
        <v>33525.64</v>
      </c>
      <c r="Q22" s="75">
        <v>0</v>
      </c>
      <c r="R22" s="16">
        <v>0</v>
      </c>
      <c r="S22" s="75">
        <v>16204</v>
      </c>
      <c r="T22" s="16">
        <v>0</v>
      </c>
      <c r="U22" s="75">
        <v>0</v>
      </c>
      <c r="V22" s="16">
        <v>0</v>
      </c>
      <c r="W22" s="75">
        <v>0</v>
      </c>
    </row>
    <row r="23" spans="1:23" x14ac:dyDescent="0.3">
      <c r="A23" s="4" t="s">
        <v>13</v>
      </c>
      <c r="B23" s="92">
        <v>2411537.2259999309</v>
      </c>
      <c r="C23" s="93">
        <v>-154934.98000000001</v>
      </c>
      <c r="D23" s="16">
        <v>1389245.3559999308</v>
      </c>
      <c r="E23" s="75">
        <v>0</v>
      </c>
      <c r="F23" s="16">
        <v>1022291.8700000001</v>
      </c>
      <c r="G23" s="75">
        <v>0</v>
      </c>
      <c r="H23" s="16">
        <v>0</v>
      </c>
      <c r="I23" s="75">
        <v>0</v>
      </c>
      <c r="J23" s="16">
        <v>0</v>
      </c>
      <c r="K23" s="75">
        <v>0</v>
      </c>
      <c r="L23" s="16">
        <v>0</v>
      </c>
      <c r="M23" s="75">
        <v>0</v>
      </c>
      <c r="N23" s="16">
        <v>0</v>
      </c>
      <c r="O23" s="75">
        <v>0</v>
      </c>
      <c r="P23" s="16">
        <v>0</v>
      </c>
      <c r="Q23" s="75">
        <v>-154934.98000000001</v>
      </c>
      <c r="R23" s="16">
        <v>0</v>
      </c>
      <c r="S23" s="75">
        <v>0</v>
      </c>
      <c r="T23" s="16">
        <v>0</v>
      </c>
      <c r="U23" s="75">
        <v>0</v>
      </c>
      <c r="V23" s="16">
        <v>0</v>
      </c>
      <c r="W23" s="75">
        <v>0</v>
      </c>
    </row>
    <row r="24" spans="1:23" x14ac:dyDescent="0.3">
      <c r="A24" s="4" t="s">
        <v>14</v>
      </c>
      <c r="B24" s="92">
        <v>0</v>
      </c>
      <c r="C24" s="93">
        <v>0</v>
      </c>
      <c r="D24" s="16">
        <v>0</v>
      </c>
      <c r="E24" s="75">
        <v>0</v>
      </c>
      <c r="F24" s="16">
        <v>0</v>
      </c>
      <c r="G24" s="75">
        <v>0</v>
      </c>
      <c r="H24" s="16">
        <v>0</v>
      </c>
      <c r="I24" s="75">
        <v>0</v>
      </c>
      <c r="J24" s="16">
        <v>0</v>
      </c>
      <c r="K24" s="75">
        <v>0</v>
      </c>
      <c r="L24" s="16">
        <v>0</v>
      </c>
      <c r="M24" s="75">
        <v>0</v>
      </c>
      <c r="N24" s="16">
        <v>0</v>
      </c>
      <c r="O24" s="75">
        <v>0</v>
      </c>
      <c r="P24" s="16">
        <v>0</v>
      </c>
      <c r="Q24" s="75">
        <v>0</v>
      </c>
      <c r="R24" s="16">
        <v>0</v>
      </c>
      <c r="S24" s="75">
        <v>0</v>
      </c>
      <c r="T24" s="16">
        <v>0</v>
      </c>
      <c r="U24" s="75">
        <v>0</v>
      </c>
      <c r="V24" s="16">
        <v>0</v>
      </c>
      <c r="W24" s="75">
        <v>0</v>
      </c>
    </row>
    <row r="25" spans="1:23" x14ac:dyDescent="0.3">
      <c r="A25" s="4" t="s">
        <v>15</v>
      </c>
      <c r="B25" s="92">
        <v>0</v>
      </c>
      <c r="C25" s="93">
        <v>0</v>
      </c>
      <c r="D25" s="16">
        <v>0</v>
      </c>
      <c r="E25" s="75">
        <v>0</v>
      </c>
      <c r="F25" s="16">
        <v>0</v>
      </c>
      <c r="G25" s="75">
        <v>0</v>
      </c>
      <c r="H25" s="16">
        <v>0</v>
      </c>
      <c r="I25" s="75">
        <v>0</v>
      </c>
      <c r="J25" s="16">
        <v>0</v>
      </c>
      <c r="K25" s="75">
        <v>0</v>
      </c>
      <c r="L25" s="16">
        <v>0</v>
      </c>
      <c r="M25" s="75">
        <v>0</v>
      </c>
      <c r="N25" s="16">
        <v>0</v>
      </c>
      <c r="O25" s="75">
        <v>0</v>
      </c>
      <c r="P25" s="16">
        <v>0</v>
      </c>
      <c r="Q25" s="75">
        <v>0</v>
      </c>
      <c r="R25" s="16">
        <v>0</v>
      </c>
      <c r="S25" s="75">
        <v>0</v>
      </c>
      <c r="T25" s="16">
        <v>0</v>
      </c>
      <c r="U25" s="75">
        <v>0</v>
      </c>
      <c r="V25" s="16">
        <v>0</v>
      </c>
      <c r="W25" s="75">
        <v>0</v>
      </c>
    </row>
    <row r="26" spans="1:23" x14ac:dyDescent="0.3">
      <c r="A26" s="4" t="s">
        <v>16</v>
      </c>
      <c r="B26" s="92">
        <v>0</v>
      </c>
      <c r="C26" s="93">
        <v>0</v>
      </c>
      <c r="D26" s="16">
        <v>0</v>
      </c>
      <c r="E26" s="75">
        <v>0</v>
      </c>
      <c r="F26" s="16">
        <v>0</v>
      </c>
      <c r="G26" s="75">
        <v>0</v>
      </c>
      <c r="H26" s="16">
        <v>0</v>
      </c>
      <c r="I26" s="75">
        <v>0</v>
      </c>
      <c r="J26" s="16">
        <v>0</v>
      </c>
      <c r="K26" s="75">
        <v>0</v>
      </c>
      <c r="L26" s="16">
        <v>0</v>
      </c>
      <c r="M26" s="75">
        <v>0</v>
      </c>
      <c r="N26" s="16">
        <v>0</v>
      </c>
      <c r="O26" s="75">
        <v>0</v>
      </c>
      <c r="P26" s="16">
        <v>0</v>
      </c>
      <c r="Q26" s="75">
        <v>0</v>
      </c>
      <c r="R26" s="16">
        <v>0</v>
      </c>
      <c r="S26" s="75">
        <v>0</v>
      </c>
      <c r="T26" s="16">
        <v>0</v>
      </c>
      <c r="U26" s="75">
        <v>0</v>
      </c>
      <c r="V26" s="16">
        <v>0</v>
      </c>
      <c r="W26" s="75">
        <v>0</v>
      </c>
    </row>
    <row r="27" spans="1:23" x14ac:dyDescent="0.3">
      <c r="A27" s="4" t="s">
        <v>17</v>
      </c>
      <c r="B27" s="92">
        <v>10372474.360000001</v>
      </c>
      <c r="C27" s="93">
        <v>0</v>
      </c>
      <c r="D27" s="16">
        <v>8551314.2100000009</v>
      </c>
      <c r="E27" s="75">
        <v>0</v>
      </c>
      <c r="F27" s="16">
        <v>1176037.6500000001</v>
      </c>
      <c r="G27" s="75">
        <v>0</v>
      </c>
      <c r="H27" s="16">
        <v>0</v>
      </c>
      <c r="I27" s="75">
        <v>0</v>
      </c>
      <c r="J27" s="16">
        <v>0</v>
      </c>
      <c r="K27" s="75">
        <v>0</v>
      </c>
      <c r="L27" s="16">
        <v>3350</v>
      </c>
      <c r="M27" s="75">
        <v>0</v>
      </c>
      <c r="N27" s="16">
        <v>57953.08</v>
      </c>
      <c r="O27" s="75">
        <v>0</v>
      </c>
      <c r="P27" s="16">
        <v>433010.93000000005</v>
      </c>
      <c r="Q27" s="75">
        <v>0</v>
      </c>
      <c r="R27" s="16">
        <v>150808.49</v>
      </c>
      <c r="S27" s="75">
        <v>0</v>
      </c>
      <c r="T27" s="16">
        <v>0</v>
      </c>
      <c r="U27" s="75">
        <v>0</v>
      </c>
      <c r="V27" s="16">
        <v>0</v>
      </c>
      <c r="W27" s="75">
        <v>0</v>
      </c>
    </row>
    <row r="28" spans="1:23" x14ac:dyDescent="0.3">
      <c r="A28" s="4" t="s">
        <v>18</v>
      </c>
      <c r="B28" s="92">
        <v>138926</v>
      </c>
      <c r="C28" s="93">
        <v>65274</v>
      </c>
      <c r="D28" s="16">
        <v>7722</v>
      </c>
      <c r="E28" s="75">
        <v>10890</v>
      </c>
      <c r="F28" s="16">
        <v>131204</v>
      </c>
      <c r="G28" s="75">
        <v>0</v>
      </c>
      <c r="H28" s="16">
        <v>0</v>
      </c>
      <c r="I28" s="75">
        <v>0</v>
      </c>
      <c r="J28" s="16">
        <v>0</v>
      </c>
      <c r="K28" s="75">
        <v>3000</v>
      </c>
      <c r="L28" s="16">
        <v>0</v>
      </c>
      <c r="M28" s="75">
        <v>0</v>
      </c>
      <c r="N28" s="16">
        <v>0</v>
      </c>
      <c r="O28" s="75">
        <v>0</v>
      </c>
      <c r="P28" s="16">
        <v>0</v>
      </c>
      <c r="Q28" s="75">
        <v>51384</v>
      </c>
      <c r="R28" s="16">
        <v>0</v>
      </c>
      <c r="S28" s="75">
        <v>0</v>
      </c>
      <c r="T28" s="16">
        <v>0</v>
      </c>
      <c r="U28" s="75">
        <v>0</v>
      </c>
      <c r="V28" s="16">
        <v>0</v>
      </c>
      <c r="W28" s="75">
        <v>0</v>
      </c>
    </row>
    <row r="29" spans="1:23" x14ac:dyDescent="0.3">
      <c r="A29" s="4" t="s">
        <v>19</v>
      </c>
      <c r="B29" s="92">
        <v>0</v>
      </c>
      <c r="C29" s="93">
        <v>0</v>
      </c>
      <c r="D29" s="16">
        <v>0</v>
      </c>
      <c r="E29" s="75">
        <v>0</v>
      </c>
      <c r="F29" s="16">
        <v>0</v>
      </c>
      <c r="G29" s="75">
        <v>0</v>
      </c>
      <c r="H29" s="16">
        <v>0</v>
      </c>
      <c r="I29" s="75">
        <v>0</v>
      </c>
      <c r="J29" s="16">
        <v>0</v>
      </c>
      <c r="K29" s="75">
        <v>0</v>
      </c>
      <c r="L29" s="16">
        <v>0</v>
      </c>
      <c r="M29" s="75">
        <v>0</v>
      </c>
      <c r="N29" s="16">
        <v>0</v>
      </c>
      <c r="O29" s="75">
        <v>0</v>
      </c>
      <c r="P29" s="16">
        <v>0</v>
      </c>
      <c r="Q29" s="75">
        <v>0</v>
      </c>
      <c r="R29" s="16">
        <v>0</v>
      </c>
      <c r="S29" s="75">
        <v>0</v>
      </c>
      <c r="T29" s="16">
        <v>0</v>
      </c>
      <c r="U29" s="75">
        <v>0</v>
      </c>
      <c r="V29" s="16">
        <v>0</v>
      </c>
      <c r="W29" s="75">
        <v>0</v>
      </c>
    </row>
    <row r="30" spans="1:23" x14ac:dyDescent="0.3">
      <c r="A30" s="4" t="s">
        <v>20</v>
      </c>
      <c r="B30" s="92">
        <v>0</v>
      </c>
      <c r="C30" s="93">
        <v>0</v>
      </c>
      <c r="D30" s="16">
        <v>0</v>
      </c>
      <c r="E30" s="75">
        <v>0</v>
      </c>
      <c r="F30" s="16">
        <v>0</v>
      </c>
      <c r="G30" s="75">
        <v>0</v>
      </c>
      <c r="H30" s="16">
        <v>0</v>
      </c>
      <c r="I30" s="75">
        <v>0</v>
      </c>
      <c r="J30" s="16">
        <v>0</v>
      </c>
      <c r="K30" s="75">
        <v>0</v>
      </c>
      <c r="L30" s="16">
        <v>0</v>
      </c>
      <c r="M30" s="75">
        <v>0</v>
      </c>
      <c r="N30" s="16">
        <v>0</v>
      </c>
      <c r="O30" s="75">
        <v>0</v>
      </c>
      <c r="P30" s="16">
        <v>0</v>
      </c>
      <c r="Q30" s="75">
        <v>0</v>
      </c>
      <c r="R30" s="16">
        <v>0</v>
      </c>
      <c r="S30" s="75">
        <v>0</v>
      </c>
      <c r="T30" s="16">
        <v>0</v>
      </c>
      <c r="U30" s="75">
        <v>0</v>
      </c>
      <c r="V30" s="16">
        <v>0</v>
      </c>
      <c r="W30" s="75">
        <v>0</v>
      </c>
    </row>
    <row r="31" spans="1:23" x14ac:dyDescent="0.3">
      <c r="A31" s="4" t="s">
        <v>21</v>
      </c>
      <c r="B31" s="92">
        <v>99989.26</v>
      </c>
      <c r="C31" s="93">
        <v>16955000</v>
      </c>
      <c r="D31" s="16">
        <v>0</v>
      </c>
      <c r="E31" s="75">
        <v>0</v>
      </c>
      <c r="F31" s="16">
        <v>99989.26</v>
      </c>
      <c r="G31" s="75">
        <v>16955000</v>
      </c>
      <c r="H31" s="16">
        <v>0</v>
      </c>
      <c r="I31" s="75">
        <v>0</v>
      </c>
      <c r="J31" s="16">
        <v>0</v>
      </c>
      <c r="K31" s="75">
        <v>0</v>
      </c>
      <c r="L31" s="16">
        <v>0</v>
      </c>
      <c r="M31" s="75">
        <v>0</v>
      </c>
      <c r="N31" s="16">
        <v>0</v>
      </c>
      <c r="O31" s="75">
        <v>0</v>
      </c>
      <c r="P31" s="16">
        <v>0</v>
      </c>
      <c r="Q31" s="75">
        <v>0</v>
      </c>
      <c r="R31" s="16">
        <v>0</v>
      </c>
      <c r="S31" s="75">
        <v>0</v>
      </c>
      <c r="T31" s="16">
        <v>0</v>
      </c>
      <c r="U31" s="75">
        <v>0</v>
      </c>
      <c r="V31" s="16">
        <v>0</v>
      </c>
      <c r="W31" s="75">
        <v>0</v>
      </c>
    </row>
    <row r="32" spans="1:23" x14ac:dyDescent="0.3">
      <c r="A32" s="4" t="s">
        <v>22</v>
      </c>
      <c r="B32" s="92">
        <v>0</v>
      </c>
      <c r="C32" s="93">
        <v>0</v>
      </c>
      <c r="D32" s="16">
        <v>0</v>
      </c>
      <c r="E32" s="75">
        <v>0</v>
      </c>
      <c r="F32" s="16">
        <v>0</v>
      </c>
      <c r="G32" s="75">
        <v>0</v>
      </c>
      <c r="H32" s="16">
        <v>0</v>
      </c>
      <c r="I32" s="75">
        <v>0</v>
      </c>
      <c r="J32" s="16">
        <v>0</v>
      </c>
      <c r="K32" s="75">
        <v>0</v>
      </c>
      <c r="L32" s="16">
        <v>0</v>
      </c>
      <c r="M32" s="75">
        <v>0</v>
      </c>
      <c r="N32" s="16">
        <v>0</v>
      </c>
      <c r="O32" s="75">
        <v>0</v>
      </c>
      <c r="P32" s="16">
        <v>0</v>
      </c>
      <c r="Q32" s="75">
        <v>0</v>
      </c>
      <c r="R32" s="16">
        <v>0</v>
      </c>
      <c r="S32" s="75">
        <v>0</v>
      </c>
      <c r="T32" s="16">
        <v>0</v>
      </c>
      <c r="U32" s="75">
        <v>0</v>
      </c>
      <c r="V32" s="16">
        <v>0</v>
      </c>
      <c r="W32" s="75">
        <v>0</v>
      </c>
    </row>
    <row r="33" spans="1:23" x14ac:dyDescent="0.3">
      <c r="A33" s="4" t="s">
        <v>23</v>
      </c>
      <c r="B33" s="92">
        <v>9987</v>
      </c>
      <c r="C33" s="93">
        <v>0</v>
      </c>
      <c r="D33" s="16">
        <v>0</v>
      </c>
      <c r="E33" s="75">
        <v>0</v>
      </c>
      <c r="F33" s="16">
        <v>0</v>
      </c>
      <c r="G33" s="75">
        <v>0</v>
      </c>
      <c r="H33" s="16">
        <v>0</v>
      </c>
      <c r="I33" s="75">
        <v>0</v>
      </c>
      <c r="J33" s="16">
        <v>0</v>
      </c>
      <c r="K33" s="75">
        <v>0</v>
      </c>
      <c r="L33" s="16">
        <v>0</v>
      </c>
      <c r="M33" s="75">
        <v>0</v>
      </c>
      <c r="N33" s="16">
        <v>0</v>
      </c>
      <c r="O33" s="75">
        <v>0</v>
      </c>
      <c r="P33" s="16">
        <v>9987</v>
      </c>
      <c r="Q33" s="75">
        <v>0</v>
      </c>
      <c r="R33" s="16">
        <v>0</v>
      </c>
      <c r="S33" s="75">
        <v>0</v>
      </c>
      <c r="T33" s="16">
        <v>0</v>
      </c>
      <c r="U33" s="75">
        <v>0</v>
      </c>
      <c r="V33" s="16">
        <v>0</v>
      </c>
      <c r="W33" s="75">
        <v>0</v>
      </c>
    </row>
    <row r="34" spans="1:23" x14ac:dyDescent="0.3">
      <c r="A34" s="4" t="s">
        <v>24</v>
      </c>
      <c r="B34" s="92">
        <v>0</v>
      </c>
      <c r="C34" s="93">
        <v>0</v>
      </c>
      <c r="D34" s="16">
        <v>0</v>
      </c>
      <c r="E34" s="75">
        <v>0</v>
      </c>
      <c r="F34" s="16">
        <v>0</v>
      </c>
      <c r="G34" s="75">
        <v>0</v>
      </c>
      <c r="H34" s="16">
        <v>0</v>
      </c>
      <c r="I34" s="75">
        <v>0</v>
      </c>
      <c r="J34" s="16">
        <v>0</v>
      </c>
      <c r="K34" s="75">
        <v>0</v>
      </c>
      <c r="L34" s="16">
        <v>0</v>
      </c>
      <c r="M34" s="75">
        <v>0</v>
      </c>
      <c r="N34" s="16">
        <v>0</v>
      </c>
      <c r="O34" s="75">
        <v>0</v>
      </c>
      <c r="P34" s="16">
        <v>0</v>
      </c>
      <c r="Q34" s="75">
        <v>0</v>
      </c>
      <c r="R34" s="16">
        <v>0</v>
      </c>
      <c r="S34" s="75">
        <v>0</v>
      </c>
      <c r="T34" s="16">
        <v>0</v>
      </c>
      <c r="U34" s="75">
        <v>0</v>
      </c>
      <c r="V34" s="16">
        <v>0</v>
      </c>
      <c r="W34" s="75">
        <v>0</v>
      </c>
    </row>
    <row r="35" spans="1:23" x14ac:dyDescent="0.3">
      <c r="A35" s="4" t="s">
        <v>25</v>
      </c>
      <c r="B35" s="92">
        <v>0</v>
      </c>
      <c r="C35" s="93">
        <v>0</v>
      </c>
      <c r="D35" s="16">
        <v>0</v>
      </c>
      <c r="E35" s="75">
        <v>0</v>
      </c>
      <c r="F35" s="16">
        <v>0</v>
      </c>
      <c r="G35" s="75">
        <v>0</v>
      </c>
      <c r="H35" s="16">
        <v>0</v>
      </c>
      <c r="I35" s="75">
        <v>0</v>
      </c>
      <c r="J35" s="16">
        <v>0</v>
      </c>
      <c r="K35" s="75">
        <v>0</v>
      </c>
      <c r="L35" s="16">
        <v>0</v>
      </c>
      <c r="M35" s="75">
        <v>0</v>
      </c>
      <c r="N35" s="16">
        <v>0</v>
      </c>
      <c r="O35" s="75">
        <v>0</v>
      </c>
      <c r="P35" s="16">
        <v>0</v>
      </c>
      <c r="Q35" s="75">
        <v>0</v>
      </c>
      <c r="R35" s="16">
        <v>0</v>
      </c>
      <c r="S35" s="75">
        <v>0</v>
      </c>
      <c r="T35" s="16">
        <v>0</v>
      </c>
      <c r="U35" s="75">
        <v>0</v>
      </c>
      <c r="V35" s="16">
        <v>0</v>
      </c>
      <c r="W35" s="75">
        <v>0</v>
      </c>
    </row>
    <row r="36" spans="1:23" x14ac:dyDescent="0.3">
      <c r="A36" s="4" t="s">
        <v>26</v>
      </c>
      <c r="B36" s="92">
        <v>227278.7</v>
      </c>
      <c r="C36" s="93">
        <v>24543015.300000001</v>
      </c>
      <c r="D36" s="16">
        <v>19128.7</v>
      </c>
      <c r="E36" s="75">
        <v>99408.68</v>
      </c>
      <c r="F36" s="16">
        <v>0</v>
      </c>
      <c r="G36" s="75">
        <v>24443606.620000001</v>
      </c>
      <c r="H36" s="16">
        <v>0</v>
      </c>
      <c r="I36" s="75">
        <v>0</v>
      </c>
      <c r="J36" s="16">
        <v>0</v>
      </c>
      <c r="K36" s="75">
        <v>0</v>
      </c>
      <c r="L36" s="16">
        <v>0</v>
      </c>
      <c r="M36" s="75">
        <v>0</v>
      </c>
      <c r="N36" s="16">
        <v>0</v>
      </c>
      <c r="O36" s="75">
        <v>0</v>
      </c>
      <c r="P36" s="16">
        <v>208150</v>
      </c>
      <c r="Q36" s="75">
        <v>0</v>
      </c>
      <c r="R36" s="16">
        <v>0</v>
      </c>
      <c r="S36" s="75">
        <v>0</v>
      </c>
      <c r="T36" s="16">
        <v>0</v>
      </c>
      <c r="U36" s="75">
        <v>0</v>
      </c>
      <c r="V36" s="16">
        <v>0</v>
      </c>
      <c r="W36" s="75">
        <v>0</v>
      </c>
    </row>
    <row r="37" spans="1:23" x14ac:dyDescent="0.3">
      <c r="A37" s="4" t="s">
        <v>27</v>
      </c>
      <c r="B37" s="92">
        <v>0</v>
      </c>
      <c r="C37" s="93">
        <v>0</v>
      </c>
      <c r="D37" s="16">
        <v>0</v>
      </c>
      <c r="E37" s="75">
        <v>0</v>
      </c>
      <c r="F37" s="16">
        <v>0</v>
      </c>
      <c r="G37" s="75">
        <v>0</v>
      </c>
      <c r="H37" s="16">
        <v>0</v>
      </c>
      <c r="I37" s="75">
        <v>0</v>
      </c>
      <c r="J37" s="16">
        <v>0</v>
      </c>
      <c r="K37" s="75">
        <v>0</v>
      </c>
      <c r="L37" s="16">
        <v>0</v>
      </c>
      <c r="M37" s="75">
        <v>0</v>
      </c>
      <c r="N37" s="16">
        <v>0</v>
      </c>
      <c r="O37" s="75">
        <v>0</v>
      </c>
      <c r="P37" s="16">
        <v>0</v>
      </c>
      <c r="Q37" s="75">
        <v>0</v>
      </c>
      <c r="R37" s="16">
        <v>0</v>
      </c>
      <c r="S37" s="75">
        <v>0</v>
      </c>
      <c r="T37" s="16">
        <v>0</v>
      </c>
      <c r="U37" s="75">
        <v>0</v>
      </c>
      <c r="V37" s="16">
        <v>0</v>
      </c>
      <c r="W37" s="75">
        <v>0</v>
      </c>
    </row>
    <row r="38" spans="1:23" x14ac:dyDescent="0.3">
      <c r="A38" s="4" t="s">
        <v>28</v>
      </c>
      <c r="B38" s="92">
        <v>3562000</v>
      </c>
      <c r="C38" s="93">
        <v>0</v>
      </c>
      <c r="D38" s="16">
        <v>0</v>
      </c>
      <c r="E38" s="75">
        <v>0</v>
      </c>
      <c r="F38" s="16">
        <v>0</v>
      </c>
      <c r="G38" s="75">
        <v>0</v>
      </c>
      <c r="H38" s="16">
        <v>0</v>
      </c>
      <c r="I38" s="75">
        <v>0</v>
      </c>
      <c r="J38" s="16">
        <v>0</v>
      </c>
      <c r="K38" s="75">
        <v>0</v>
      </c>
      <c r="L38" s="16">
        <v>0</v>
      </c>
      <c r="M38" s="75">
        <v>0</v>
      </c>
      <c r="N38" s="16">
        <v>0</v>
      </c>
      <c r="O38" s="75">
        <v>0</v>
      </c>
      <c r="P38" s="16">
        <v>0</v>
      </c>
      <c r="Q38" s="75">
        <v>0</v>
      </c>
      <c r="R38" s="16">
        <v>3562000</v>
      </c>
      <c r="S38" s="75">
        <v>0</v>
      </c>
      <c r="T38" s="16">
        <v>0</v>
      </c>
      <c r="U38" s="75">
        <v>0</v>
      </c>
      <c r="V38" s="16">
        <v>0</v>
      </c>
      <c r="W38" s="75">
        <v>0</v>
      </c>
    </row>
    <row r="39" spans="1:23" x14ac:dyDescent="0.3">
      <c r="A39" s="4" t="s">
        <v>29</v>
      </c>
      <c r="B39" s="92">
        <v>0</v>
      </c>
      <c r="C39" s="93">
        <v>0</v>
      </c>
      <c r="D39" s="16">
        <v>0</v>
      </c>
      <c r="E39" s="75">
        <v>0</v>
      </c>
      <c r="F39" s="16">
        <v>0</v>
      </c>
      <c r="G39" s="75">
        <v>0</v>
      </c>
      <c r="H39" s="16">
        <v>0</v>
      </c>
      <c r="I39" s="75">
        <v>0</v>
      </c>
      <c r="J39" s="16">
        <v>0</v>
      </c>
      <c r="K39" s="75">
        <v>0</v>
      </c>
      <c r="L39" s="16">
        <v>0</v>
      </c>
      <c r="M39" s="75">
        <v>0</v>
      </c>
      <c r="N39" s="16">
        <v>0</v>
      </c>
      <c r="O39" s="75">
        <v>0</v>
      </c>
      <c r="P39" s="16">
        <v>0</v>
      </c>
      <c r="Q39" s="75">
        <v>0</v>
      </c>
      <c r="R39" s="16">
        <v>0</v>
      </c>
      <c r="S39" s="75">
        <v>0</v>
      </c>
      <c r="T39" s="16">
        <v>0</v>
      </c>
      <c r="U39" s="75">
        <v>0</v>
      </c>
      <c r="V39" s="16">
        <v>0</v>
      </c>
      <c r="W39" s="75">
        <v>0</v>
      </c>
    </row>
    <row r="40" spans="1:23" x14ac:dyDescent="0.3">
      <c r="A40" s="4" t="s">
        <v>30</v>
      </c>
      <c r="B40" s="92">
        <v>0</v>
      </c>
      <c r="C40" s="93">
        <v>0</v>
      </c>
      <c r="D40" s="16">
        <v>0</v>
      </c>
      <c r="E40" s="75">
        <v>0</v>
      </c>
      <c r="F40" s="16">
        <v>0</v>
      </c>
      <c r="G40" s="75">
        <v>0</v>
      </c>
      <c r="H40" s="16">
        <v>0</v>
      </c>
      <c r="I40" s="75">
        <v>0</v>
      </c>
      <c r="J40" s="16">
        <v>0</v>
      </c>
      <c r="K40" s="75">
        <v>0</v>
      </c>
      <c r="L40" s="16">
        <v>0</v>
      </c>
      <c r="M40" s="75">
        <v>0</v>
      </c>
      <c r="N40" s="16">
        <v>0</v>
      </c>
      <c r="O40" s="75">
        <v>0</v>
      </c>
      <c r="P40" s="16">
        <v>0</v>
      </c>
      <c r="Q40" s="75">
        <v>0</v>
      </c>
      <c r="R40" s="16">
        <v>0</v>
      </c>
      <c r="S40" s="75">
        <v>0</v>
      </c>
      <c r="T40" s="16">
        <v>0</v>
      </c>
      <c r="U40" s="75">
        <v>0</v>
      </c>
      <c r="V40" s="16">
        <v>0</v>
      </c>
      <c r="W40" s="75">
        <v>0</v>
      </c>
    </row>
    <row r="41" spans="1:23" x14ac:dyDescent="0.3">
      <c r="A41" s="4" t="s">
        <v>31</v>
      </c>
      <c r="B41" s="92">
        <v>384241</v>
      </c>
      <c r="C41" s="93">
        <v>1903880</v>
      </c>
      <c r="D41" s="16">
        <v>1770</v>
      </c>
      <c r="E41" s="75">
        <v>192200</v>
      </c>
      <c r="F41" s="16">
        <v>56351</v>
      </c>
      <c r="G41" s="75">
        <v>571982</v>
      </c>
      <c r="H41" s="16">
        <v>0</v>
      </c>
      <c r="I41" s="75">
        <v>0</v>
      </c>
      <c r="J41" s="16">
        <v>0</v>
      </c>
      <c r="K41" s="75">
        <v>1045943</v>
      </c>
      <c r="L41" s="16">
        <v>0</v>
      </c>
      <c r="M41" s="75">
        <v>0</v>
      </c>
      <c r="N41" s="16">
        <v>147338</v>
      </c>
      <c r="O41" s="75">
        <v>71600</v>
      </c>
      <c r="P41" s="16">
        <v>0</v>
      </c>
      <c r="Q41" s="75">
        <v>28155</v>
      </c>
      <c r="R41" s="16">
        <v>178782</v>
      </c>
      <c r="S41" s="75">
        <v>-6000</v>
      </c>
      <c r="T41" s="16">
        <v>0</v>
      </c>
      <c r="U41" s="75">
        <v>0</v>
      </c>
      <c r="V41" s="16">
        <v>0</v>
      </c>
      <c r="W41" s="75">
        <v>0</v>
      </c>
    </row>
    <row r="42" spans="1:23" x14ac:dyDescent="0.3">
      <c r="A42" s="4" t="s">
        <v>32</v>
      </c>
      <c r="B42" s="92">
        <v>0</v>
      </c>
      <c r="C42" s="93">
        <v>40.450000000000003</v>
      </c>
      <c r="D42" s="16">
        <v>0</v>
      </c>
      <c r="E42" s="75">
        <v>40.450000000000003</v>
      </c>
      <c r="F42" s="16">
        <v>0</v>
      </c>
      <c r="G42" s="75">
        <v>0</v>
      </c>
      <c r="H42" s="16">
        <v>0</v>
      </c>
      <c r="I42" s="75">
        <v>0</v>
      </c>
      <c r="J42" s="16">
        <v>0</v>
      </c>
      <c r="K42" s="75">
        <v>0</v>
      </c>
      <c r="L42" s="16">
        <v>0</v>
      </c>
      <c r="M42" s="75">
        <v>0</v>
      </c>
      <c r="N42" s="16">
        <v>0</v>
      </c>
      <c r="O42" s="75">
        <v>0</v>
      </c>
      <c r="P42" s="16">
        <v>0</v>
      </c>
      <c r="Q42" s="75">
        <v>0</v>
      </c>
      <c r="R42" s="16">
        <v>0</v>
      </c>
      <c r="S42" s="75">
        <v>0</v>
      </c>
      <c r="T42" s="16">
        <v>0</v>
      </c>
      <c r="U42" s="75">
        <v>0</v>
      </c>
      <c r="V42" s="16">
        <v>0</v>
      </c>
      <c r="W42" s="75">
        <v>0</v>
      </c>
    </row>
    <row r="43" spans="1:23" x14ac:dyDescent="0.3">
      <c r="A43" s="4" t="s">
        <v>33</v>
      </c>
      <c r="B43" s="92">
        <v>0</v>
      </c>
      <c r="C43" s="93">
        <v>0</v>
      </c>
      <c r="D43" s="16">
        <v>0</v>
      </c>
      <c r="E43" s="75">
        <v>0</v>
      </c>
      <c r="F43" s="16">
        <v>0</v>
      </c>
      <c r="G43" s="75">
        <v>0</v>
      </c>
      <c r="H43" s="16">
        <v>0</v>
      </c>
      <c r="I43" s="75">
        <v>0</v>
      </c>
      <c r="J43" s="16">
        <v>0</v>
      </c>
      <c r="K43" s="75">
        <v>0</v>
      </c>
      <c r="L43" s="16">
        <v>0</v>
      </c>
      <c r="M43" s="75">
        <v>0</v>
      </c>
      <c r="N43" s="16">
        <v>0</v>
      </c>
      <c r="O43" s="75">
        <v>0</v>
      </c>
      <c r="P43" s="16">
        <v>0</v>
      </c>
      <c r="Q43" s="75">
        <v>0</v>
      </c>
      <c r="R43" s="16">
        <v>0</v>
      </c>
      <c r="S43" s="75">
        <v>0</v>
      </c>
      <c r="T43" s="16">
        <v>0</v>
      </c>
      <c r="U43" s="75">
        <v>0</v>
      </c>
      <c r="V43" s="16">
        <v>0</v>
      </c>
      <c r="W43" s="75">
        <v>0</v>
      </c>
    </row>
    <row r="44" spans="1:23" x14ac:dyDescent="0.3">
      <c r="A44" s="4" t="s">
        <v>34</v>
      </c>
      <c r="B44" s="92">
        <v>0</v>
      </c>
      <c r="C44" s="93">
        <v>0</v>
      </c>
      <c r="D44" s="16">
        <v>0</v>
      </c>
      <c r="E44" s="75">
        <v>0</v>
      </c>
      <c r="F44" s="16">
        <v>0</v>
      </c>
      <c r="G44" s="75">
        <v>0</v>
      </c>
      <c r="H44" s="16">
        <v>0</v>
      </c>
      <c r="I44" s="75">
        <v>0</v>
      </c>
      <c r="J44" s="16">
        <v>0</v>
      </c>
      <c r="K44" s="75">
        <v>0</v>
      </c>
      <c r="L44" s="16">
        <v>0</v>
      </c>
      <c r="M44" s="75">
        <v>0</v>
      </c>
      <c r="N44" s="16">
        <v>0</v>
      </c>
      <c r="O44" s="75">
        <v>0</v>
      </c>
      <c r="P44" s="16">
        <v>0</v>
      </c>
      <c r="Q44" s="75">
        <v>0</v>
      </c>
      <c r="R44" s="16">
        <v>0</v>
      </c>
      <c r="S44" s="75">
        <v>0</v>
      </c>
      <c r="T44" s="16">
        <v>0</v>
      </c>
      <c r="U44" s="75">
        <v>0</v>
      </c>
      <c r="V44" s="16">
        <v>0</v>
      </c>
      <c r="W44" s="75">
        <v>0</v>
      </c>
    </row>
    <row r="45" spans="1:23" x14ac:dyDescent="0.3">
      <c r="A45" s="4" t="s">
        <v>35</v>
      </c>
      <c r="B45" s="92">
        <v>612782.42999999993</v>
      </c>
      <c r="C45" s="93">
        <v>7198</v>
      </c>
      <c r="D45" s="16">
        <v>605269.1</v>
      </c>
      <c r="E45" s="75">
        <v>1915</v>
      </c>
      <c r="F45" s="16">
        <v>7813.33</v>
      </c>
      <c r="G45" s="75">
        <v>4825</v>
      </c>
      <c r="H45" s="16">
        <v>0</v>
      </c>
      <c r="I45" s="75">
        <v>0</v>
      </c>
      <c r="J45" s="16">
        <v>0</v>
      </c>
      <c r="K45" s="75">
        <v>0</v>
      </c>
      <c r="L45" s="16">
        <v>0</v>
      </c>
      <c r="M45" s="75">
        <v>0</v>
      </c>
      <c r="N45" s="16">
        <v>0</v>
      </c>
      <c r="O45" s="75">
        <v>0</v>
      </c>
      <c r="P45" s="16">
        <v>0</v>
      </c>
      <c r="Q45" s="75">
        <v>0</v>
      </c>
      <c r="R45" s="16">
        <v>0</v>
      </c>
      <c r="S45" s="75">
        <v>458</v>
      </c>
      <c r="T45" s="16">
        <v>0</v>
      </c>
      <c r="U45" s="75">
        <v>0</v>
      </c>
      <c r="V45" s="16">
        <v>-300</v>
      </c>
      <c r="W45" s="75">
        <v>0</v>
      </c>
    </row>
    <row r="46" spans="1:23" x14ac:dyDescent="0.3">
      <c r="A46" s="4" t="s">
        <v>36</v>
      </c>
      <c r="B46" s="92">
        <v>1768106.77</v>
      </c>
      <c r="C46" s="93">
        <v>13454.55</v>
      </c>
      <c r="D46" s="16">
        <v>285342.05</v>
      </c>
      <c r="E46" s="75">
        <v>0</v>
      </c>
      <c r="F46" s="16">
        <v>1470881.43</v>
      </c>
      <c r="G46" s="75">
        <v>0</v>
      </c>
      <c r="H46" s="16">
        <v>0</v>
      </c>
      <c r="I46" s="75">
        <v>0</v>
      </c>
      <c r="J46" s="16">
        <v>0</v>
      </c>
      <c r="K46" s="75">
        <v>13454.55</v>
      </c>
      <c r="L46" s="16">
        <v>0</v>
      </c>
      <c r="M46" s="75">
        <v>0</v>
      </c>
      <c r="N46" s="16">
        <v>11883.29</v>
      </c>
      <c r="O46" s="75">
        <v>0</v>
      </c>
      <c r="P46" s="16">
        <v>0</v>
      </c>
      <c r="Q46" s="75">
        <v>0</v>
      </c>
      <c r="R46" s="16">
        <v>0</v>
      </c>
      <c r="S46" s="75">
        <v>0</v>
      </c>
      <c r="T46" s="16">
        <v>0</v>
      </c>
      <c r="U46" s="75">
        <v>0</v>
      </c>
      <c r="V46" s="16">
        <v>0</v>
      </c>
      <c r="W46" s="75">
        <v>0</v>
      </c>
    </row>
    <row r="47" spans="1:23" x14ac:dyDescent="0.3">
      <c r="A47" s="4" t="s">
        <v>37</v>
      </c>
      <c r="B47" s="92">
        <v>0</v>
      </c>
      <c r="C47" s="93">
        <v>10371</v>
      </c>
      <c r="D47" s="16">
        <v>0</v>
      </c>
      <c r="E47" s="75">
        <v>0</v>
      </c>
      <c r="F47" s="16">
        <v>0</v>
      </c>
      <c r="G47" s="75">
        <v>0</v>
      </c>
      <c r="H47" s="16">
        <v>0</v>
      </c>
      <c r="I47" s="75">
        <v>0</v>
      </c>
      <c r="J47" s="16">
        <v>0</v>
      </c>
      <c r="K47" s="75">
        <v>0</v>
      </c>
      <c r="L47" s="16">
        <v>0</v>
      </c>
      <c r="M47" s="75">
        <v>0</v>
      </c>
      <c r="N47" s="16">
        <v>0</v>
      </c>
      <c r="O47" s="75">
        <v>0</v>
      </c>
      <c r="P47" s="16">
        <v>0</v>
      </c>
      <c r="Q47" s="75">
        <v>10371</v>
      </c>
      <c r="R47" s="16">
        <v>0</v>
      </c>
      <c r="S47" s="75">
        <v>0</v>
      </c>
      <c r="T47" s="16">
        <v>0</v>
      </c>
      <c r="U47" s="75">
        <v>0</v>
      </c>
      <c r="V47" s="16">
        <v>0</v>
      </c>
      <c r="W47" s="75">
        <v>0</v>
      </c>
    </row>
    <row r="48" spans="1:23" x14ac:dyDescent="0.3">
      <c r="A48" s="4" t="s">
        <v>38</v>
      </c>
      <c r="B48" s="92">
        <v>0</v>
      </c>
      <c r="C48" s="93">
        <v>0</v>
      </c>
      <c r="D48" s="16">
        <v>0</v>
      </c>
      <c r="E48" s="75">
        <v>0</v>
      </c>
      <c r="F48" s="16">
        <v>0</v>
      </c>
      <c r="G48" s="75">
        <v>0</v>
      </c>
      <c r="H48" s="16">
        <v>0</v>
      </c>
      <c r="I48" s="75">
        <v>0</v>
      </c>
      <c r="J48" s="16">
        <v>0</v>
      </c>
      <c r="K48" s="75">
        <v>0</v>
      </c>
      <c r="L48" s="16">
        <v>0</v>
      </c>
      <c r="M48" s="75">
        <v>0</v>
      </c>
      <c r="N48" s="16">
        <v>0</v>
      </c>
      <c r="O48" s="75">
        <v>0</v>
      </c>
      <c r="P48" s="16">
        <v>0</v>
      </c>
      <c r="Q48" s="75">
        <v>0</v>
      </c>
      <c r="R48" s="16">
        <v>0</v>
      </c>
      <c r="S48" s="75">
        <v>0</v>
      </c>
      <c r="T48" s="16">
        <v>0</v>
      </c>
      <c r="U48" s="75">
        <v>0</v>
      </c>
      <c r="V48" s="16">
        <v>0</v>
      </c>
      <c r="W48" s="75">
        <v>0</v>
      </c>
    </row>
    <row r="49" spans="1:23" x14ac:dyDescent="0.3">
      <c r="A49" s="4" t="s">
        <v>39</v>
      </c>
      <c r="B49" s="92">
        <v>0</v>
      </c>
      <c r="C49" s="93">
        <v>21436.897847652934</v>
      </c>
      <c r="D49" s="16">
        <v>0</v>
      </c>
      <c r="E49" s="75">
        <v>8536.8978476529337</v>
      </c>
      <c r="F49" s="16">
        <v>0</v>
      </c>
      <c r="G49" s="75">
        <v>0</v>
      </c>
      <c r="H49" s="16">
        <v>0</v>
      </c>
      <c r="I49" s="75">
        <v>0</v>
      </c>
      <c r="J49" s="16">
        <v>0</v>
      </c>
      <c r="K49" s="75">
        <v>0</v>
      </c>
      <c r="L49" s="16">
        <v>0</v>
      </c>
      <c r="M49" s="75">
        <v>0</v>
      </c>
      <c r="N49" s="16">
        <v>0</v>
      </c>
      <c r="O49" s="75">
        <v>0</v>
      </c>
      <c r="P49" s="16">
        <v>0</v>
      </c>
      <c r="Q49" s="75">
        <v>0</v>
      </c>
      <c r="R49" s="16">
        <v>0</v>
      </c>
      <c r="S49" s="75">
        <v>0</v>
      </c>
      <c r="T49" s="16">
        <v>0</v>
      </c>
      <c r="U49" s="75">
        <v>12900</v>
      </c>
      <c r="V49" s="16">
        <v>0</v>
      </c>
      <c r="W49" s="75">
        <v>0</v>
      </c>
    </row>
    <row r="50" spans="1:23" x14ac:dyDescent="0.3">
      <c r="A50" s="4" t="s">
        <v>40</v>
      </c>
      <c r="B50" s="92">
        <v>0</v>
      </c>
      <c r="C50" s="93">
        <v>0</v>
      </c>
      <c r="D50" s="16">
        <v>0</v>
      </c>
      <c r="E50" s="75">
        <v>0</v>
      </c>
      <c r="F50" s="16">
        <v>0</v>
      </c>
      <c r="G50" s="75">
        <v>0</v>
      </c>
      <c r="H50" s="16">
        <v>0</v>
      </c>
      <c r="I50" s="75">
        <v>0</v>
      </c>
      <c r="J50" s="16">
        <v>0</v>
      </c>
      <c r="K50" s="75">
        <v>0</v>
      </c>
      <c r="L50" s="16">
        <v>0</v>
      </c>
      <c r="M50" s="75">
        <v>0</v>
      </c>
      <c r="N50" s="16">
        <v>0</v>
      </c>
      <c r="O50" s="75">
        <v>0</v>
      </c>
      <c r="P50" s="16">
        <v>0</v>
      </c>
      <c r="Q50" s="75">
        <v>0</v>
      </c>
      <c r="R50" s="16">
        <v>0</v>
      </c>
      <c r="S50" s="75">
        <v>0</v>
      </c>
      <c r="T50" s="16">
        <v>0</v>
      </c>
      <c r="U50" s="75">
        <v>0</v>
      </c>
      <c r="V50" s="16">
        <v>0</v>
      </c>
      <c r="W50" s="75">
        <v>0</v>
      </c>
    </row>
    <row r="51" spans="1:23" x14ac:dyDescent="0.3">
      <c r="A51" s="4" t="s">
        <v>41</v>
      </c>
      <c r="B51" s="92">
        <v>0</v>
      </c>
      <c r="C51" s="93">
        <v>68117</v>
      </c>
      <c r="D51" s="16">
        <v>0</v>
      </c>
      <c r="E51" s="75">
        <v>23945</v>
      </c>
      <c r="F51" s="16">
        <v>0</v>
      </c>
      <c r="G51" s="75">
        <v>44172</v>
      </c>
      <c r="H51" s="16">
        <v>0</v>
      </c>
      <c r="I51" s="75">
        <v>0</v>
      </c>
      <c r="J51" s="16">
        <v>0</v>
      </c>
      <c r="K51" s="75">
        <v>0</v>
      </c>
      <c r="L51" s="16">
        <v>0</v>
      </c>
      <c r="M51" s="75">
        <v>0</v>
      </c>
      <c r="N51" s="16">
        <v>0</v>
      </c>
      <c r="O51" s="75">
        <v>0</v>
      </c>
      <c r="P51" s="16">
        <v>0</v>
      </c>
      <c r="Q51" s="75">
        <v>0</v>
      </c>
      <c r="R51" s="16">
        <v>0</v>
      </c>
      <c r="S51" s="75">
        <v>0</v>
      </c>
      <c r="T51" s="16">
        <v>0</v>
      </c>
      <c r="U51" s="75">
        <v>0</v>
      </c>
      <c r="V51" s="16">
        <v>0</v>
      </c>
      <c r="W51" s="75">
        <v>0</v>
      </c>
    </row>
    <row r="52" spans="1:23" x14ac:dyDescent="0.3">
      <c r="A52" s="4" t="s">
        <v>42</v>
      </c>
      <c r="B52" s="92">
        <v>0</v>
      </c>
      <c r="C52" s="93">
        <v>-1198834.29</v>
      </c>
      <c r="D52" s="16">
        <v>0</v>
      </c>
      <c r="E52" s="75">
        <v>0</v>
      </c>
      <c r="F52" s="16">
        <v>0</v>
      </c>
      <c r="G52" s="75">
        <v>0</v>
      </c>
      <c r="H52" s="16">
        <v>0</v>
      </c>
      <c r="I52" s="75">
        <v>0</v>
      </c>
      <c r="J52" s="16">
        <v>0</v>
      </c>
      <c r="K52" s="75">
        <v>0</v>
      </c>
      <c r="L52" s="16">
        <v>0</v>
      </c>
      <c r="M52" s="75">
        <v>0</v>
      </c>
      <c r="N52" s="16">
        <v>0</v>
      </c>
      <c r="O52" s="75">
        <v>0</v>
      </c>
      <c r="P52" s="16">
        <v>0</v>
      </c>
      <c r="Q52" s="75">
        <v>-1198834.29</v>
      </c>
      <c r="R52" s="16">
        <v>0</v>
      </c>
      <c r="S52" s="75">
        <v>0</v>
      </c>
      <c r="T52" s="16">
        <v>0</v>
      </c>
      <c r="U52" s="75">
        <v>0</v>
      </c>
      <c r="V52" s="16">
        <v>0</v>
      </c>
      <c r="W52" s="75">
        <v>0</v>
      </c>
    </row>
    <row r="53" spans="1:23" x14ac:dyDescent="0.3">
      <c r="A53" s="4" t="s">
        <v>43</v>
      </c>
      <c r="B53" s="92">
        <v>0</v>
      </c>
      <c r="C53" s="93">
        <v>0</v>
      </c>
      <c r="D53" s="16">
        <v>0</v>
      </c>
      <c r="E53" s="75">
        <v>0</v>
      </c>
      <c r="F53" s="16">
        <v>0</v>
      </c>
      <c r="G53" s="75">
        <v>0</v>
      </c>
      <c r="H53" s="16">
        <v>0</v>
      </c>
      <c r="I53" s="75">
        <v>0</v>
      </c>
      <c r="J53" s="16">
        <v>0</v>
      </c>
      <c r="K53" s="75">
        <v>0</v>
      </c>
      <c r="L53" s="16">
        <v>0</v>
      </c>
      <c r="M53" s="75">
        <v>0</v>
      </c>
      <c r="N53" s="16">
        <v>0</v>
      </c>
      <c r="O53" s="75">
        <v>0</v>
      </c>
      <c r="P53" s="16">
        <v>0</v>
      </c>
      <c r="Q53" s="75">
        <v>0</v>
      </c>
      <c r="R53" s="16">
        <v>0</v>
      </c>
      <c r="S53" s="75">
        <v>0</v>
      </c>
      <c r="T53" s="16">
        <v>0</v>
      </c>
      <c r="U53" s="75">
        <v>0</v>
      </c>
      <c r="V53" s="16">
        <v>0</v>
      </c>
      <c r="W53" s="75">
        <v>0</v>
      </c>
    </row>
    <row r="54" spans="1:23" x14ac:dyDescent="0.3">
      <c r="A54" s="4" t="s">
        <v>262</v>
      </c>
      <c r="B54" s="92">
        <v>0</v>
      </c>
      <c r="C54" s="93">
        <v>0</v>
      </c>
      <c r="D54" s="16">
        <v>0</v>
      </c>
      <c r="E54" s="75">
        <v>0</v>
      </c>
      <c r="F54" s="16">
        <v>0</v>
      </c>
      <c r="G54" s="75">
        <v>0</v>
      </c>
      <c r="H54" s="16">
        <v>0</v>
      </c>
      <c r="I54" s="75">
        <v>0</v>
      </c>
      <c r="J54" s="16">
        <v>0</v>
      </c>
      <c r="K54" s="75">
        <v>0</v>
      </c>
      <c r="L54" s="16">
        <v>0</v>
      </c>
      <c r="M54" s="75">
        <v>0</v>
      </c>
      <c r="N54" s="16">
        <v>0</v>
      </c>
      <c r="O54" s="75">
        <v>0</v>
      </c>
      <c r="P54" s="16">
        <v>0</v>
      </c>
      <c r="Q54" s="75">
        <v>0</v>
      </c>
      <c r="R54" s="16">
        <v>0</v>
      </c>
      <c r="S54" s="75">
        <v>0</v>
      </c>
      <c r="T54" s="16">
        <v>0</v>
      </c>
      <c r="U54" s="75">
        <v>0</v>
      </c>
      <c r="V54" s="16">
        <v>0</v>
      </c>
      <c r="W54" s="75">
        <v>0</v>
      </c>
    </row>
    <row r="55" spans="1:23" x14ac:dyDescent="0.3">
      <c r="A55" s="174" t="s">
        <v>326</v>
      </c>
      <c r="B55" s="92">
        <v>0</v>
      </c>
      <c r="C55" s="93">
        <v>0</v>
      </c>
      <c r="D55" s="16">
        <v>0</v>
      </c>
      <c r="E55" s="75">
        <v>0</v>
      </c>
      <c r="F55" s="16">
        <v>0</v>
      </c>
      <c r="G55" s="75">
        <v>0</v>
      </c>
      <c r="H55" s="16">
        <v>0</v>
      </c>
      <c r="I55" s="75">
        <v>0</v>
      </c>
      <c r="J55" s="16">
        <v>0</v>
      </c>
      <c r="K55" s="75">
        <v>0</v>
      </c>
      <c r="L55" s="16">
        <v>0</v>
      </c>
      <c r="M55" s="75">
        <v>0</v>
      </c>
      <c r="N55" s="16">
        <v>0</v>
      </c>
      <c r="O55" s="75">
        <v>0</v>
      </c>
      <c r="P55" s="16">
        <v>0</v>
      </c>
      <c r="Q55" s="75">
        <v>0</v>
      </c>
      <c r="R55" s="16">
        <v>0</v>
      </c>
      <c r="S55" s="75">
        <v>0</v>
      </c>
      <c r="T55" s="16">
        <v>0</v>
      </c>
      <c r="U55" s="75">
        <v>0</v>
      </c>
      <c r="V55" s="16">
        <v>0</v>
      </c>
      <c r="W55" s="75">
        <v>0</v>
      </c>
    </row>
    <row r="56" spans="1:23" x14ac:dyDescent="0.3">
      <c r="A56" s="4" t="s">
        <v>44</v>
      </c>
      <c r="B56" s="92">
        <v>0</v>
      </c>
      <c r="C56" s="93">
        <v>-20000</v>
      </c>
      <c r="D56" s="16">
        <v>0</v>
      </c>
      <c r="E56" s="75">
        <v>0</v>
      </c>
      <c r="F56" s="16">
        <v>0</v>
      </c>
      <c r="G56" s="75">
        <v>0</v>
      </c>
      <c r="H56" s="16">
        <v>0</v>
      </c>
      <c r="I56" s="75">
        <v>0</v>
      </c>
      <c r="J56" s="16">
        <v>0</v>
      </c>
      <c r="K56" s="75">
        <v>0</v>
      </c>
      <c r="L56" s="16">
        <v>0</v>
      </c>
      <c r="M56" s="75">
        <v>0</v>
      </c>
      <c r="N56" s="16">
        <v>0</v>
      </c>
      <c r="O56" s="75">
        <v>0</v>
      </c>
      <c r="P56" s="16">
        <v>0</v>
      </c>
      <c r="Q56" s="75">
        <v>0</v>
      </c>
      <c r="R56" s="16">
        <v>0</v>
      </c>
      <c r="S56" s="75">
        <v>0</v>
      </c>
      <c r="T56" s="16">
        <v>0</v>
      </c>
      <c r="U56" s="75">
        <v>0</v>
      </c>
      <c r="V56" s="16">
        <v>0</v>
      </c>
      <c r="W56" s="75">
        <v>-20000</v>
      </c>
    </row>
    <row r="57" spans="1:23" x14ac:dyDescent="0.3">
      <c r="A57" s="4" t="s">
        <v>45</v>
      </c>
      <c r="B57" s="92">
        <v>-16655.099999999999</v>
      </c>
      <c r="C57" s="93">
        <v>0</v>
      </c>
      <c r="D57" s="16">
        <v>-16655.099999999999</v>
      </c>
      <c r="E57" s="75">
        <v>0</v>
      </c>
      <c r="F57" s="16">
        <v>0</v>
      </c>
      <c r="G57" s="75">
        <v>0</v>
      </c>
      <c r="H57" s="16">
        <v>0</v>
      </c>
      <c r="I57" s="75">
        <v>0</v>
      </c>
      <c r="J57" s="16">
        <v>0</v>
      </c>
      <c r="K57" s="75">
        <v>0</v>
      </c>
      <c r="L57" s="16">
        <v>0</v>
      </c>
      <c r="M57" s="75">
        <v>0</v>
      </c>
      <c r="N57" s="16">
        <v>0</v>
      </c>
      <c r="O57" s="75">
        <v>0</v>
      </c>
      <c r="P57" s="16">
        <v>0</v>
      </c>
      <c r="Q57" s="75">
        <v>0</v>
      </c>
      <c r="R57" s="16">
        <v>0</v>
      </c>
      <c r="S57" s="75">
        <v>0</v>
      </c>
      <c r="T57" s="16">
        <v>0</v>
      </c>
      <c r="U57" s="75">
        <v>0</v>
      </c>
      <c r="V57" s="16">
        <v>0</v>
      </c>
      <c r="W57" s="75">
        <v>0</v>
      </c>
    </row>
    <row r="58" spans="1:23" x14ac:dyDescent="0.3">
      <c r="A58" s="4" t="s">
        <v>46</v>
      </c>
      <c r="B58" s="92">
        <v>0</v>
      </c>
      <c r="C58" s="93">
        <v>0</v>
      </c>
      <c r="D58" s="16">
        <v>0</v>
      </c>
      <c r="E58" s="75">
        <v>0</v>
      </c>
      <c r="F58" s="16">
        <v>0</v>
      </c>
      <c r="G58" s="75">
        <v>0</v>
      </c>
      <c r="H58" s="16">
        <v>0</v>
      </c>
      <c r="I58" s="75">
        <v>0</v>
      </c>
      <c r="J58" s="16">
        <v>0</v>
      </c>
      <c r="K58" s="75">
        <v>0</v>
      </c>
      <c r="L58" s="16">
        <v>0</v>
      </c>
      <c r="M58" s="75">
        <v>0</v>
      </c>
      <c r="N58" s="16">
        <v>0</v>
      </c>
      <c r="O58" s="75">
        <v>0</v>
      </c>
      <c r="P58" s="16">
        <v>0</v>
      </c>
      <c r="Q58" s="75">
        <v>0</v>
      </c>
      <c r="R58" s="16">
        <v>0</v>
      </c>
      <c r="S58" s="75">
        <v>0</v>
      </c>
      <c r="T58" s="16">
        <v>0</v>
      </c>
      <c r="U58" s="75">
        <v>0</v>
      </c>
      <c r="V58" s="16">
        <v>0</v>
      </c>
      <c r="W58" s="75">
        <v>0</v>
      </c>
    </row>
    <row r="59" spans="1:23" x14ac:dyDescent="0.3">
      <c r="A59" s="4" t="s">
        <v>47</v>
      </c>
      <c r="B59" s="92">
        <v>0</v>
      </c>
      <c r="C59" s="93">
        <v>0</v>
      </c>
      <c r="D59" s="16">
        <v>0</v>
      </c>
      <c r="E59" s="75">
        <v>0</v>
      </c>
      <c r="F59" s="16">
        <v>0</v>
      </c>
      <c r="G59" s="75">
        <v>0</v>
      </c>
      <c r="H59" s="16">
        <v>0</v>
      </c>
      <c r="I59" s="75">
        <v>0</v>
      </c>
      <c r="J59" s="16">
        <v>0</v>
      </c>
      <c r="K59" s="75">
        <v>0</v>
      </c>
      <c r="L59" s="16">
        <v>0</v>
      </c>
      <c r="M59" s="75">
        <v>0</v>
      </c>
      <c r="N59" s="16">
        <v>0</v>
      </c>
      <c r="O59" s="75">
        <v>0</v>
      </c>
      <c r="P59" s="16">
        <v>0</v>
      </c>
      <c r="Q59" s="75">
        <v>0</v>
      </c>
      <c r="R59" s="16">
        <v>0</v>
      </c>
      <c r="S59" s="75">
        <v>0</v>
      </c>
      <c r="T59" s="16">
        <v>0</v>
      </c>
      <c r="U59" s="75">
        <v>0</v>
      </c>
      <c r="V59" s="16">
        <v>0</v>
      </c>
      <c r="W59" s="75">
        <v>0</v>
      </c>
    </row>
    <row r="60" spans="1:23" x14ac:dyDescent="0.3">
      <c r="A60" s="4" t="s">
        <v>48</v>
      </c>
      <c r="B60" s="92">
        <v>0</v>
      </c>
      <c r="C60" s="93">
        <v>97015243.444336489</v>
      </c>
      <c r="D60" s="16">
        <v>0</v>
      </c>
      <c r="E60" s="75">
        <v>32163434.115040585</v>
      </c>
      <c r="F60" s="16">
        <v>0</v>
      </c>
      <c r="G60" s="75">
        <v>56070473.12735007</v>
      </c>
      <c r="H60" s="16">
        <v>0</v>
      </c>
      <c r="I60" s="75">
        <v>0</v>
      </c>
      <c r="J60" s="16">
        <v>0</v>
      </c>
      <c r="K60" s="75">
        <v>0</v>
      </c>
      <c r="L60" s="16">
        <v>0</v>
      </c>
      <c r="M60" s="75">
        <v>471076.44687499991</v>
      </c>
      <c r="N60" s="16">
        <v>0</v>
      </c>
      <c r="O60" s="75">
        <v>-27786.785133330151</v>
      </c>
      <c r="P60" s="16">
        <v>0</v>
      </c>
      <c r="Q60" s="75">
        <v>2121176.1962499986</v>
      </c>
      <c r="R60" s="16">
        <v>0</v>
      </c>
      <c r="S60" s="75">
        <v>6216870.3439541664</v>
      </c>
      <c r="T60" s="16">
        <v>0</v>
      </c>
      <c r="U60" s="75">
        <v>0</v>
      </c>
      <c r="V60" s="16">
        <v>0</v>
      </c>
      <c r="W60" s="75">
        <v>0</v>
      </c>
    </row>
    <row r="61" spans="1:23" x14ac:dyDescent="0.3">
      <c r="A61" s="4" t="s">
        <v>49</v>
      </c>
      <c r="B61" s="92">
        <v>72728</v>
      </c>
      <c r="C61" s="93">
        <v>0</v>
      </c>
      <c r="D61" s="16">
        <v>0</v>
      </c>
      <c r="E61" s="75">
        <v>0</v>
      </c>
      <c r="F61" s="16">
        <v>64838</v>
      </c>
      <c r="G61" s="75">
        <v>0</v>
      </c>
      <c r="H61" s="16">
        <v>0</v>
      </c>
      <c r="I61" s="75">
        <v>0</v>
      </c>
      <c r="J61" s="16">
        <v>0</v>
      </c>
      <c r="K61" s="75">
        <v>0</v>
      </c>
      <c r="L61" s="16">
        <v>0</v>
      </c>
      <c r="M61" s="75">
        <v>0</v>
      </c>
      <c r="N61" s="16">
        <v>0</v>
      </c>
      <c r="O61" s="75">
        <v>0</v>
      </c>
      <c r="P61" s="16">
        <v>7890</v>
      </c>
      <c r="Q61" s="75">
        <v>0</v>
      </c>
      <c r="R61" s="16">
        <v>0</v>
      </c>
      <c r="S61" s="75">
        <v>0</v>
      </c>
      <c r="T61" s="16">
        <v>0</v>
      </c>
      <c r="U61" s="75">
        <v>0</v>
      </c>
      <c r="V61" s="16">
        <v>0</v>
      </c>
      <c r="W61" s="75">
        <v>0</v>
      </c>
    </row>
    <row r="62" spans="1:23" x14ac:dyDescent="0.3">
      <c r="A62" s="4" t="s">
        <v>50</v>
      </c>
      <c r="B62" s="92">
        <v>0</v>
      </c>
      <c r="C62" s="93">
        <v>0</v>
      </c>
      <c r="D62" s="16">
        <v>0</v>
      </c>
      <c r="E62" s="75">
        <v>0</v>
      </c>
      <c r="F62" s="16">
        <v>0</v>
      </c>
      <c r="G62" s="75">
        <v>0</v>
      </c>
      <c r="H62" s="16">
        <v>0</v>
      </c>
      <c r="I62" s="75">
        <v>0</v>
      </c>
      <c r="J62" s="16">
        <v>0</v>
      </c>
      <c r="K62" s="75">
        <v>0</v>
      </c>
      <c r="L62" s="16">
        <v>0</v>
      </c>
      <c r="M62" s="75">
        <v>0</v>
      </c>
      <c r="N62" s="16">
        <v>0</v>
      </c>
      <c r="O62" s="75">
        <v>0</v>
      </c>
      <c r="P62" s="16">
        <v>0</v>
      </c>
      <c r="Q62" s="75">
        <v>0</v>
      </c>
      <c r="R62" s="16">
        <v>0</v>
      </c>
      <c r="S62" s="75">
        <v>0</v>
      </c>
      <c r="T62" s="16">
        <v>0</v>
      </c>
      <c r="U62" s="75">
        <v>0</v>
      </c>
      <c r="V62" s="16">
        <v>0</v>
      </c>
      <c r="W62" s="75">
        <v>0</v>
      </c>
    </row>
    <row r="63" spans="1:23" x14ac:dyDescent="0.3">
      <c r="A63" s="4" t="s">
        <v>51</v>
      </c>
      <c r="B63" s="92">
        <v>0</v>
      </c>
      <c r="C63" s="93">
        <v>0</v>
      </c>
      <c r="D63" s="16">
        <v>0</v>
      </c>
      <c r="E63" s="75">
        <v>0</v>
      </c>
      <c r="F63" s="16">
        <v>0</v>
      </c>
      <c r="G63" s="75">
        <v>0</v>
      </c>
      <c r="H63" s="16">
        <v>0</v>
      </c>
      <c r="I63" s="75">
        <v>0</v>
      </c>
      <c r="J63" s="16">
        <v>0</v>
      </c>
      <c r="K63" s="75">
        <v>0</v>
      </c>
      <c r="L63" s="16">
        <v>0</v>
      </c>
      <c r="M63" s="75">
        <v>0</v>
      </c>
      <c r="N63" s="16">
        <v>0</v>
      </c>
      <c r="O63" s="75">
        <v>0</v>
      </c>
      <c r="P63" s="16">
        <v>0</v>
      </c>
      <c r="Q63" s="75">
        <v>0</v>
      </c>
      <c r="R63" s="16">
        <v>0</v>
      </c>
      <c r="S63" s="75">
        <v>0</v>
      </c>
      <c r="T63" s="16">
        <v>0</v>
      </c>
      <c r="U63" s="75">
        <v>0</v>
      </c>
      <c r="V63" s="16">
        <v>0</v>
      </c>
      <c r="W63" s="75">
        <v>0</v>
      </c>
    </row>
    <row r="64" spans="1:23" x14ac:dyDescent="0.3">
      <c r="A64" s="4" t="s">
        <v>52</v>
      </c>
      <c r="B64" s="92">
        <v>0</v>
      </c>
      <c r="C64" s="93">
        <v>-127961</v>
      </c>
      <c r="D64" s="16">
        <v>0</v>
      </c>
      <c r="E64" s="75">
        <v>0</v>
      </c>
      <c r="F64" s="16">
        <v>0</v>
      </c>
      <c r="G64" s="75">
        <v>0</v>
      </c>
      <c r="H64" s="16">
        <v>0</v>
      </c>
      <c r="I64" s="75">
        <v>0</v>
      </c>
      <c r="J64" s="16">
        <v>0</v>
      </c>
      <c r="K64" s="75">
        <v>0</v>
      </c>
      <c r="L64" s="16">
        <v>0</v>
      </c>
      <c r="M64" s="75">
        <v>0</v>
      </c>
      <c r="N64" s="16">
        <v>0</v>
      </c>
      <c r="O64" s="75">
        <v>0</v>
      </c>
      <c r="P64" s="16">
        <v>0</v>
      </c>
      <c r="Q64" s="75">
        <v>-127961</v>
      </c>
      <c r="R64" s="16">
        <v>0</v>
      </c>
      <c r="S64" s="75">
        <v>0</v>
      </c>
      <c r="T64" s="16">
        <v>0</v>
      </c>
      <c r="U64" s="75">
        <v>0</v>
      </c>
      <c r="V64" s="16">
        <v>0</v>
      </c>
      <c r="W64" s="75">
        <v>0</v>
      </c>
    </row>
    <row r="65" spans="1:23" x14ac:dyDescent="0.3">
      <c r="A65" s="4" t="s">
        <v>53</v>
      </c>
      <c r="B65" s="92">
        <v>135464</v>
      </c>
      <c r="C65" s="93">
        <v>10227</v>
      </c>
      <c r="D65" s="16">
        <v>0</v>
      </c>
      <c r="E65" s="75">
        <v>0</v>
      </c>
      <c r="F65" s="16">
        <v>0</v>
      </c>
      <c r="G65" s="75">
        <v>10227</v>
      </c>
      <c r="H65" s="16">
        <v>0</v>
      </c>
      <c r="I65" s="75">
        <v>0</v>
      </c>
      <c r="J65" s="16">
        <v>0</v>
      </c>
      <c r="K65" s="75">
        <v>0</v>
      </c>
      <c r="L65" s="16">
        <v>0</v>
      </c>
      <c r="M65" s="75">
        <v>0</v>
      </c>
      <c r="N65" s="16">
        <v>0</v>
      </c>
      <c r="O65" s="75">
        <v>0</v>
      </c>
      <c r="P65" s="16">
        <v>0</v>
      </c>
      <c r="Q65" s="75">
        <v>0</v>
      </c>
      <c r="R65" s="16">
        <v>0</v>
      </c>
      <c r="S65" s="75">
        <v>0</v>
      </c>
      <c r="T65" s="16">
        <v>0</v>
      </c>
      <c r="U65" s="75">
        <v>0</v>
      </c>
      <c r="V65" s="16">
        <v>135464</v>
      </c>
      <c r="W65" s="75">
        <v>0</v>
      </c>
    </row>
    <row r="66" spans="1:23" x14ac:dyDescent="0.3">
      <c r="A66" s="4" t="s">
        <v>54</v>
      </c>
      <c r="B66" s="92">
        <v>0</v>
      </c>
      <c r="C66" s="93">
        <v>0</v>
      </c>
      <c r="D66" s="16">
        <v>0</v>
      </c>
      <c r="E66" s="75">
        <v>0</v>
      </c>
      <c r="F66" s="16">
        <v>0</v>
      </c>
      <c r="G66" s="75">
        <v>0</v>
      </c>
      <c r="H66" s="16">
        <v>0</v>
      </c>
      <c r="I66" s="75">
        <v>0</v>
      </c>
      <c r="J66" s="16">
        <v>0</v>
      </c>
      <c r="K66" s="75">
        <v>0</v>
      </c>
      <c r="L66" s="16">
        <v>0</v>
      </c>
      <c r="M66" s="75">
        <v>0</v>
      </c>
      <c r="N66" s="16">
        <v>0</v>
      </c>
      <c r="O66" s="75">
        <v>0</v>
      </c>
      <c r="P66" s="16">
        <v>0</v>
      </c>
      <c r="Q66" s="75">
        <v>0</v>
      </c>
      <c r="R66" s="16">
        <v>0</v>
      </c>
      <c r="S66" s="75">
        <v>0</v>
      </c>
      <c r="T66" s="16">
        <v>0</v>
      </c>
      <c r="U66" s="75">
        <v>0</v>
      </c>
      <c r="V66" s="16">
        <v>0</v>
      </c>
      <c r="W66" s="75">
        <v>0</v>
      </c>
    </row>
    <row r="67" spans="1:23" x14ac:dyDescent="0.3">
      <c r="A67" s="4" t="s">
        <v>55</v>
      </c>
      <c r="B67" s="92">
        <v>0</v>
      </c>
      <c r="C67" s="93">
        <v>0</v>
      </c>
      <c r="D67" s="16">
        <v>0</v>
      </c>
      <c r="E67" s="75">
        <v>0</v>
      </c>
      <c r="F67" s="16">
        <v>0</v>
      </c>
      <c r="G67" s="75">
        <v>0</v>
      </c>
      <c r="H67" s="16">
        <v>0</v>
      </c>
      <c r="I67" s="75">
        <v>0</v>
      </c>
      <c r="J67" s="16">
        <v>0</v>
      </c>
      <c r="K67" s="75">
        <v>0</v>
      </c>
      <c r="L67" s="16">
        <v>0</v>
      </c>
      <c r="M67" s="75">
        <v>0</v>
      </c>
      <c r="N67" s="16">
        <v>0</v>
      </c>
      <c r="O67" s="75">
        <v>0</v>
      </c>
      <c r="P67" s="16">
        <v>0</v>
      </c>
      <c r="Q67" s="75">
        <v>0</v>
      </c>
      <c r="R67" s="16">
        <v>0</v>
      </c>
      <c r="S67" s="75">
        <v>0</v>
      </c>
      <c r="T67" s="16">
        <v>0</v>
      </c>
      <c r="U67" s="75">
        <v>0</v>
      </c>
      <c r="V67" s="16">
        <v>0</v>
      </c>
      <c r="W67" s="75">
        <v>0</v>
      </c>
    </row>
    <row r="68" spans="1:23" x14ac:dyDescent="0.3">
      <c r="A68" s="4" t="s">
        <v>56</v>
      </c>
      <c r="B68" s="92">
        <v>31000</v>
      </c>
      <c r="C68" s="93">
        <v>0</v>
      </c>
      <c r="D68" s="16">
        <v>0</v>
      </c>
      <c r="E68" s="75">
        <v>0</v>
      </c>
      <c r="F68" s="16">
        <v>0</v>
      </c>
      <c r="G68" s="75">
        <v>0</v>
      </c>
      <c r="H68" s="16">
        <v>31000</v>
      </c>
      <c r="I68" s="75">
        <v>0</v>
      </c>
      <c r="J68" s="16">
        <v>0</v>
      </c>
      <c r="K68" s="75">
        <v>0</v>
      </c>
      <c r="L68" s="16">
        <v>0</v>
      </c>
      <c r="M68" s="75">
        <v>0</v>
      </c>
      <c r="N68" s="16">
        <v>0</v>
      </c>
      <c r="O68" s="75">
        <v>0</v>
      </c>
      <c r="P68" s="16">
        <v>0</v>
      </c>
      <c r="Q68" s="75">
        <v>0</v>
      </c>
      <c r="R68" s="16">
        <v>0</v>
      </c>
      <c r="S68" s="75">
        <v>0</v>
      </c>
      <c r="T68" s="16">
        <v>0</v>
      </c>
      <c r="U68" s="75">
        <v>0</v>
      </c>
      <c r="V68" s="16">
        <v>0</v>
      </c>
      <c r="W68" s="75">
        <v>0</v>
      </c>
    </row>
    <row r="69" spans="1:23" x14ac:dyDescent="0.3">
      <c r="A69" s="4" t="s">
        <v>57</v>
      </c>
      <c r="B69" s="92">
        <v>0</v>
      </c>
      <c r="C69" s="93">
        <v>0</v>
      </c>
      <c r="D69" s="16">
        <v>0</v>
      </c>
      <c r="E69" s="75">
        <v>0</v>
      </c>
      <c r="F69" s="16">
        <v>0</v>
      </c>
      <c r="G69" s="75">
        <v>0</v>
      </c>
      <c r="H69" s="16">
        <v>0</v>
      </c>
      <c r="I69" s="75">
        <v>0</v>
      </c>
      <c r="J69" s="16">
        <v>0</v>
      </c>
      <c r="K69" s="75">
        <v>0</v>
      </c>
      <c r="L69" s="16">
        <v>0</v>
      </c>
      <c r="M69" s="75">
        <v>0</v>
      </c>
      <c r="N69" s="16">
        <v>0</v>
      </c>
      <c r="O69" s="75">
        <v>0</v>
      </c>
      <c r="P69" s="16">
        <v>0</v>
      </c>
      <c r="Q69" s="75">
        <v>0</v>
      </c>
      <c r="R69" s="16">
        <v>0</v>
      </c>
      <c r="S69" s="75">
        <v>0</v>
      </c>
      <c r="T69" s="16">
        <v>0</v>
      </c>
      <c r="U69" s="75">
        <v>0</v>
      </c>
      <c r="V69" s="16">
        <v>0</v>
      </c>
      <c r="W69" s="75">
        <v>0</v>
      </c>
    </row>
    <row r="70" spans="1:23" x14ac:dyDescent="0.3">
      <c r="A70" s="4" t="s">
        <v>58</v>
      </c>
      <c r="B70" s="92">
        <v>0</v>
      </c>
      <c r="C70" s="93">
        <v>0</v>
      </c>
      <c r="D70" s="16">
        <v>0</v>
      </c>
      <c r="E70" s="75">
        <v>0</v>
      </c>
      <c r="F70" s="16">
        <v>0</v>
      </c>
      <c r="G70" s="75">
        <v>0</v>
      </c>
      <c r="H70" s="16">
        <v>0</v>
      </c>
      <c r="I70" s="75">
        <v>0</v>
      </c>
      <c r="J70" s="16">
        <v>0</v>
      </c>
      <c r="K70" s="75">
        <v>0</v>
      </c>
      <c r="L70" s="16">
        <v>0</v>
      </c>
      <c r="M70" s="75">
        <v>0</v>
      </c>
      <c r="N70" s="16">
        <v>0</v>
      </c>
      <c r="O70" s="75">
        <v>0</v>
      </c>
      <c r="P70" s="16">
        <v>0</v>
      </c>
      <c r="Q70" s="75">
        <v>0</v>
      </c>
      <c r="R70" s="16">
        <v>0</v>
      </c>
      <c r="S70" s="75">
        <v>0</v>
      </c>
      <c r="T70" s="16">
        <v>0</v>
      </c>
      <c r="U70" s="75">
        <v>0</v>
      </c>
      <c r="V70" s="16">
        <v>0</v>
      </c>
      <c r="W70" s="75">
        <v>0</v>
      </c>
    </row>
    <row r="71" spans="1:23" x14ac:dyDescent="0.3">
      <c r="A71" s="4" t="s">
        <v>59</v>
      </c>
      <c r="B71" s="92">
        <v>1477729</v>
      </c>
      <c r="C71" s="93">
        <v>220439</v>
      </c>
      <c r="D71" s="16">
        <v>0</v>
      </c>
      <c r="E71" s="75">
        <v>0</v>
      </c>
      <c r="F71" s="16">
        <v>0</v>
      </c>
      <c r="G71" s="75">
        <v>43406</v>
      </c>
      <c r="H71" s="16">
        <v>0</v>
      </c>
      <c r="I71" s="75">
        <v>108225</v>
      </c>
      <c r="J71" s="16">
        <v>0</v>
      </c>
      <c r="K71" s="75">
        <v>0</v>
      </c>
      <c r="L71" s="16">
        <v>0</v>
      </c>
      <c r="M71" s="75">
        <v>0</v>
      </c>
      <c r="N71" s="16">
        <v>0</v>
      </c>
      <c r="O71" s="75">
        <v>0</v>
      </c>
      <c r="P71" s="16">
        <v>1477729</v>
      </c>
      <c r="Q71" s="75">
        <v>68808</v>
      </c>
      <c r="R71" s="16">
        <v>0</v>
      </c>
      <c r="S71" s="75">
        <v>0</v>
      </c>
      <c r="T71" s="16">
        <v>0</v>
      </c>
      <c r="U71" s="75">
        <v>0</v>
      </c>
      <c r="V71" s="16">
        <v>0</v>
      </c>
      <c r="W71" s="75">
        <v>0</v>
      </c>
    </row>
    <row r="72" spans="1:23" x14ac:dyDescent="0.3">
      <c r="A72" s="4" t="s">
        <v>60</v>
      </c>
      <c r="B72" s="92">
        <v>0</v>
      </c>
      <c r="C72" s="93">
        <v>0</v>
      </c>
      <c r="D72" s="16">
        <v>0</v>
      </c>
      <c r="E72" s="75">
        <v>0</v>
      </c>
      <c r="F72" s="16">
        <v>0</v>
      </c>
      <c r="G72" s="75">
        <v>0</v>
      </c>
      <c r="H72" s="16">
        <v>0</v>
      </c>
      <c r="I72" s="75">
        <v>0</v>
      </c>
      <c r="J72" s="16">
        <v>0</v>
      </c>
      <c r="K72" s="75">
        <v>0</v>
      </c>
      <c r="L72" s="16">
        <v>0</v>
      </c>
      <c r="M72" s="75">
        <v>0</v>
      </c>
      <c r="N72" s="16">
        <v>0</v>
      </c>
      <c r="O72" s="75">
        <v>0</v>
      </c>
      <c r="P72" s="16">
        <v>0</v>
      </c>
      <c r="Q72" s="75">
        <v>0</v>
      </c>
      <c r="R72" s="16">
        <v>0</v>
      </c>
      <c r="S72" s="75">
        <v>0</v>
      </c>
      <c r="T72" s="16">
        <v>0</v>
      </c>
      <c r="U72" s="75">
        <v>0</v>
      </c>
      <c r="V72" s="16">
        <v>0</v>
      </c>
      <c r="W72" s="75">
        <v>0</v>
      </c>
    </row>
    <row r="73" spans="1:23" x14ac:dyDescent="0.3">
      <c r="A73" s="4" t="s">
        <v>61</v>
      </c>
      <c r="B73" s="92">
        <v>1530913.79</v>
      </c>
      <c r="C73" s="93">
        <v>0</v>
      </c>
      <c r="D73" s="16">
        <v>908351.47</v>
      </c>
      <c r="E73" s="75">
        <v>0</v>
      </c>
      <c r="F73" s="16">
        <v>622562.31999999995</v>
      </c>
      <c r="G73" s="75">
        <v>0</v>
      </c>
      <c r="H73" s="16">
        <v>0</v>
      </c>
      <c r="I73" s="75">
        <v>0</v>
      </c>
      <c r="J73" s="16">
        <v>0</v>
      </c>
      <c r="K73" s="75">
        <v>0</v>
      </c>
      <c r="L73" s="16">
        <v>0</v>
      </c>
      <c r="M73" s="75">
        <v>0</v>
      </c>
      <c r="N73" s="16">
        <v>0</v>
      </c>
      <c r="O73" s="75">
        <v>0</v>
      </c>
      <c r="P73" s="16">
        <v>0</v>
      </c>
      <c r="Q73" s="75">
        <v>0</v>
      </c>
      <c r="R73" s="16">
        <v>0</v>
      </c>
      <c r="S73" s="75">
        <v>0</v>
      </c>
      <c r="T73" s="16">
        <v>0</v>
      </c>
      <c r="U73" s="75">
        <v>0</v>
      </c>
      <c r="V73" s="16">
        <v>0</v>
      </c>
      <c r="W73" s="75">
        <v>0</v>
      </c>
    </row>
    <row r="74" spans="1:23" x14ac:dyDescent="0.3">
      <c r="A74" s="4" t="s">
        <v>62</v>
      </c>
      <c r="B74" s="92">
        <v>0</v>
      </c>
      <c r="C74" s="93">
        <v>54000</v>
      </c>
      <c r="D74" s="16">
        <v>0</v>
      </c>
      <c r="E74" s="75">
        <v>0</v>
      </c>
      <c r="F74" s="16">
        <v>0</v>
      </c>
      <c r="G74" s="75">
        <v>0</v>
      </c>
      <c r="H74" s="16">
        <v>0</v>
      </c>
      <c r="I74" s="75">
        <v>54000</v>
      </c>
      <c r="J74" s="16">
        <v>0</v>
      </c>
      <c r="K74" s="75">
        <v>0</v>
      </c>
      <c r="L74" s="16">
        <v>0</v>
      </c>
      <c r="M74" s="75">
        <v>0</v>
      </c>
      <c r="N74" s="16">
        <v>0</v>
      </c>
      <c r="O74" s="75">
        <v>0</v>
      </c>
      <c r="P74" s="16">
        <v>0</v>
      </c>
      <c r="Q74" s="75">
        <v>0</v>
      </c>
      <c r="R74" s="16">
        <v>0</v>
      </c>
      <c r="S74" s="75">
        <v>0</v>
      </c>
      <c r="T74" s="16">
        <v>0</v>
      </c>
      <c r="U74" s="75">
        <v>0</v>
      </c>
      <c r="V74" s="16">
        <v>0</v>
      </c>
      <c r="W74" s="75">
        <v>0</v>
      </c>
    </row>
    <row r="75" spans="1:23" x14ac:dyDescent="0.3">
      <c r="A75" s="4" t="s">
        <v>63</v>
      </c>
      <c r="B75" s="92">
        <v>0</v>
      </c>
      <c r="C75" s="93">
        <v>0</v>
      </c>
      <c r="D75" s="16">
        <v>0</v>
      </c>
      <c r="E75" s="75">
        <v>0</v>
      </c>
      <c r="F75" s="16">
        <v>0</v>
      </c>
      <c r="G75" s="75">
        <v>0</v>
      </c>
      <c r="H75" s="16">
        <v>0</v>
      </c>
      <c r="I75" s="75">
        <v>0</v>
      </c>
      <c r="J75" s="16">
        <v>0</v>
      </c>
      <c r="K75" s="75">
        <v>0</v>
      </c>
      <c r="L75" s="16">
        <v>0</v>
      </c>
      <c r="M75" s="75">
        <v>0</v>
      </c>
      <c r="N75" s="16">
        <v>0</v>
      </c>
      <c r="O75" s="75">
        <v>0</v>
      </c>
      <c r="P75" s="16">
        <v>0</v>
      </c>
      <c r="Q75" s="75">
        <v>0</v>
      </c>
      <c r="R75" s="16">
        <v>0</v>
      </c>
      <c r="S75" s="75">
        <v>0</v>
      </c>
      <c r="T75" s="16">
        <v>0</v>
      </c>
      <c r="U75" s="75">
        <v>0</v>
      </c>
      <c r="V75" s="16">
        <v>0</v>
      </c>
      <c r="W75" s="75">
        <v>0</v>
      </c>
    </row>
    <row r="76" spans="1:23" x14ac:dyDescent="0.3">
      <c r="A76" s="4" t="s">
        <v>64</v>
      </c>
      <c r="B76" s="92">
        <v>0</v>
      </c>
      <c r="C76" s="93">
        <v>45670.66</v>
      </c>
      <c r="D76" s="16">
        <v>0</v>
      </c>
      <c r="E76" s="75">
        <v>6777.27</v>
      </c>
      <c r="F76" s="16">
        <v>0</v>
      </c>
      <c r="G76" s="75">
        <v>0</v>
      </c>
      <c r="H76" s="16">
        <v>0</v>
      </c>
      <c r="I76" s="75">
        <v>0</v>
      </c>
      <c r="J76" s="16">
        <v>0</v>
      </c>
      <c r="K76" s="75">
        <v>35350</v>
      </c>
      <c r="L76" s="16">
        <v>0</v>
      </c>
      <c r="M76" s="75">
        <v>0</v>
      </c>
      <c r="N76" s="16">
        <v>0</v>
      </c>
      <c r="O76" s="75">
        <v>0</v>
      </c>
      <c r="P76" s="16">
        <v>0</v>
      </c>
      <c r="Q76" s="75">
        <v>3543.39</v>
      </c>
      <c r="R76" s="16">
        <v>0</v>
      </c>
      <c r="S76" s="75">
        <v>0</v>
      </c>
      <c r="T76" s="16">
        <v>0</v>
      </c>
      <c r="U76" s="75">
        <v>0</v>
      </c>
      <c r="V76" s="16">
        <v>0</v>
      </c>
      <c r="W76" s="75">
        <v>0</v>
      </c>
    </row>
    <row r="77" spans="1:23" x14ac:dyDescent="0.3">
      <c r="A77" s="4" t="s">
        <v>65</v>
      </c>
      <c r="B77" s="92">
        <v>0</v>
      </c>
      <c r="C77" s="93">
        <v>0</v>
      </c>
      <c r="D77" s="16">
        <v>0</v>
      </c>
      <c r="E77" s="75">
        <v>0</v>
      </c>
      <c r="F77" s="16">
        <v>0</v>
      </c>
      <c r="G77" s="75">
        <v>0</v>
      </c>
      <c r="H77" s="16">
        <v>0</v>
      </c>
      <c r="I77" s="75">
        <v>0</v>
      </c>
      <c r="J77" s="16">
        <v>0</v>
      </c>
      <c r="K77" s="75">
        <v>0</v>
      </c>
      <c r="L77" s="16">
        <v>0</v>
      </c>
      <c r="M77" s="75">
        <v>0</v>
      </c>
      <c r="N77" s="16">
        <v>0</v>
      </c>
      <c r="O77" s="75">
        <v>0</v>
      </c>
      <c r="P77" s="16">
        <v>0</v>
      </c>
      <c r="Q77" s="75">
        <v>0</v>
      </c>
      <c r="R77" s="16">
        <v>0</v>
      </c>
      <c r="S77" s="75">
        <v>0</v>
      </c>
      <c r="T77" s="16">
        <v>0</v>
      </c>
      <c r="U77" s="75">
        <v>0</v>
      </c>
      <c r="V77" s="16">
        <v>0</v>
      </c>
      <c r="W77" s="75">
        <v>0</v>
      </c>
    </row>
    <row r="78" spans="1:23" x14ac:dyDescent="0.3">
      <c r="A78" s="4" t="s">
        <v>66</v>
      </c>
      <c r="B78" s="92">
        <v>0</v>
      </c>
      <c r="C78" s="93">
        <v>0</v>
      </c>
      <c r="D78" s="16">
        <v>0</v>
      </c>
      <c r="E78" s="75">
        <v>0</v>
      </c>
      <c r="F78" s="16">
        <v>0</v>
      </c>
      <c r="G78" s="75">
        <v>0</v>
      </c>
      <c r="H78" s="16">
        <v>0</v>
      </c>
      <c r="I78" s="75">
        <v>0</v>
      </c>
      <c r="J78" s="16">
        <v>0</v>
      </c>
      <c r="K78" s="75">
        <v>0</v>
      </c>
      <c r="L78" s="16">
        <v>0</v>
      </c>
      <c r="M78" s="75">
        <v>0</v>
      </c>
      <c r="N78" s="16">
        <v>0</v>
      </c>
      <c r="O78" s="75">
        <v>0</v>
      </c>
      <c r="P78" s="16">
        <v>0</v>
      </c>
      <c r="Q78" s="75">
        <v>0</v>
      </c>
      <c r="R78" s="16">
        <v>0</v>
      </c>
      <c r="S78" s="75">
        <v>0</v>
      </c>
      <c r="T78" s="16">
        <v>0</v>
      </c>
      <c r="U78" s="75">
        <v>0</v>
      </c>
      <c r="V78" s="16">
        <v>0</v>
      </c>
      <c r="W78" s="75">
        <v>0</v>
      </c>
    </row>
    <row r="79" spans="1:23" x14ac:dyDescent="0.3">
      <c r="A79" s="4" t="s">
        <v>67</v>
      </c>
      <c r="B79" s="92">
        <v>0</v>
      </c>
      <c r="C79" s="93">
        <v>0</v>
      </c>
      <c r="D79" s="16">
        <v>0</v>
      </c>
      <c r="E79" s="75">
        <v>0</v>
      </c>
      <c r="F79" s="16">
        <v>0</v>
      </c>
      <c r="G79" s="75">
        <v>0</v>
      </c>
      <c r="H79" s="16">
        <v>0</v>
      </c>
      <c r="I79" s="75">
        <v>0</v>
      </c>
      <c r="J79" s="16">
        <v>0</v>
      </c>
      <c r="K79" s="75">
        <v>0</v>
      </c>
      <c r="L79" s="16">
        <v>0</v>
      </c>
      <c r="M79" s="75">
        <v>0</v>
      </c>
      <c r="N79" s="16">
        <v>0</v>
      </c>
      <c r="O79" s="75">
        <v>0</v>
      </c>
      <c r="P79" s="16">
        <v>0</v>
      </c>
      <c r="Q79" s="75">
        <v>0</v>
      </c>
      <c r="R79" s="16">
        <v>0</v>
      </c>
      <c r="S79" s="75">
        <v>0</v>
      </c>
      <c r="T79" s="16">
        <v>0</v>
      </c>
      <c r="U79" s="75">
        <v>0</v>
      </c>
      <c r="V79" s="16">
        <v>0</v>
      </c>
      <c r="W79" s="75">
        <v>0</v>
      </c>
    </row>
    <row r="80" spans="1:23" x14ac:dyDescent="0.3">
      <c r="A80" s="4" t="s">
        <v>68</v>
      </c>
      <c r="B80" s="92">
        <v>140488.56</v>
      </c>
      <c r="C80" s="93">
        <v>0</v>
      </c>
      <c r="D80" s="16">
        <v>77977.64</v>
      </c>
      <c r="E80" s="75">
        <v>0</v>
      </c>
      <c r="F80" s="16">
        <v>62510.92</v>
      </c>
      <c r="G80" s="75">
        <v>0</v>
      </c>
      <c r="H80" s="16">
        <v>0</v>
      </c>
      <c r="I80" s="75">
        <v>0</v>
      </c>
      <c r="J80" s="16">
        <v>0</v>
      </c>
      <c r="K80" s="75">
        <v>0</v>
      </c>
      <c r="L80" s="16">
        <v>0</v>
      </c>
      <c r="M80" s="75">
        <v>0</v>
      </c>
      <c r="N80" s="16">
        <v>0</v>
      </c>
      <c r="O80" s="75">
        <v>0</v>
      </c>
      <c r="P80" s="16">
        <v>0</v>
      </c>
      <c r="Q80" s="75">
        <v>0</v>
      </c>
      <c r="R80" s="16">
        <v>0</v>
      </c>
      <c r="S80" s="75">
        <v>0</v>
      </c>
      <c r="T80" s="16">
        <v>0</v>
      </c>
      <c r="U80" s="75">
        <v>0</v>
      </c>
      <c r="V80" s="16">
        <v>0</v>
      </c>
      <c r="W80" s="75">
        <v>0</v>
      </c>
    </row>
    <row r="81" spans="1:23" x14ac:dyDescent="0.3">
      <c r="A81" s="4" t="s">
        <v>69</v>
      </c>
      <c r="B81" s="92">
        <v>0</v>
      </c>
      <c r="C81" s="93">
        <v>0</v>
      </c>
      <c r="D81" s="16">
        <v>0</v>
      </c>
      <c r="E81" s="75">
        <v>0</v>
      </c>
      <c r="F81" s="16">
        <v>0</v>
      </c>
      <c r="G81" s="75">
        <v>0</v>
      </c>
      <c r="H81" s="16">
        <v>0</v>
      </c>
      <c r="I81" s="75">
        <v>0</v>
      </c>
      <c r="J81" s="16">
        <v>0</v>
      </c>
      <c r="K81" s="75">
        <v>0</v>
      </c>
      <c r="L81" s="16">
        <v>0</v>
      </c>
      <c r="M81" s="75">
        <v>0</v>
      </c>
      <c r="N81" s="16">
        <v>0</v>
      </c>
      <c r="O81" s="75">
        <v>0</v>
      </c>
      <c r="P81" s="16">
        <v>0</v>
      </c>
      <c r="Q81" s="75">
        <v>0</v>
      </c>
      <c r="R81" s="16">
        <v>0</v>
      </c>
      <c r="S81" s="75">
        <v>0</v>
      </c>
      <c r="T81" s="16">
        <v>0</v>
      </c>
      <c r="U81" s="75">
        <v>0</v>
      </c>
      <c r="V81" s="16">
        <v>0</v>
      </c>
      <c r="W81" s="75">
        <v>0</v>
      </c>
    </row>
    <row r="82" spans="1:23" x14ac:dyDescent="0.3">
      <c r="A82" s="4" t="s">
        <v>70</v>
      </c>
      <c r="B82" s="92">
        <v>0</v>
      </c>
      <c r="C82" s="93">
        <v>0</v>
      </c>
      <c r="D82" s="16">
        <v>0</v>
      </c>
      <c r="E82" s="75">
        <v>0</v>
      </c>
      <c r="F82" s="16">
        <v>0</v>
      </c>
      <c r="G82" s="75">
        <v>0</v>
      </c>
      <c r="H82" s="16">
        <v>0</v>
      </c>
      <c r="I82" s="75">
        <v>0</v>
      </c>
      <c r="J82" s="16">
        <v>0</v>
      </c>
      <c r="K82" s="75">
        <v>0</v>
      </c>
      <c r="L82" s="16">
        <v>0</v>
      </c>
      <c r="M82" s="75">
        <v>0</v>
      </c>
      <c r="N82" s="16">
        <v>0</v>
      </c>
      <c r="O82" s="75">
        <v>0</v>
      </c>
      <c r="P82" s="16">
        <v>0</v>
      </c>
      <c r="Q82" s="75">
        <v>0</v>
      </c>
      <c r="R82" s="16">
        <v>0</v>
      </c>
      <c r="S82" s="75">
        <v>0</v>
      </c>
      <c r="T82" s="16">
        <v>0</v>
      </c>
      <c r="U82" s="75">
        <v>0</v>
      </c>
      <c r="V82" s="16">
        <v>0</v>
      </c>
      <c r="W82" s="75">
        <v>0</v>
      </c>
    </row>
    <row r="83" spans="1:23" x14ac:dyDescent="0.3">
      <c r="A83" s="4" t="s">
        <v>71</v>
      </c>
      <c r="B83" s="92">
        <v>0</v>
      </c>
      <c r="C83" s="93">
        <v>7138436.29</v>
      </c>
      <c r="D83" s="16">
        <v>0</v>
      </c>
      <c r="E83" s="75">
        <v>0</v>
      </c>
      <c r="F83" s="16">
        <v>0</v>
      </c>
      <c r="G83" s="75">
        <v>7119936.29</v>
      </c>
      <c r="H83" s="16">
        <v>0</v>
      </c>
      <c r="I83" s="75">
        <v>0</v>
      </c>
      <c r="J83" s="16">
        <v>0</v>
      </c>
      <c r="K83" s="75">
        <v>0</v>
      </c>
      <c r="L83" s="16">
        <v>0</v>
      </c>
      <c r="M83" s="75">
        <v>0</v>
      </c>
      <c r="N83" s="16">
        <v>0</v>
      </c>
      <c r="O83" s="75">
        <v>0</v>
      </c>
      <c r="P83" s="16">
        <v>0</v>
      </c>
      <c r="Q83" s="75">
        <v>0</v>
      </c>
      <c r="R83" s="16">
        <v>0</v>
      </c>
      <c r="S83" s="75">
        <v>0</v>
      </c>
      <c r="T83" s="16">
        <v>0</v>
      </c>
      <c r="U83" s="75">
        <v>18500</v>
      </c>
      <c r="V83" s="16">
        <v>0</v>
      </c>
      <c r="W83" s="75">
        <v>0</v>
      </c>
    </row>
    <row r="84" spans="1:23" x14ac:dyDescent="0.3">
      <c r="A84" s="4" t="s">
        <v>72</v>
      </c>
      <c r="B84" s="92">
        <v>0</v>
      </c>
      <c r="C84" s="93">
        <v>0</v>
      </c>
      <c r="D84" s="16">
        <v>0</v>
      </c>
      <c r="E84" s="75">
        <v>0</v>
      </c>
      <c r="F84" s="16">
        <v>0</v>
      </c>
      <c r="G84" s="75">
        <v>0</v>
      </c>
      <c r="H84" s="16">
        <v>0</v>
      </c>
      <c r="I84" s="75">
        <v>0</v>
      </c>
      <c r="J84" s="16">
        <v>0</v>
      </c>
      <c r="K84" s="75">
        <v>0</v>
      </c>
      <c r="L84" s="16">
        <v>0</v>
      </c>
      <c r="M84" s="75">
        <v>0</v>
      </c>
      <c r="N84" s="16">
        <v>0</v>
      </c>
      <c r="O84" s="75">
        <v>0</v>
      </c>
      <c r="P84" s="16">
        <v>0</v>
      </c>
      <c r="Q84" s="75">
        <v>0</v>
      </c>
      <c r="R84" s="16">
        <v>0</v>
      </c>
      <c r="S84" s="75">
        <v>0</v>
      </c>
      <c r="T84" s="16">
        <v>0</v>
      </c>
      <c r="U84" s="75">
        <v>0</v>
      </c>
      <c r="V84" s="16">
        <v>0</v>
      </c>
      <c r="W84" s="75">
        <v>0</v>
      </c>
    </row>
    <row r="85" spans="1:23" x14ac:dyDescent="0.3">
      <c r="A85" s="4" t="s">
        <v>73</v>
      </c>
      <c r="B85" s="92">
        <v>0</v>
      </c>
      <c r="C85" s="93">
        <v>0</v>
      </c>
      <c r="D85" s="16">
        <v>0</v>
      </c>
      <c r="E85" s="75">
        <v>0</v>
      </c>
      <c r="F85" s="16">
        <v>0</v>
      </c>
      <c r="G85" s="75">
        <v>0</v>
      </c>
      <c r="H85" s="16">
        <v>0</v>
      </c>
      <c r="I85" s="75">
        <v>0</v>
      </c>
      <c r="J85" s="16">
        <v>0</v>
      </c>
      <c r="K85" s="75">
        <v>0</v>
      </c>
      <c r="L85" s="16">
        <v>0</v>
      </c>
      <c r="M85" s="75">
        <v>0</v>
      </c>
      <c r="N85" s="16">
        <v>0</v>
      </c>
      <c r="O85" s="75">
        <v>0</v>
      </c>
      <c r="P85" s="16">
        <v>0</v>
      </c>
      <c r="Q85" s="75">
        <v>0</v>
      </c>
      <c r="R85" s="16">
        <v>0</v>
      </c>
      <c r="S85" s="75">
        <v>0</v>
      </c>
      <c r="T85" s="16">
        <v>0</v>
      </c>
      <c r="U85" s="75">
        <v>0</v>
      </c>
      <c r="V85" s="16">
        <v>0</v>
      </c>
      <c r="W85" s="75">
        <v>0</v>
      </c>
    </row>
    <row r="86" spans="1:23" x14ac:dyDescent="0.3">
      <c r="A86" s="4" t="s">
        <v>74</v>
      </c>
      <c r="B86" s="92">
        <v>0</v>
      </c>
      <c r="C86" s="93">
        <v>0</v>
      </c>
      <c r="D86" s="16">
        <v>0</v>
      </c>
      <c r="E86" s="75">
        <v>0</v>
      </c>
      <c r="F86" s="16">
        <v>0</v>
      </c>
      <c r="G86" s="75">
        <v>0</v>
      </c>
      <c r="H86" s="16">
        <v>0</v>
      </c>
      <c r="I86" s="75">
        <v>0</v>
      </c>
      <c r="J86" s="16">
        <v>0</v>
      </c>
      <c r="K86" s="75">
        <v>0</v>
      </c>
      <c r="L86" s="16">
        <v>0</v>
      </c>
      <c r="M86" s="75">
        <v>0</v>
      </c>
      <c r="N86" s="16">
        <v>0</v>
      </c>
      <c r="O86" s="75">
        <v>0</v>
      </c>
      <c r="P86" s="16">
        <v>0</v>
      </c>
      <c r="Q86" s="75">
        <v>0</v>
      </c>
      <c r="R86" s="16">
        <v>0</v>
      </c>
      <c r="S86" s="75">
        <v>0</v>
      </c>
      <c r="T86" s="16">
        <v>0</v>
      </c>
      <c r="U86" s="75">
        <v>0</v>
      </c>
      <c r="V86" s="16">
        <v>0</v>
      </c>
      <c r="W86" s="75">
        <v>0</v>
      </c>
    </row>
    <row r="87" spans="1:23" x14ac:dyDescent="0.3">
      <c r="A87" s="4" t="s">
        <v>75</v>
      </c>
      <c r="B87" s="92">
        <v>0</v>
      </c>
      <c r="C87" s="93">
        <v>164203.39000000001</v>
      </c>
      <c r="D87" s="16">
        <v>0</v>
      </c>
      <c r="E87" s="75">
        <v>0</v>
      </c>
      <c r="F87" s="16">
        <v>0</v>
      </c>
      <c r="G87" s="75">
        <v>164191.47</v>
      </c>
      <c r="H87" s="16">
        <v>0</v>
      </c>
      <c r="I87" s="75">
        <v>0</v>
      </c>
      <c r="J87" s="16">
        <v>0</v>
      </c>
      <c r="K87" s="75">
        <v>0</v>
      </c>
      <c r="L87" s="16">
        <v>0</v>
      </c>
      <c r="M87" s="75">
        <v>11.92</v>
      </c>
      <c r="N87" s="16">
        <v>0</v>
      </c>
      <c r="O87" s="75">
        <v>0</v>
      </c>
      <c r="P87" s="16">
        <v>0</v>
      </c>
      <c r="Q87" s="75">
        <v>0</v>
      </c>
      <c r="R87" s="16">
        <v>0</v>
      </c>
      <c r="S87" s="75">
        <v>0</v>
      </c>
      <c r="T87" s="16">
        <v>0</v>
      </c>
      <c r="U87" s="75">
        <v>0</v>
      </c>
      <c r="V87" s="16">
        <v>0</v>
      </c>
      <c r="W87" s="75">
        <v>0</v>
      </c>
    </row>
    <row r="88" spans="1:23" x14ac:dyDescent="0.3">
      <c r="A88" s="4" t="s">
        <v>76</v>
      </c>
      <c r="B88" s="92">
        <v>0</v>
      </c>
      <c r="C88" s="93">
        <v>0</v>
      </c>
      <c r="D88" s="16">
        <v>0</v>
      </c>
      <c r="E88" s="75">
        <v>0</v>
      </c>
      <c r="F88" s="16">
        <v>0</v>
      </c>
      <c r="G88" s="75">
        <v>0</v>
      </c>
      <c r="H88" s="16">
        <v>0</v>
      </c>
      <c r="I88" s="75">
        <v>0</v>
      </c>
      <c r="J88" s="16">
        <v>0</v>
      </c>
      <c r="K88" s="75">
        <v>0</v>
      </c>
      <c r="L88" s="16">
        <v>0</v>
      </c>
      <c r="M88" s="75">
        <v>0</v>
      </c>
      <c r="N88" s="16">
        <v>0</v>
      </c>
      <c r="O88" s="75">
        <v>0</v>
      </c>
      <c r="P88" s="16">
        <v>0</v>
      </c>
      <c r="Q88" s="75">
        <v>0</v>
      </c>
      <c r="R88" s="16">
        <v>0</v>
      </c>
      <c r="S88" s="75">
        <v>0</v>
      </c>
      <c r="T88" s="16">
        <v>0</v>
      </c>
      <c r="U88" s="75">
        <v>0</v>
      </c>
      <c r="V88" s="16">
        <v>0</v>
      </c>
      <c r="W88" s="75">
        <v>0</v>
      </c>
    </row>
    <row r="89" spans="1:23" x14ac:dyDescent="0.3">
      <c r="A89" s="5"/>
      <c r="B89" s="94"/>
      <c r="C89" s="95"/>
      <c r="D89" s="18"/>
      <c r="E89" s="13"/>
      <c r="F89" s="18"/>
      <c r="G89" s="13"/>
      <c r="H89" s="18"/>
      <c r="I89" s="13"/>
      <c r="J89" s="18"/>
      <c r="K89" s="13"/>
      <c r="L89" s="18"/>
      <c r="M89" s="13"/>
      <c r="N89" s="18"/>
      <c r="O89" s="13"/>
      <c r="P89" s="18"/>
      <c r="Q89" s="13"/>
      <c r="R89" s="18"/>
      <c r="S89" s="13"/>
      <c r="T89" s="18"/>
      <c r="U89" s="13"/>
      <c r="V89" s="18"/>
      <c r="W89" s="13"/>
    </row>
    <row r="90" spans="1:23" x14ac:dyDescent="0.3">
      <c r="A90" s="30"/>
      <c r="B90" s="31">
        <f>SUM(B9:B89)</f>
        <v>24947797.86599993</v>
      </c>
      <c r="C90" s="33">
        <f t="shared" ref="C90:W90" si="0">SUM(C9:C89)</f>
        <v>147473938.87218413</v>
      </c>
      <c r="D90" s="31">
        <f t="shared" si="0"/>
        <v>12518272.245999932</v>
      </c>
      <c r="E90" s="33">
        <f t="shared" si="0"/>
        <v>32587951.072888236</v>
      </c>
      <c r="F90" s="31">
        <f t="shared" si="0"/>
        <v>4767118.4800000004</v>
      </c>
      <c r="G90" s="33">
        <f t="shared" si="0"/>
        <v>105805806.50735007</v>
      </c>
      <c r="H90" s="31">
        <f t="shared" si="0"/>
        <v>31000</v>
      </c>
      <c r="I90" s="33">
        <f t="shared" si="0"/>
        <v>162225</v>
      </c>
      <c r="J90" s="31">
        <f t="shared" si="0"/>
        <v>0</v>
      </c>
      <c r="K90" s="33">
        <f t="shared" si="0"/>
        <v>1359985.05</v>
      </c>
      <c r="L90" s="31">
        <f t="shared" si="0"/>
        <v>3350</v>
      </c>
      <c r="M90" s="33">
        <f t="shared" si="0"/>
        <v>471088.36687499989</v>
      </c>
      <c r="N90" s="31">
        <f t="shared" si="0"/>
        <v>1067174.3700000001</v>
      </c>
      <c r="O90" s="33">
        <f t="shared" si="0"/>
        <v>43813.214866669849</v>
      </c>
      <c r="P90" s="31">
        <f t="shared" si="0"/>
        <v>2170292.5700000003</v>
      </c>
      <c r="Q90" s="33">
        <f t="shared" si="0"/>
        <v>804137.31624999864</v>
      </c>
      <c r="R90" s="31">
        <f t="shared" si="0"/>
        <v>4255426.2</v>
      </c>
      <c r="S90" s="33">
        <f t="shared" si="0"/>
        <v>6227532.3439541664</v>
      </c>
      <c r="T90" s="31">
        <f t="shared" si="0"/>
        <v>0</v>
      </c>
      <c r="U90" s="33">
        <f t="shared" si="0"/>
        <v>31400</v>
      </c>
      <c r="V90" s="31">
        <f t="shared" si="0"/>
        <v>135164</v>
      </c>
      <c r="W90" s="33">
        <f t="shared" si="0"/>
        <v>-20000</v>
      </c>
    </row>
    <row r="91" spans="1:23"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row>
  </sheetData>
  <printOptions horizontalCentered="1" verticalCentered="1"/>
  <pageMargins left="0.39370078740157483" right="0.39370078740157483" top="0.39370078740157483" bottom="0.39370078740157483" header="0.31496062992125984" footer="0.31496062992125984"/>
  <pageSetup paperSize="8" scale="55" fitToWidth="2" orientation="landscape" r:id="rId1"/>
  <headerFooter>
    <oddHeader>&amp;C&amp;"Arial"&amp;12&amp;K000000OFFICIAL&amp;1#</oddHeader>
    <oddFooter>&amp;C&amp;1#&amp;"Arial"&amp;12&amp;K000000OFFICIAL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2" tint="-0.249977111117893"/>
  </sheetPr>
  <dimension ref="A1: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1" width="12.7265625" style="9"/>
    <col min="12" max="16384" width="12.7265625" style="6"/>
  </cols>
  <sheetData>
    <row r="1" spans="1:11" x14ac:dyDescent="0.3">
      <c r="A1" s="1" t="s">
        <v>315</v>
      </c>
      <c r="B1" s="7"/>
      <c r="C1" s="7"/>
      <c r="D1" s="7"/>
      <c r="E1" s="7"/>
      <c r="F1" s="7"/>
      <c r="G1" s="7"/>
      <c r="H1" s="7"/>
      <c r="I1" s="7"/>
      <c r="J1" s="7"/>
      <c r="K1" s="7"/>
    </row>
    <row r="2" spans="1:11" ht="15.5" x14ac:dyDescent="0.35">
      <c r="A2" s="2" t="s">
        <v>269</v>
      </c>
      <c r="B2" s="8"/>
      <c r="C2" s="8"/>
      <c r="D2" s="8"/>
      <c r="E2" s="8"/>
      <c r="F2" s="8"/>
      <c r="G2" s="8"/>
      <c r="H2" s="8"/>
      <c r="I2" s="8"/>
      <c r="J2" s="8"/>
      <c r="K2" s="8"/>
    </row>
    <row r="3" spans="1:11" x14ac:dyDescent="0.3">
      <c r="A3" s="28" t="str">
        <f>'Total Exp'!A3</f>
        <v>2021-22</v>
      </c>
    </row>
    <row r="4" spans="1:11" ht="15.5" x14ac:dyDescent="0.35">
      <c r="A4" s="82" t="s">
        <v>123</v>
      </c>
      <c r="B4" s="83"/>
      <c r="C4" s="84"/>
      <c r="D4" s="85"/>
      <c r="E4" s="83"/>
      <c r="F4" s="85"/>
      <c r="G4" s="83"/>
      <c r="H4" s="85"/>
      <c r="I4" s="83"/>
      <c r="J4" s="85"/>
      <c r="K4" s="84" t="s">
        <v>284</v>
      </c>
    </row>
    <row r="5" spans="1:11" s="60" customFormat="1" ht="13" x14ac:dyDescent="0.3">
      <c r="A5" s="49"/>
      <c r="B5" s="65" t="s">
        <v>178</v>
      </c>
      <c r="C5" s="63"/>
      <c r="D5" s="64" t="s">
        <v>171</v>
      </c>
      <c r="E5" s="66"/>
      <c r="F5" s="65" t="s">
        <v>172</v>
      </c>
      <c r="G5" s="66"/>
      <c r="H5" s="65" t="s">
        <v>173</v>
      </c>
      <c r="I5" s="66"/>
      <c r="J5" s="64" t="s">
        <v>177</v>
      </c>
      <c r="K5" s="66"/>
    </row>
    <row r="6" spans="1:11" s="60" customFormat="1" ht="13" x14ac:dyDescent="0.3">
      <c r="A6" s="49"/>
      <c r="B6" s="50" t="str">
        <f>$A$4&amp;" Total"</f>
        <v>Waste Management Total</v>
      </c>
      <c r="C6" s="52"/>
      <c r="D6" s="50" t="s">
        <v>174</v>
      </c>
      <c r="E6" s="52"/>
      <c r="F6" s="51" t="s">
        <v>175</v>
      </c>
      <c r="G6" s="52"/>
      <c r="H6" s="51" t="s">
        <v>176</v>
      </c>
      <c r="I6" s="52"/>
      <c r="J6" s="53" t="s">
        <v>140</v>
      </c>
      <c r="K6" s="52"/>
    </row>
    <row r="7" spans="1:11" s="59" customFormat="1" ht="20" x14ac:dyDescent="0.25">
      <c r="A7" s="57"/>
      <c r="B7" s="42" t="s">
        <v>116</v>
      </c>
      <c r="C7" s="44" t="s">
        <v>117</v>
      </c>
      <c r="D7" s="42" t="s">
        <v>116</v>
      </c>
      <c r="E7" s="44" t="s">
        <v>117</v>
      </c>
      <c r="F7" s="42" t="s">
        <v>116</v>
      </c>
      <c r="G7" s="44" t="s">
        <v>117</v>
      </c>
      <c r="H7" s="42" t="s">
        <v>116</v>
      </c>
      <c r="I7" s="44" t="s">
        <v>117</v>
      </c>
      <c r="J7" s="42" t="s">
        <v>116</v>
      </c>
      <c r="K7" s="44" t="s">
        <v>117</v>
      </c>
    </row>
    <row r="8" spans="1:11" s="59" customFormat="1" ht="10.5" x14ac:dyDescent="0.25">
      <c r="A8" s="67"/>
      <c r="B8" s="46" t="s">
        <v>118</v>
      </c>
      <c r="C8" s="48" t="s">
        <v>119</v>
      </c>
      <c r="D8" s="46" t="s">
        <v>118</v>
      </c>
      <c r="E8" s="48" t="s">
        <v>119</v>
      </c>
      <c r="F8" s="46" t="s">
        <v>118</v>
      </c>
      <c r="G8" s="48" t="s">
        <v>119</v>
      </c>
      <c r="H8" s="46" t="s">
        <v>118</v>
      </c>
      <c r="I8" s="48" t="s">
        <v>119</v>
      </c>
      <c r="J8" s="46" t="s">
        <v>118</v>
      </c>
      <c r="K8" s="48" t="s">
        <v>119</v>
      </c>
    </row>
    <row r="9" spans="1:11" x14ac:dyDescent="0.3">
      <c r="A9" s="3"/>
      <c r="B9" s="89"/>
      <c r="C9" s="91"/>
      <c r="D9" s="14"/>
      <c r="E9" s="11"/>
      <c r="F9" s="14"/>
      <c r="G9" s="11"/>
      <c r="H9" s="14"/>
      <c r="I9" s="11"/>
      <c r="J9" s="14"/>
      <c r="K9" s="11"/>
    </row>
    <row r="10" spans="1:11" x14ac:dyDescent="0.3">
      <c r="A10" s="4" t="s">
        <v>0</v>
      </c>
      <c r="B10" s="92">
        <v>0</v>
      </c>
      <c r="C10" s="93">
        <v>0</v>
      </c>
      <c r="D10" s="16">
        <v>0</v>
      </c>
      <c r="E10" s="75">
        <v>0</v>
      </c>
      <c r="F10" s="16">
        <v>0</v>
      </c>
      <c r="G10" s="75">
        <v>0</v>
      </c>
      <c r="H10" s="16">
        <v>0</v>
      </c>
      <c r="I10" s="75">
        <v>0</v>
      </c>
      <c r="J10" s="16">
        <v>0</v>
      </c>
      <c r="K10" s="75">
        <v>0</v>
      </c>
    </row>
    <row r="11" spans="1:11" x14ac:dyDescent="0.3">
      <c r="A11" s="4" t="s">
        <v>1</v>
      </c>
      <c r="B11" s="92">
        <v>0</v>
      </c>
      <c r="C11" s="93">
        <v>0</v>
      </c>
      <c r="D11" s="16">
        <v>0</v>
      </c>
      <c r="E11" s="75">
        <v>0</v>
      </c>
      <c r="F11" s="16">
        <v>0</v>
      </c>
      <c r="G11" s="75">
        <v>0</v>
      </c>
      <c r="H11" s="16">
        <v>0</v>
      </c>
      <c r="I11" s="75">
        <v>0</v>
      </c>
      <c r="J11" s="16">
        <v>0</v>
      </c>
      <c r="K11" s="75">
        <v>0</v>
      </c>
    </row>
    <row r="12" spans="1:11" x14ac:dyDescent="0.3">
      <c r="A12" s="4" t="s">
        <v>2</v>
      </c>
      <c r="B12" s="92">
        <v>0</v>
      </c>
      <c r="C12" s="93">
        <v>0</v>
      </c>
      <c r="D12" s="16">
        <v>0</v>
      </c>
      <c r="E12" s="75">
        <v>0</v>
      </c>
      <c r="F12" s="16">
        <v>0</v>
      </c>
      <c r="G12" s="75">
        <v>0</v>
      </c>
      <c r="H12" s="16">
        <v>0</v>
      </c>
      <c r="I12" s="75">
        <v>0</v>
      </c>
      <c r="J12" s="16">
        <v>0</v>
      </c>
      <c r="K12" s="75">
        <v>0</v>
      </c>
    </row>
    <row r="13" spans="1:11" x14ac:dyDescent="0.3">
      <c r="A13" s="4" t="s">
        <v>3</v>
      </c>
      <c r="B13" s="92">
        <v>0</v>
      </c>
      <c r="C13" s="93">
        <v>0</v>
      </c>
      <c r="D13" s="16">
        <v>0</v>
      </c>
      <c r="E13" s="75">
        <v>0</v>
      </c>
      <c r="F13" s="16">
        <v>0</v>
      </c>
      <c r="G13" s="75">
        <v>0</v>
      </c>
      <c r="H13" s="16">
        <v>0</v>
      </c>
      <c r="I13" s="75">
        <v>0</v>
      </c>
      <c r="J13" s="16">
        <v>0</v>
      </c>
      <c r="K13" s="75">
        <v>0</v>
      </c>
    </row>
    <row r="14" spans="1:11" x14ac:dyDescent="0.3">
      <c r="A14" s="4" t="s">
        <v>4</v>
      </c>
      <c r="B14" s="92">
        <v>0</v>
      </c>
      <c r="C14" s="93">
        <v>0</v>
      </c>
      <c r="D14" s="16">
        <v>0</v>
      </c>
      <c r="E14" s="75">
        <v>0</v>
      </c>
      <c r="F14" s="16">
        <v>0</v>
      </c>
      <c r="G14" s="75">
        <v>0</v>
      </c>
      <c r="H14" s="16">
        <v>0</v>
      </c>
      <c r="I14" s="75">
        <v>0</v>
      </c>
      <c r="J14" s="16">
        <v>0</v>
      </c>
      <c r="K14" s="75">
        <v>0</v>
      </c>
    </row>
    <row r="15" spans="1:11" x14ac:dyDescent="0.3">
      <c r="A15" s="4" t="s">
        <v>5</v>
      </c>
      <c r="B15" s="92">
        <v>0</v>
      </c>
      <c r="C15" s="93">
        <v>0</v>
      </c>
      <c r="D15" s="16">
        <v>0</v>
      </c>
      <c r="E15" s="75">
        <v>0</v>
      </c>
      <c r="F15" s="16">
        <v>0</v>
      </c>
      <c r="G15" s="75">
        <v>0</v>
      </c>
      <c r="H15" s="16">
        <v>0</v>
      </c>
      <c r="I15" s="75">
        <v>0</v>
      </c>
      <c r="J15" s="16">
        <v>0</v>
      </c>
      <c r="K15" s="75">
        <v>0</v>
      </c>
    </row>
    <row r="16" spans="1:11" x14ac:dyDescent="0.3">
      <c r="A16" s="4" t="s">
        <v>6</v>
      </c>
      <c r="B16" s="92">
        <v>0</v>
      </c>
      <c r="C16" s="93">
        <v>0</v>
      </c>
      <c r="D16" s="16">
        <v>0</v>
      </c>
      <c r="E16" s="75">
        <v>0</v>
      </c>
      <c r="F16" s="16">
        <v>0</v>
      </c>
      <c r="G16" s="75">
        <v>0</v>
      </c>
      <c r="H16" s="16">
        <v>0</v>
      </c>
      <c r="I16" s="75">
        <v>0</v>
      </c>
      <c r="J16" s="16">
        <v>0</v>
      </c>
      <c r="K16" s="75">
        <v>0</v>
      </c>
    </row>
    <row r="17" spans="1:11" x14ac:dyDescent="0.3">
      <c r="A17" s="4" t="s">
        <v>7</v>
      </c>
      <c r="B17" s="92">
        <v>0</v>
      </c>
      <c r="C17" s="93">
        <v>0</v>
      </c>
      <c r="D17" s="16">
        <v>0</v>
      </c>
      <c r="E17" s="75">
        <v>0</v>
      </c>
      <c r="F17" s="16">
        <v>0</v>
      </c>
      <c r="G17" s="75">
        <v>0</v>
      </c>
      <c r="H17" s="16">
        <v>0</v>
      </c>
      <c r="I17" s="75">
        <v>0</v>
      </c>
      <c r="J17" s="16">
        <v>0</v>
      </c>
      <c r="K17" s="75">
        <v>0</v>
      </c>
    </row>
    <row r="18" spans="1:11" x14ac:dyDescent="0.3">
      <c r="A18" s="4" t="s">
        <v>8</v>
      </c>
      <c r="B18" s="92">
        <v>0</v>
      </c>
      <c r="C18" s="93">
        <v>0</v>
      </c>
      <c r="D18" s="16">
        <v>0</v>
      </c>
      <c r="E18" s="75">
        <v>0</v>
      </c>
      <c r="F18" s="16">
        <v>0</v>
      </c>
      <c r="G18" s="75">
        <v>0</v>
      </c>
      <c r="H18" s="16">
        <v>0</v>
      </c>
      <c r="I18" s="75">
        <v>0</v>
      </c>
      <c r="J18" s="16">
        <v>0</v>
      </c>
      <c r="K18" s="75">
        <v>0</v>
      </c>
    </row>
    <row r="19" spans="1:11" x14ac:dyDescent="0.3">
      <c r="A19" s="4" t="s">
        <v>9</v>
      </c>
      <c r="B19" s="92">
        <v>0</v>
      </c>
      <c r="C19" s="93">
        <v>0</v>
      </c>
      <c r="D19" s="16">
        <v>0</v>
      </c>
      <c r="E19" s="75">
        <v>0</v>
      </c>
      <c r="F19" s="16">
        <v>0</v>
      </c>
      <c r="G19" s="75">
        <v>0</v>
      </c>
      <c r="H19" s="16">
        <v>0</v>
      </c>
      <c r="I19" s="75">
        <v>0</v>
      </c>
      <c r="J19" s="16">
        <v>0</v>
      </c>
      <c r="K19" s="75">
        <v>0</v>
      </c>
    </row>
    <row r="20" spans="1:11" x14ac:dyDescent="0.3">
      <c r="A20" s="4" t="s">
        <v>10</v>
      </c>
      <c r="B20" s="92">
        <v>0</v>
      </c>
      <c r="C20" s="93">
        <v>0</v>
      </c>
      <c r="D20" s="16">
        <v>0</v>
      </c>
      <c r="E20" s="75">
        <v>0</v>
      </c>
      <c r="F20" s="16">
        <v>0</v>
      </c>
      <c r="G20" s="75">
        <v>0</v>
      </c>
      <c r="H20" s="16">
        <v>0</v>
      </c>
      <c r="I20" s="75">
        <v>0</v>
      </c>
      <c r="J20" s="16">
        <v>0</v>
      </c>
      <c r="K20" s="75">
        <v>0</v>
      </c>
    </row>
    <row r="21" spans="1:11" x14ac:dyDescent="0.3">
      <c r="A21" s="4" t="s">
        <v>11</v>
      </c>
      <c r="B21" s="92">
        <v>12269.94</v>
      </c>
      <c r="C21" s="93">
        <v>0</v>
      </c>
      <c r="D21" s="16">
        <v>12269.94</v>
      </c>
      <c r="E21" s="75">
        <v>0</v>
      </c>
      <c r="F21" s="16">
        <v>0</v>
      </c>
      <c r="G21" s="75">
        <v>0</v>
      </c>
      <c r="H21" s="16">
        <v>0</v>
      </c>
      <c r="I21" s="75">
        <v>0</v>
      </c>
      <c r="J21" s="16">
        <v>0</v>
      </c>
      <c r="K21" s="75">
        <v>0</v>
      </c>
    </row>
    <row r="22" spans="1:11" x14ac:dyDescent="0.3">
      <c r="A22" s="4" t="s">
        <v>12</v>
      </c>
      <c r="B22" s="92">
        <v>0</v>
      </c>
      <c r="C22" s="93">
        <v>0</v>
      </c>
      <c r="D22" s="16">
        <v>0</v>
      </c>
      <c r="E22" s="75">
        <v>0</v>
      </c>
      <c r="F22" s="16">
        <v>0</v>
      </c>
      <c r="G22" s="75">
        <v>0</v>
      </c>
      <c r="H22" s="16">
        <v>0</v>
      </c>
      <c r="I22" s="75">
        <v>0</v>
      </c>
      <c r="J22" s="16">
        <v>0</v>
      </c>
      <c r="K22" s="75">
        <v>0</v>
      </c>
    </row>
    <row r="23" spans="1:11" x14ac:dyDescent="0.3">
      <c r="A23" s="4" t="s">
        <v>13</v>
      </c>
      <c r="B23" s="92">
        <v>0</v>
      </c>
      <c r="C23" s="93">
        <v>0</v>
      </c>
      <c r="D23" s="16">
        <v>0</v>
      </c>
      <c r="E23" s="75">
        <v>0</v>
      </c>
      <c r="F23" s="16">
        <v>0</v>
      </c>
      <c r="G23" s="75">
        <v>0</v>
      </c>
      <c r="H23" s="16">
        <v>0</v>
      </c>
      <c r="I23" s="75">
        <v>0</v>
      </c>
      <c r="J23" s="16">
        <v>0</v>
      </c>
      <c r="K23" s="75">
        <v>0</v>
      </c>
    </row>
    <row r="24" spans="1:11" x14ac:dyDescent="0.3">
      <c r="A24" s="4" t="s">
        <v>14</v>
      </c>
      <c r="B24" s="92">
        <v>0</v>
      </c>
      <c r="C24" s="93">
        <v>0</v>
      </c>
      <c r="D24" s="16">
        <v>0</v>
      </c>
      <c r="E24" s="75">
        <v>0</v>
      </c>
      <c r="F24" s="16">
        <v>0</v>
      </c>
      <c r="G24" s="75">
        <v>0</v>
      </c>
      <c r="H24" s="16">
        <v>0</v>
      </c>
      <c r="I24" s="75">
        <v>0</v>
      </c>
      <c r="J24" s="16">
        <v>0</v>
      </c>
      <c r="K24" s="75">
        <v>0</v>
      </c>
    </row>
    <row r="25" spans="1:11" x14ac:dyDescent="0.3">
      <c r="A25" s="4" t="s">
        <v>15</v>
      </c>
      <c r="B25" s="92">
        <v>0</v>
      </c>
      <c r="C25" s="93">
        <v>0</v>
      </c>
      <c r="D25" s="16">
        <v>0</v>
      </c>
      <c r="E25" s="75">
        <v>0</v>
      </c>
      <c r="F25" s="16">
        <v>0</v>
      </c>
      <c r="G25" s="75">
        <v>0</v>
      </c>
      <c r="H25" s="16">
        <v>0</v>
      </c>
      <c r="I25" s="75">
        <v>0</v>
      </c>
      <c r="J25" s="16">
        <v>0</v>
      </c>
      <c r="K25" s="75">
        <v>0</v>
      </c>
    </row>
    <row r="26" spans="1:11" x14ac:dyDescent="0.3">
      <c r="A26" s="4" t="s">
        <v>16</v>
      </c>
      <c r="B26" s="92">
        <v>0</v>
      </c>
      <c r="C26" s="93">
        <v>0</v>
      </c>
      <c r="D26" s="16">
        <v>0</v>
      </c>
      <c r="E26" s="75">
        <v>0</v>
      </c>
      <c r="F26" s="16">
        <v>0</v>
      </c>
      <c r="G26" s="75">
        <v>0</v>
      </c>
      <c r="H26" s="16">
        <v>0</v>
      </c>
      <c r="I26" s="75">
        <v>0</v>
      </c>
      <c r="J26" s="16">
        <v>0</v>
      </c>
      <c r="K26" s="75">
        <v>0</v>
      </c>
    </row>
    <row r="27" spans="1:11" x14ac:dyDescent="0.3">
      <c r="A27" s="4" t="s">
        <v>17</v>
      </c>
      <c r="B27" s="92">
        <v>55163.19</v>
      </c>
      <c r="C27" s="93">
        <v>10010</v>
      </c>
      <c r="D27" s="16">
        <v>0</v>
      </c>
      <c r="E27" s="75">
        <v>0</v>
      </c>
      <c r="F27" s="16">
        <v>55163.19</v>
      </c>
      <c r="G27" s="75">
        <v>10010</v>
      </c>
      <c r="H27" s="16">
        <v>0</v>
      </c>
      <c r="I27" s="75">
        <v>0</v>
      </c>
      <c r="J27" s="16">
        <v>0</v>
      </c>
      <c r="K27" s="75">
        <v>0</v>
      </c>
    </row>
    <row r="28" spans="1:11" x14ac:dyDescent="0.3">
      <c r="A28" s="4" t="s">
        <v>18</v>
      </c>
      <c r="B28" s="92">
        <v>0</v>
      </c>
      <c r="C28" s="93">
        <v>0</v>
      </c>
      <c r="D28" s="16">
        <v>0</v>
      </c>
      <c r="E28" s="75">
        <v>0</v>
      </c>
      <c r="F28" s="16">
        <v>0</v>
      </c>
      <c r="G28" s="75">
        <v>0</v>
      </c>
      <c r="H28" s="16">
        <v>0</v>
      </c>
      <c r="I28" s="75">
        <v>0</v>
      </c>
      <c r="J28" s="16">
        <v>0</v>
      </c>
      <c r="K28" s="75">
        <v>0</v>
      </c>
    </row>
    <row r="29" spans="1:11" x14ac:dyDescent="0.3">
      <c r="A29" s="4" t="s">
        <v>19</v>
      </c>
      <c r="B29" s="92">
        <v>0</v>
      </c>
      <c r="C29" s="93">
        <v>0</v>
      </c>
      <c r="D29" s="16">
        <v>0</v>
      </c>
      <c r="E29" s="75">
        <v>0</v>
      </c>
      <c r="F29" s="16">
        <v>0</v>
      </c>
      <c r="G29" s="75">
        <v>0</v>
      </c>
      <c r="H29" s="16">
        <v>0</v>
      </c>
      <c r="I29" s="75">
        <v>0</v>
      </c>
      <c r="J29" s="16">
        <v>0</v>
      </c>
      <c r="K29" s="75">
        <v>0</v>
      </c>
    </row>
    <row r="30" spans="1:11" x14ac:dyDescent="0.3">
      <c r="A30" s="4" t="s">
        <v>20</v>
      </c>
      <c r="B30" s="92">
        <v>0</v>
      </c>
      <c r="C30" s="93">
        <v>0</v>
      </c>
      <c r="D30" s="16">
        <v>0</v>
      </c>
      <c r="E30" s="75">
        <v>0</v>
      </c>
      <c r="F30" s="16">
        <v>0</v>
      </c>
      <c r="G30" s="75">
        <v>0</v>
      </c>
      <c r="H30" s="16">
        <v>0</v>
      </c>
      <c r="I30" s="75">
        <v>0</v>
      </c>
      <c r="J30" s="16">
        <v>0</v>
      </c>
      <c r="K30" s="75">
        <v>0</v>
      </c>
    </row>
    <row r="31" spans="1:11" x14ac:dyDescent="0.3">
      <c r="A31" s="4" t="s">
        <v>21</v>
      </c>
      <c r="B31" s="92">
        <v>0</v>
      </c>
      <c r="C31" s="93">
        <v>0</v>
      </c>
      <c r="D31" s="16">
        <v>0</v>
      </c>
      <c r="E31" s="75">
        <v>0</v>
      </c>
      <c r="F31" s="16">
        <v>0</v>
      </c>
      <c r="G31" s="75">
        <v>0</v>
      </c>
      <c r="H31" s="16">
        <v>0</v>
      </c>
      <c r="I31" s="75">
        <v>0</v>
      </c>
      <c r="J31" s="16">
        <v>0</v>
      </c>
      <c r="K31" s="75">
        <v>0</v>
      </c>
    </row>
    <row r="32" spans="1:11" x14ac:dyDescent="0.3">
      <c r="A32" s="4" t="s">
        <v>22</v>
      </c>
      <c r="B32" s="92">
        <v>1596644.66</v>
      </c>
      <c r="C32" s="93">
        <v>0</v>
      </c>
      <c r="D32" s="16">
        <v>0</v>
      </c>
      <c r="E32" s="75">
        <v>0</v>
      </c>
      <c r="F32" s="16">
        <v>0</v>
      </c>
      <c r="G32" s="75">
        <v>0</v>
      </c>
      <c r="H32" s="16">
        <v>0</v>
      </c>
      <c r="I32" s="75">
        <v>0</v>
      </c>
      <c r="J32" s="16">
        <v>1596644.66</v>
      </c>
      <c r="K32" s="75">
        <v>0</v>
      </c>
    </row>
    <row r="33" spans="1:11" x14ac:dyDescent="0.3">
      <c r="A33" s="4" t="s">
        <v>23</v>
      </c>
      <c r="B33" s="92">
        <v>0</v>
      </c>
      <c r="C33" s="93">
        <v>0</v>
      </c>
      <c r="D33" s="16">
        <v>0</v>
      </c>
      <c r="E33" s="75">
        <v>0</v>
      </c>
      <c r="F33" s="16">
        <v>0</v>
      </c>
      <c r="G33" s="75">
        <v>0</v>
      </c>
      <c r="H33" s="16">
        <v>0</v>
      </c>
      <c r="I33" s="75">
        <v>0</v>
      </c>
      <c r="J33" s="16">
        <v>0</v>
      </c>
      <c r="K33" s="75">
        <v>0</v>
      </c>
    </row>
    <row r="34" spans="1:11" x14ac:dyDescent="0.3">
      <c r="A34" s="4" t="s">
        <v>24</v>
      </c>
      <c r="B34" s="92">
        <v>1651349.47</v>
      </c>
      <c r="C34" s="93">
        <v>0</v>
      </c>
      <c r="D34" s="16">
        <v>1651349.47</v>
      </c>
      <c r="E34" s="75">
        <v>0</v>
      </c>
      <c r="F34" s="16">
        <v>0</v>
      </c>
      <c r="G34" s="75">
        <v>0</v>
      </c>
      <c r="H34" s="16">
        <v>0</v>
      </c>
      <c r="I34" s="75">
        <v>0</v>
      </c>
      <c r="J34" s="16">
        <v>0</v>
      </c>
      <c r="K34" s="75">
        <v>0</v>
      </c>
    </row>
    <row r="35" spans="1:11" x14ac:dyDescent="0.3">
      <c r="A35" s="4" t="s">
        <v>25</v>
      </c>
      <c r="B35" s="92">
        <v>0</v>
      </c>
      <c r="C35" s="93">
        <v>0</v>
      </c>
      <c r="D35" s="16">
        <v>0</v>
      </c>
      <c r="E35" s="75">
        <v>0</v>
      </c>
      <c r="F35" s="16">
        <v>0</v>
      </c>
      <c r="G35" s="75">
        <v>0</v>
      </c>
      <c r="H35" s="16">
        <v>0</v>
      </c>
      <c r="I35" s="75">
        <v>0</v>
      </c>
      <c r="J35" s="16">
        <v>0</v>
      </c>
      <c r="K35" s="75">
        <v>0</v>
      </c>
    </row>
    <row r="36" spans="1:11" x14ac:dyDescent="0.3">
      <c r="A36" s="4" t="s">
        <v>26</v>
      </c>
      <c r="B36" s="92">
        <v>0</v>
      </c>
      <c r="C36" s="93">
        <v>0</v>
      </c>
      <c r="D36" s="16">
        <v>0</v>
      </c>
      <c r="E36" s="75">
        <v>0</v>
      </c>
      <c r="F36" s="16">
        <v>0</v>
      </c>
      <c r="G36" s="75">
        <v>0</v>
      </c>
      <c r="H36" s="16">
        <v>0</v>
      </c>
      <c r="I36" s="75">
        <v>0</v>
      </c>
      <c r="J36" s="16">
        <v>0</v>
      </c>
      <c r="K36" s="75">
        <v>0</v>
      </c>
    </row>
    <row r="37" spans="1:11" x14ac:dyDescent="0.3">
      <c r="A37" s="4" t="s">
        <v>27</v>
      </c>
      <c r="B37" s="92">
        <v>0</v>
      </c>
      <c r="C37" s="93">
        <v>0</v>
      </c>
      <c r="D37" s="16">
        <v>0</v>
      </c>
      <c r="E37" s="75">
        <v>0</v>
      </c>
      <c r="F37" s="16">
        <v>0</v>
      </c>
      <c r="G37" s="75">
        <v>0</v>
      </c>
      <c r="H37" s="16">
        <v>0</v>
      </c>
      <c r="I37" s="75">
        <v>0</v>
      </c>
      <c r="J37" s="16">
        <v>0</v>
      </c>
      <c r="K37" s="75">
        <v>0</v>
      </c>
    </row>
    <row r="38" spans="1:11" x14ac:dyDescent="0.3">
      <c r="A38" s="4" t="s">
        <v>28</v>
      </c>
      <c r="B38" s="92">
        <v>0</v>
      </c>
      <c r="C38" s="93">
        <v>0</v>
      </c>
      <c r="D38" s="16">
        <v>0</v>
      </c>
      <c r="E38" s="75">
        <v>0</v>
      </c>
      <c r="F38" s="16">
        <v>0</v>
      </c>
      <c r="G38" s="75">
        <v>0</v>
      </c>
      <c r="H38" s="16">
        <v>0</v>
      </c>
      <c r="I38" s="75">
        <v>0</v>
      </c>
      <c r="J38" s="16">
        <v>0</v>
      </c>
      <c r="K38" s="75">
        <v>0</v>
      </c>
    </row>
    <row r="39" spans="1:11" x14ac:dyDescent="0.3">
      <c r="A39" s="4" t="s">
        <v>29</v>
      </c>
      <c r="B39" s="92">
        <v>0</v>
      </c>
      <c r="C39" s="93">
        <v>0</v>
      </c>
      <c r="D39" s="16">
        <v>0</v>
      </c>
      <c r="E39" s="75">
        <v>0</v>
      </c>
      <c r="F39" s="16">
        <v>0</v>
      </c>
      <c r="G39" s="75">
        <v>0</v>
      </c>
      <c r="H39" s="16">
        <v>0</v>
      </c>
      <c r="I39" s="75">
        <v>0</v>
      </c>
      <c r="J39" s="16">
        <v>0</v>
      </c>
      <c r="K39" s="75">
        <v>0</v>
      </c>
    </row>
    <row r="40" spans="1:11" x14ac:dyDescent="0.3">
      <c r="A40" s="4" t="s">
        <v>30</v>
      </c>
      <c r="B40" s="92">
        <v>0</v>
      </c>
      <c r="C40" s="93">
        <v>0</v>
      </c>
      <c r="D40" s="16">
        <v>0</v>
      </c>
      <c r="E40" s="75">
        <v>0</v>
      </c>
      <c r="F40" s="16">
        <v>0</v>
      </c>
      <c r="G40" s="75">
        <v>0</v>
      </c>
      <c r="H40" s="16">
        <v>0</v>
      </c>
      <c r="I40" s="75">
        <v>0</v>
      </c>
      <c r="J40" s="16">
        <v>0</v>
      </c>
      <c r="K40" s="75">
        <v>0</v>
      </c>
    </row>
    <row r="41" spans="1:11" x14ac:dyDescent="0.3">
      <c r="A41" s="4" t="s">
        <v>31</v>
      </c>
      <c r="B41" s="92">
        <v>0</v>
      </c>
      <c r="C41" s="93">
        <v>34611</v>
      </c>
      <c r="D41" s="16">
        <v>0</v>
      </c>
      <c r="E41" s="75">
        <v>34611</v>
      </c>
      <c r="F41" s="16">
        <v>0</v>
      </c>
      <c r="G41" s="75">
        <v>0</v>
      </c>
      <c r="H41" s="16">
        <v>0</v>
      </c>
      <c r="I41" s="75">
        <v>0</v>
      </c>
      <c r="J41" s="16">
        <v>0</v>
      </c>
      <c r="K41" s="75">
        <v>0</v>
      </c>
    </row>
    <row r="42" spans="1:11" x14ac:dyDescent="0.3">
      <c r="A42" s="4" t="s">
        <v>32</v>
      </c>
      <c r="B42" s="92">
        <v>0</v>
      </c>
      <c r="C42" s="93">
        <v>0</v>
      </c>
      <c r="D42" s="16">
        <v>0</v>
      </c>
      <c r="E42" s="75">
        <v>0</v>
      </c>
      <c r="F42" s="16">
        <v>0</v>
      </c>
      <c r="G42" s="75">
        <v>0</v>
      </c>
      <c r="H42" s="16">
        <v>0</v>
      </c>
      <c r="I42" s="75">
        <v>0</v>
      </c>
      <c r="J42" s="16">
        <v>0</v>
      </c>
      <c r="K42" s="75">
        <v>0</v>
      </c>
    </row>
    <row r="43" spans="1:11" x14ac:dyDescent="0.3">
      <c r="A43" s="4" t="s">
        <v>33</v>
      </c>
      <c r="B43" s="92">
        <v>0</v>
      </c>
      <c r="C43" s="93">
        <v>0</v>
      </c>
      <c r="D43" s="16">
        <v>0</v>
      </c>
      <c r="E43" s="75">
        <v>0</v>
      </c>
      <c r="F43" s="16">
        <v>0</v>
      </c>
      <c r="G43" s="75">
        <v>0</v>
      </c>
      <c r="H43" s="16">
        <v>0</v>
      </c>
      <c r="I43" s="75">
        <v>0</v>
      </c>
      <c r="J43" s="16">
        <v>0</v>
      </c>
      <c r="K43" s="75">
        <v>0</v>
      </c>
    </row>
    <row r="44" spans="1:11" x14ac:dyDescent="0.3">
      <c r="A44" s="4" t="s">
        <v>34</v>
      </c>
      <c r="B44" s="92">
        <v>0</v>
      </c>
      <c r="C44" s="93">
        <v>0</v>
      </c>
      <c r="D44" s="16">
        <v>0</v>
      </c>
      <c r="E44" s="75">
        <v>0</v>
      </c>
      <c r="F44" s="16">
        <v>0</v>
      </c>
      <c r="G44" s="75">
        <v>0</v>
      </c>
      <c r="H44" s="16">
        <v>0</v>
      </c>
      <c r="I44" s="75">
        <v>0</v>
      </c>
      <c r="J44" s="16">
        <v>0</v>
      </c>
      <c r="K44" s="75">
        <v>0</v>
      </c>
    </row>
    <row r="45" spans="1:11" x14ac:dyDescent="0.3">
      <c r="A45" s="4" t="s">
        <v>35</v>
      </c>
      <c r="B45" s="92">
        <v>0</v>
      </c>
      <c r="C45" s="93">
        <v>361</v>
      </c>
      <c r="D45" s="16">
        <v>0</v>
      </c>
      <c r="E45" s="75">
        <v>361</v>
      </c>
      <c r="F45" s="16">
        <v>0</v>
      </c>
      <c r="G45" s="75">
        <v>0</v>
      </c>
      <c r="H45" s="16">
        <v>0</v>
      </c>
      <c r="I45" s="75">
        <v>0</v>
      </c>
      <c r="J45" s="16">
        <v>0</v>
      </c>
      <c r="K45" s="75">
        <v>0</v>
      </c>
    </row>
    <row r="46" spans="1:11" x14ac:dyDescent="0.3">
      <c r="A46" s="4" t="s">
        <v>36</v>
      </c>
      <c r="B46" s="92">
        <v>-50000</v>
      </c>
      <c r="C46" s="93">
        <v>0</v>
      </c>
      <c r="D46" s="16">
        <v>-50000</v>
      </c>
      <c r="E46" s="75">
        <v>0</v>
      </c>
      <c r="F46" s="16">
        <v>0</v>
      </c>
      <c r="G46" s="75">
        <v>0</v>
      </c>
      <c r="H46" s="16">
        <v>0</v>
      </c>
      <c r="I46" s="75">
        <v>0</v>
      </c>
      <c r="J46" s="16">
        <v>0</v>
      </c>
      <c r="K46" s="75">
        <v>0</v>
      </c>
    </row>
    <row r="47" spans="1:11" x14ac:dyDescent="0.3">
      <c r="A47" s="4" t="s">
        <v>37</v>
      </c>
      <c r="B47" s="92">
        <v>0</v>
      </c>
      <c r="C47" s="93">
        <v>0</v>
      </c>
      <c r="D47" s="16">
        <v>0</v>
      </c>
      <c r="E47" s="75">
        <v>0</v>
      </c>
      <c r="F47" s="16">
        <v>0</v>
      </c>
      <c r="G47" s="75">
        <v>0</v>
      </c>
      <c r="H47" s="16">
        <v>0</v>
      </c>
      <c r="I47" s="75">
        <v>0</v>
      </c>
      <c r="J47" s="16">
        <v>0</v>
      </c>
      <c r="K47" s="75">
        <v>0</v>
      </c>
    </row>
    <row r="48" spans="1:11" x14ac:dyDescent="0.3">
      <c r="A48" s="4" t="s">
        <v>38</v>
      </c>
      <c r="B48" s="92">
        <v>0</v>
      </c>
      <c r="C48" s="93">
        <v>0</v>
      </c>
      <c r="D48" s="16">
        <v>0</v>
      </c>
      <c r="E48" s="75">
        <v>0</v>
      </c>
      <c r="F48" s="16">
        <v>0</v>
      </c>
      <c r="G48" s="75">
        <v>0</v>
      </c>
      <c r="H48" s="16">
        <v>0</v>
      </c>
      <c r="I48" s="75">
        <v>0</v>
      </c>
      <c r="J48" s="16">
        <v>0</v>
      </c>
      <c r="K48" s="75">
        <v>0</v>
      </c>
    </row>
    <row r="49" spans="1:11" x14ac:dyDescent="0.3">
      <c r="A49" s="4" t="s">
        <v>39</v>
      </c>
      <c r="B49" s="92">
        <v>0</v>
      </c>
      <c r="C49" s="93">
        <v>0</v>
      </c>
      <c r="D49" s="16">
        <v>0</v>
      </c>
      <c r="E49" s="75">
        <v>0</v>
      </c>
      <c r="F49" s="16">
        <v>0</v>
      </c>
      <c r="G49" s="75">
        <v>0</v>
      </c>
      <c r="H49" s="16">
        <v>0</v>
      </c>
      <c r="I49" s="75">
        <v>0</v>
      </c>
      <c r="J49" s="16">
        <v>0</v>
      </c>
      <c r="K49" s="75">
        <v>0</v>
      </c>
    </row>
    <row r="50" spans="1:11" x14ac:dyDescent="0.3">
      <c r="A50" s="4" t="s">
        <v>40</v>
      </c>
      <c r="B50" s="92">
        <v>0</v>
      </c>
      <c r="C50" s="93">
        <v>0</v>
      </c>
      <c r="D50" s="16">
        <v>0</v>
      </c>
      <c r="E50" s="75">
        <v>0</v>
      </c>
      <c r="F50" s="16">
        <v>0</v>
      </c>
      <c r="G50" s="75">
        <v>0</v>
      </c>
      <c r="H50" s="16">
        <v>0</v>
      </c>
      <c r="I50" s="75">
        <v>0</v>
      </c>
      <c r="J50" s="16">
        <v>0</v>
      </c>
      <c r="K50" s="75">
        <v>0</v>
      </c>
    </row>
    <row r="51" spans="1:11" x14ac:dyDescent="0.3">
      <c r="A51" s="4" t="s">
        <v>41</v>
      </c>
      <c r="B51" s="92">
        <v>0</v>
      </c>
      <c r="C51" s="93">
        <v>0</v>
      </c>
      <c r="D51" s="16">
        <v>0</v>
      </c>
      <c r="E51" s="75">
        <v>0</v>
      </c>
      <c r="F51" s="16">
        <v>0</v>
      </c>
      <c r="G51" s="75">
        <v>0</v>
      </c>
      <c r="H51" s="16">
        <v>0</v>
      </c>
      <c r="I51" s="75">
        <v>0</v>
      </c>
      <c r="J51" s="16">
        <v>0</v>
      </c>
      <c r="K51" s="75">
        <v>0</v>
      </c>
    </row>
    <row r="52" spans="1:11" x14ac:dyDescent="0.3">
      <c r="A52" s="4" t="s">
        <v>42</v>
      </c>
      <c r="B52" s="92">
        <v>0</v>
      </c>
      <c r="C52" s="93">
        <v>0</v>
      </c>
      <c r="D52" s="16">
        <v>0</v>
      </c>
      <c r="E52" s="75">
        <v>0</v>
      </c>
      <c r="F52" s="16">
        <v>0</v>
      </c>
      <c r="G52" s="75">
        <v>0</v>
      </c>
      <c r="H52" s="16">
        <v>0</v>
      </c>
      <c r="I52" s="75">
        <v>0</v>
      </c>
      <c r="J52" s="16">
        <v>0</v>
      </c>
      <c r="K52" s="75">
        <v>0</v>
      </c>
    </row>
    <row r="53" spans="1:11" x14ac:dyDescent="0.3">
      <c r="A53" s="4" t="s">
        <v>43</v>
      </c>
      <c r="B53" s="92">
        <v>0</v>
      </c>
      <c r="C53" s="93">
        <v>0</v>
      </c>
      <c r="D53" s="16">
        <v>0</v>
      </c>
      <c r="E53" s="75">
        <v>0</v>
      </c>
      <c r="F53" s="16">
        <v>0</v>
      </c>
      <c r="G53" s="75">
        <v>0</v>
      </c>
      <c r="H53" s="16">
        <v>0</v>
      </c>
      <c r="I53" s="75">
        <v>0</v>
      </c>
      <c r="J53" s="16">
        <v>0</v>
      </c>
      <c r="K53" s="75">
        <v>0</v>
      </c>
    </row>
    <row r="54" spans="1:11" x14ac:dyDescent="0.3">
      <c r="A54" s="4" t="s">
        <v>262</v>
      </c>
      <c r="B54" s="92">
        <v>0</v>
      </c>
      <c r="C54" s="93">
        <v>0</v>
      </c>
      <c r="D54" s="16">
        <v>0</v>
      </c>
      <c r="E54" s="75">
        <v>0</v>
      </c>
      <c r="F54" s="16">
        <v>0</v>
      </c>
      <c r="G54" s="75">
        <v>0</v>
      </c>
      <c r="H54" s="16">
        <v>0</v>
      </c>
      <c r="I54" s="75">
        <v>0</v>
      </c>
      <c r="J54" s="16">
        <v>0</v>
      </c>
      <c r="K54" s="75">
        <v>0</v>
      </c>
    </row>
    <row r="55" spans="1:11" x14ac:dyDescent="0.3">
      <c r="A55" s="174" t="s">
        <v>326</v>
      </c>
      <c r="B55" s="92">
        <v>0</v>
      </c>
      <c r="C55" s="93">
        <v>0</v>
      </c>
      <c r="D55" s="16">
        <v>0</v>
      </c>
      <c r="E55" s="75">
        <v>0</v>
      </c>
      <c r="F55" s="16">
        <v>0</v>
      </c>
      <c r="G55" s="75">
        <v>0</v>
      </c>
      <c r="H55" s="16">
        <v>0</v>
      </c>
      <c r="I55" s="75">
        <v>0</v>
      </c>
      <c r="J55" s="16">
        <v>0</v>
      </c>
      <c r="K55" s="75">
        <v>0</v>
      </c>
    </row>
    <row r="56" spans="1:11" x14ac:dyDescent="0.3">
      <c r="A56" s="4" t="s">
        <v>44</v>
      </c>
      <c r="B56" s="92">
        <v>0</v>
      </c>
      <c r="C56" s="93">
        <v>0</v>
      </c>
      <c r="D56" s="16">
        <v>0</v>
      </c>
      <c r="E56" s="75">
        <v>0</v>
      </c>
      <c r="F56" s="16">
        <v>0</v>
      </c>
      <c r="G56" s="75">
        <v>0</v>
      </c>
      <c r="H56" s="16">
        <v>0</v>
      </c>
      <c r="I56" s="75">
        <v>0</v>
      </c>
      <c r="J56" s="16">
        <v>0</v>
      </c>
      <c r="K56" s="75">
        <v>0</v>
      </c>
    </row>
    <row r="57" spans="1:11" x14ac:dyDescent="0.3">
      <c r="A57" s="4" t="s">
        <v>45</v>
      </c>
      <c r="B57" s="92">
        <v>0</v>
      </c>
      <c r="C57" s="93">
        <v>0</v>
      </c>
      <c r="D57" s="16">
        <v>0</v>
      </c>
      <c r="E57" s="75">
        <v>0</v>
      </c>
      <c r="F57" s="16">
        <v>0</v>
      </c>
      <c r="G57" s="75">
        <v>0</v>
      </c>
      <c r="H57" s="16">
        <v>0</v>
      </c>
      <c r="I57" s="75">
        <v>0</v>
      </c>
      <c r="J57" s="16">
        <v>0</v>
      </c>
      <c r="K57" s="75">
        <v>0</v>
      </c>
    </row>
    <row r="58" spans="1:11" x14ac:dyDescent="0.3">
      <c r="A58" s="4" t="s">
        <v>46</v>
      </c>
      <c r="B58" s="92">
        <v>0</v>
      </c>
      <c r="C58" s="93">
        <v>0</v>
      </c>
      <c r="D58" s="16">
        <v>0</v>
      </c>
      <c r="E58" s="75">
        <v>0</v>
      </c>
      <c r="F58" s="16">
        <v>0</v>
      </c>
      <c r="G58" s="75">
        <v>0</v>
      </c>
      <c r="H58" s="16">
        <v>0</v>
      </c>
      <c r="I58" s="75">
        <v>0</v>
      </c>
      <c r="J58" s="16">
        <v>0</v>
      </c>
      <c r="K58" s="75">
        <v>0</v>
      </c>
    </row>
    <row r="59" spans="1:11" x14ac:dyDescent="0.3">
      <c r="A59" s="4" t="s">
        <v>47</v>
      </c>
      <c r="B59" s="92">
        <v>0</v>
      </c>
      <c r="C59" s="93">
        <v>0</v>
      </c>
      <c r="D59" s="16">
        <v>0</v>
      </c>
      <c r="E59" s="75">
        <v>0</v>
      </c>
      <c r="F59" s="16">
        <v>0</v>
      </c>
      <c r="G59" s="75">
        <v>0</v>
      </c>
      <c r="H59" s="16">
        <v>0</v>
      </c>
      <c r="I59" s="75">
        <v>0</v>
      </c>
      <c r="J59" s="16">
        <v>0</v>
      </c>
      <c r="K59" s="75">
        <v>0</v>
      </c>
    </row>
    <row r="60" spans="1:11" x14ac:dyDescent="0.3">
      <c r="A60" s="4" t="s">
        <v>48</v>
      </c>
      <c r="B60" s="92">
        <v>0</v>
      </c>
      <c r="C60" s="93">
        <v>475509.53104722244</v>
      </c>
      <c r="D60" s="16">
        <v>0</v>
      </c>
      <c r="E60" s="75">
        <v>0</v>
      </c>
      <c r="F60" s="16">
        <v>0</v>
      </c>
      <c r="G60" s="75">
        <v>0</v>
      </c>
      <c r="H60" s="16">
        <v>0</v>
      </c>
      <c r="I60" s="75">
        <v>0</v>
      </c>
      <c r="J60" s="16">
        <v>0</v>
      </c>
      <c r="K60" s="75">
        <v>475509.53104722244</v>
      </c>
    </row>
    <row r="61" spans="1:11" x14ac:dyDescent="0.3">
      <c r="A61" s="4" t="s">
        <v>49</v>
      </c>
      <c r="B61" s="92">
        <v>0</v>
      </c>
      <c r="C61" s="93">
        <v>0</v>
      </c>
      <c r="D61" s="16">
        <v>0</v>
      </c>
      <c r="E61" s="75">
        <v>0</v>
      </c>
      <c r="F61" s="16">
        <v>0</v>
      </c>
      <c r="G61" s="75">
        <v>0</v>
      </c>
      <c r="H61" s="16">
        <v>0</v>
      </c>
      <c r="I61" s="75">
        <v>0</v>
      </c>
      <c r="J61" s="16">
        <v>0</v>
      </c>
      <c r="K61" s="75">
        <v>0</v>
      </c>
    </row>
    <row r="62" spans="1:11" x14ac:dyDescent="0.3">
      <c r="A62" s="4" t="s">
        <v>50</v>
      </c>
      <c r="B62" s="92">
        <v>0</v>
      </c>
      <c r="C62" s="93">
        <v>0</v>
      </c>
      <c r="D62" s="16">
        <v>0</v>
      </c>
      <c r="E62" s="75">
        <v>0</v>
      </c>
      <c r="F62" s="16">
        <v>0</v>
      </c>
      <c r="G62" s="75">
        <v>0</v>
      </c>
      <c r="H62" s="16">
        <v>0</v>
      </c>
      <c r="I62" s="75">
        <v>0</v>
      </c>
      <c r="J62" s="16">
        <v>0</v>
      </c>
      <c r="K62" s="75">
        <v>0</v>
      </c>
    </row>
    <row r="63" spans="1:11" x14ac:dyDescent="0.3">
      <c r="A63" s="4" t="s">
        <v>51</v>
      </c>
      <c r="B63" s="92">
        <v>0</v>
      </c>
      <c r="C63" s="93">
        <v>0</v>
      </c>
      <c r="D63" s="16">
        <v>0</v>
      </c>
      <c r="E63" s="75">
        <v>0</v>
      </c>
      <c r="F63" s="16">
        <v>0</v>
      </c>
      <c r="G63" s="75">
        <v>0</v>
      </c>
      <c r="H63" s="16">
        <v>0</v>
      </c>
      <c r="I63" s="75">
        <v>0</v>
      </c>
      <c r="J63" s="16">
        <v>0</v>
      </c>
      <c r="K63" s="75">
        <v>0</v>
      </c>
    </row>
    <row r="64" spans="1:11" x14ac:dyDescent="0.3">
      <c r="A64" s="4" t="s">
        <v>52</v>
      </c>
      <c r="B64" s="92">
        <v>0</v>
      </c>
      <c r="C64" s="93">
        <v>0</v>
      </c>
      <c r="D64" s="16">
        <v>0</v>
      </c>
      <c r="E64" s="75">
        <v>0</v>
      </c>
      <c r="F64" s="16">
        <v>0</v>
      </c>
      <c r="G64" s="75">
        <v>0</v>
      </c>
      <c r="H64" s="16">
        <v>0</v>
      </c>
      <c r="I64" s="75">
        <v>0</v>
      </c>
      <c r="J64" s="16">
        <v>0</v>
      </c>
      <c r="K64" s="75">
        <v>0</v>
      </c>
    </row>
    <row r="65" spans="1:11" x14ac:dyDescent="0.3">
      <c r="A65" s="4" t="s">
        <v>53</v>
      </c>
      <c r="B65" s="92">
        <v>276566</v>
      </c>
      <c r="C65" s="93">
        <v>8636</v>
      </c>
      <c r="D65" s="16">
        <v>276566</v>
      </c>
      <c r="E65" s="75">
        <v>8636</v>
      </c>
      <c r="F65" s="16">
        <v>0</v>
      </c>
      <c r="G65" s="75">
        <v>0</v>
      </c>
      <c r="H65" s="16">
        <v>0</v>
      </c>
      <c r="I65" s="75">
        <v>0</v>
      </c>
      <c r="J65" s="16">
        <v>0</v>
      </c>
      <c r="K65" s="75">
        <v>0</v>
      </c>
    </row>
    <row r="66" spans="1:11" x14ac:dyDescent="0.3">
      <c r="A66" s="4" t="s">
        <v>54</v>
      </c>
      <c r="B66" s="92">
        <v>0</v>
      </c>
      <c r="C66" s="93">
        <v>0</v>
      </c>
      <c r="D66" s="16">
        <v>0</v>
      </c>
      <c r="E66" s="75">
        <v>0</v>
      </c>
      <c r="F66" s="16">
        <v>0</v>
      </c>
      <c r="G66" s="75">
        <v>0</v>
      </c>
      <c r="H66" s="16">
        <v>0</v>
      </c>
      <c r="I66" s="75">
        <v>0</v>
      </c>
      <c r="J66" s="16">
        <v>0</v>
      </c>
      <c r="K66" s="75">
        <v>0</v>
      </c>
    </row>
    <row r="67" spans="1:11" x14ac:dyDescent="0.3">
      <c r="A67" s="4" t="s">
        <v>55</v>
      </c>
      <c r="B67" s="92">
        <v>0</v>
      </c>
      <c r="C67" s="93">
        <v>0</v>
      </c>
      <c r="D67" s="16">
        <v>0</v>
      </c>
      <c r="E67" s="75">
        <v>0</v>
      </c>
      <c r="F67" s="16">
        <v>0</v>
      </c>
      <c r="G67" s="75">
        <v>0</v>
      </c>
      <c r="H67" s="16">
        <v>0</v>
      </c>
      <c r="I67" s="75">
        <v>0</v>
      </c>
      <c r="J67" s="16">
        <v>0</v>
      </c>
      <c r="K67" s="75">
        <v>0</v>
      </c>
    </row>
    <row r="68" spans="1:11" x14ac:dyDescent="0.3">
      <c r="A68" s="4" t="s">
        <v>56</v>
      </c>
      <c r="B68" s="92">
        <v>0</v>
      </c>
      <c r="C68" s="93">
        <v>0</v>
      </c>
      <c r="D68" s="16">
        <v>0</v>
      </c>
      <c r="E68" s="75">
        <v>0</v>
      </c>
      <c r="F68" s="16">
        <v>0</v>
      </c>
      <c r="G68" s="75">
        <v>0</v>
      </c>
      <c r="H68" s="16">
        <v>0</v>
      </c>
      <c r="I68" s="75">
        <v>0</v>
      </c>
      <c r="J68" s="16">
        <v>0</v>
      </c>
      <c r="K68" s="75">
        <v>0</v>
      </c>
    </row>
    <row r="69" spans="1:11" x14ac:dyDescent="0.3">
      <c r="A69" s="4" t="s">
        <v>57</v>
      </c>
      <c r="B69" s="92">
        <v>0</v>
      </c>
      <c r="C69" s="93">
        <v>0</v>
      </c>
      <c r="D69" s="16">
        <v>0</v>
      </c>
      <c r="E69" s="75">
        <v>0</v>
      </c>
      <c r="F69" s="16">
        <v>0</v>
      </c>
      <c r="G69" s="75">
        <v>0</v>
      </c>
      <c r="H69" s="16">
        <v>0</v>
      </c>
      <c r="I69" s="75">
        <v>0</v>
      </c>
      <c r="J69" s="16">
        <v>0</v>
      </c>
      <c r="K69" s="75">
        <v>0</v>
      </c>
    </row>
    <row r="70" spans="1:11" x14ac:dyDescent="0.3">
      <c r="A70" s="4" t="s">
        <v>58</v>
      </c>
      <c r="B70" s="92">
        <v>0</v>
      </c>
      <c r="C70" s="93">
        <v>0</v>
      </c>
      <c r="D70" s="16">
        <v>0</v>
      </c>
      <c r="E70" s="75">
        <v>0</v>
      </c>
      <c r="F70" s="16">
        <v>0</v>
      </c>
      <c r="G70" s="75">
        <v>0</v>
      </c>
      <c r="H70" s="16">
        <v>0</v>
      </c>
      <c r="I70" s="75">
        <v>0</v>
      </c>
      <c r="J70" s="16">
        <v>0</v>
      </c>
      <c r="K70" s="75">
        <v>0</v>
      </c>
    </row>
    <row r="71" spans="1:11" x14ac:dyDescent="0.3">
      <c r="A71" s="4" t="s">
        <v>59</v>
      </c>
      <c r="B71" s="92">
        <v>0</v>
      </c>
      <c r="C71" s="93">
        <v>0</v>
      </c>
      <c r="D71" s="16">
        <v>0</v>
      </c>
      <c r="E71" s="75">
        <v>0</v>
      </c>
      <c r="F71" s="16">
        <v>0</v>
      </c>
      <c r="G71" s="75">
        <v>0</v>
      </c>
      <c r="H71" s="16">
        <v>0</v>
      </c>
      <c r="I71" s="75">
        <v>0</v>
      </c>
      <c r="J71" s="16">
        <v>0</v>
      </c>
      <c r="K71" s="75">
        <v>0</v>
      </c>
    </row>
    <row r="72" spans="1:11" x14ac:dyDescent="0.3">
      <c r="A72" s="4" t="s">
        <v>60</v>
      </c>
      <c r="B72" s="92">
        <v>0</v>
      </c>
      <c r="C72" s="93">
        <v>0</v>
      </c>
      <c r="D72" s="16">
        <v>0</v>
      </c>
      <c r="E72" s="75">
        <v>0</v>
      </c>
      <c r="F72" s="16">
        <v>0</v>
      </c>
      <c r="G72" s="75">
        <v>0</v>
      </c>
      <c r="H72" s="16">
        <v>0</v>
      </c>
      <c r="I72" s="75">
        <v>0</v>
      </c>
      <c r="J72" s="16">
        <v>0</v>
      </c>
      <c r="K72" s="75">
        <v>0</v>
      </c>
    </row>
    <row r="73" spans="1:11" x14ac:dyDescent="0.3">
      <c r="A73" s="4" t="s">
        <v>61</v>
      </c>
      <c r="B73" s="92">
        <v>0</v>
      </c>
      <c r="C73" s="93">
        <v>248953.47</v>
      </c>
      <c r="D73" s="16">
        <v>0</v>
      </c>
      <c r="E73" s="75">
        <v>248953.47</v>
      </c>
      <c r="F73" s="16">
        <v>0</v>
      </c>
      <c r="G73" s="75">
        <v>0</v>
      </c>
      <c r="H73" s="16">
        <v>0</v>
      </c>
      <c r="I73" s="75">
        <v>0</v>
      </c>
      <c r="J73" s="16">
        <v>0</v>
      </c>
      <c r="K73" s="75">
        <v>0</v>
      </c>
    </row>
    <row r="74" spans="1:11" x14ac:dyDescent="0.3">
      <c r="A74" s="4" t="s">
        <v>62</v>
      </c>
      <c r="B74" s="92">
        <v>0</v>
      </c>
      <c r="C74" s="93">
        <v>41860.639999999999</v>
      </c>
      <c r="D74" s="16">
        <v>0</v>
      </c>
      <c r="E74" s="75">
        <v>41860.639999999999</v>
      </c>
      <c r="F74" s="16">
        <v>0</v>
      </c>
      <c r="G74" s="75">
        <v>0</v>
      </c>
      <c r="H74" s="16">
        <v>0</v>
      </c>
      <c r="I74" s="75">
        <v>0</v>
      </c>
      <c r="J74" s="16">
        <v>0</v>
      </c>
      <c r="K74" s="75">
        <v>0</v>
      </c>
    </row>
    <row r="75" spans="1:11" x14ac:dyDescent="0.3">
      <c r="A75" s="4" t="s">
        <v>63</v>
      </c>
      <c r="B75" s="92">
        <v>0</v>
      </c>
      <c r="C75" s="93">
        <v>0</v>
      </c>
      <c r="D75" s="16">
        <v>0</v>
      </c>
      <c r="E75" s="75">
        <v>0</v>
      </c>
      <c r="F75" s="16">
        <v>0</v>
      </c>
      <c r="G75" s="75">
        <v>0</v>
      </c>
      <c r="H75" s="16">
        <v>0</v>
      </c>
      <c r="I75" s="75">
        <v>0</v>
      </c>
      <c r="J75" s="16">
        <v>0</v>
      </c>
      <c r="K75" s="75">
        <v>0</v>
      </c>
    </row>
    <row r="76" spans="1:11" x14ac:dyDescent="0.3">
      <c r="A76" s="4" t="s">
        <v>64</v>
      </c>
      <c r="B76" s="92">
        <v>0</v>
      </c>
      <c r="C76" s="93">
        <v>0</v>
      </c>
      <c r="D76" s="16">
        <v>0</v>
      </c>
      <c r="E76" s="75">
        <v>0</v>
      </c>
      <c r="F76" s="16">
        <v>0</v>
      </c>
      <c r="G76" s="75">
        <v>0</v>
      </c>
      <c r="H76" s="16">
        <v>0</v>
      </c>
      <c r="I76" s="75">
        <v>0</v>
      </c>
      <c r="J76" s="16">
        <v>0</v>
      </c>
      <c r="K76" s="75">
        <v>0</v>
      </c>
    </row>
    <row r="77" spans="1:11" x14ac:dyDescent="0.3">
      <c r="A77" s="4" t="s">
        <v>65</v>
      </c>
      <c r="B77" s="92">
        <v>0</v>
      </c>
      <c r="C77" s="93">
        <v>0</v>
      </c>
      <c r="D77" s="16">
        <v>0</v>
      </c>
      <c r="E77" s="75">
        <v>0</v>
      </c>
      <c r="F77" s="16">
        <v>0</v>
      </c>
      <c r="G77" s="75">
        <v>0</v>
      </c>
      <c r="H77" s="16">
        <v>0</v>
      </c>
      <c r="I77" s="75">
        <v>0</v>
      </c>
      <c r="J77" s="16">
        <v>0</v>
      </c>
      <c r="K77" s="75">
        <v>0</v>
      </c>
    </row>
    <row r="78" spans="1:11" x14ac:dyDescent="0.3">
      <c r="A78" s="4" t="s">
        <v>66</v>
      </c>
      <c r="B78" s="92">
        <v>0</v>
      </c>
      <c r="C78" s="93">
        <v>0</v>
      </c>
      <c r="D78" s="16">
        <v>0</v>
      </c>
      <c r="E78" s="75">
        <v>0</v>
      </c>
      <c r="F78" s="16">
        <v>0</v>
      </c>
      <c r="G78" s="75">
        <v>0</v>
      </c>
      <c r="H78" s="16">
        <v>0</v>
      </c>
      <c r="I78" s="75">
        <v>0</v>
      </c>
      <c r="J78" s="16">
        <v>0</v>
      </c>
      <c r="K78" s="75">
        <v>0</v>
      </c>
    </row>
    <row r="79" spans="1:11" x14ac:dyDescent="0.3">
      <c r="A79" s="4" t="s">
        <v>67</v>
      </c>
      <c r="B79" s="92">
        <v>0</v>
      </c>
      <c r="C79" s="93">
        <v>0</v>
      </c>
      <c r="D79" s="16">
        <v>0</v>
      </c>
      <c r="E79" s="75">
        <v>0</v>
      </c>
      <c r="F79" s="16">
        <v>0</v>
      </c>
      <c r="G79" s="75">
        <v>0</v>
      </c>
      <c r="H79" s="16">
        <v>0</v>
      </c>
      <c r="I79" s="75">
        <v>0</v>
      </c>
      <c r="J79" s="16">
        <v>0</v>
      </c>
      <c r="K79" s="75">
        <v>0</v>
      </c>
    </row>
    <row r="80" spans="1:11" x14ac:dyDescent="0.3">
      <c r="A80" s="4" t="s">
        <v>68</v>
      </c>
      <c r="B80" s="92">
        <v>-123658</v>
      </c>
      <c r="C80" s="93">
        <v>0</v>
      </c>
      <c r="D80" s="16">
        <v>0</v>
      </c>
      <c r="E80" s="75">
        <v>0</v>
      </c>
      <c r="F80" s="16">
        <v>0</v>
      </c>
      <c r="G80" s="75">
        <v>0</v>
      </c>
      <c r="H80" s="16">
        <v>0</v>
      </c>
      <c r="I80" s="75">
        <v>0</v>
      </c>
      <c r="J80" s="16">
        <v>-123658</v>
      </c>
      <c r="K80" s="75">
        <v>0</v>
      </c>
    </row>
    <row r="81" spans="1:11" x14ac:dyDescent="0.3">
      <c r="A81" s="4" t="s">
        <v>69</v>
      </c>
      <c r="B81" s="92">
        <v>0</v>
      </c>
      <c r="C81" s="93">
        <v>0</v>
      </c>
      <c r="D81" s="16">
        <v>0</v>
      </c>
      <c r="E81" s="75">
        <v>0</v>
      </c>
      <c r="F81" s="16">
        <v>0</v>
      </c>
      <c r="G81" s="75">
        <v>0</v>
      </c>
      <c r="H81" s="16">
        <v>0</v>
      </c>
      <c r="I81" s="75">
        <v>0</v>
      </c>
      <c r="J81" s="16">
        <v>0</v>
      </c>
      <c r="K81" s="75">
        <v>0</v>
      </c>
    </row>
    <row r="82" spans="1:11" x14ac:dyDescent="0.3">
      <c r="A82" s="4" t="s">
        <v>70</v>
      </c>
      <c r="B82" s="92">
        <v>0</v>
      </c>
      <c r="C82" s="93">
        <v>0</v>
      </c>
      <c r="D82" s="16">
        <v>0</v>
      </c>
      <c r="E82" s="75">
        <v>0</v>
      </c>
      <c r="F82" s="16">
        <v>0</v>
      </c>
      <c r="G82" s="75">
        <v>0</v>
      </c>
      <c r="H82" s="16">
        <v>0</v>
      </c>
      <c r="I82" s="75">
        <v>0</v>
      </c>
      <c r="J82" s="16">
        <v>0</v>
      </c>
      <c r="K82" s="75">
        <v>0</v>
      </c>
    </row>
    <row r="83" spans="1:11" x14ac:dyDescent="0.3">
      <c r="A83" s="4" t="s">
        <v>71</v>
      </c>
      <c r="B83" s="92">
        <v>0</v>
      </c>
      <c r="C83" s="93">
        <v>0</v>
      </c>
      <c r="D83" s="16">
        <v>0</v>
      </c>
      <c r="E83" s="75">
        <v>0</v>
      </c>
      <c r="F83" s="16">
        <v>0</v>
      </c>
      <c r="G83" s="75">
        <v>0</v>
      </c>
      <c r="H83" s="16">
        <v>0</v>
      </c>
      <c r="I83" s="75">
        <v>0</v>
      </c>
      <c r="J83" s="16">
        <v>0</v>
      </c>
      <c r="K83" s="75">
        <v>0</v>
      </c>
    </row>
    <row r="84" spans="1:11" x14ac:dyDescent="0.3">
      <c r="A84" s="4" t="s">
        <v>72</v>
      </c>
      <c r="B84" s="92">
        <v>0</v>
      </c>
      <c r="C84" s="93">
        <v>0</v>
      </c>
      <c r="D84" s="16">
        <v>0</v>
      </c>
      <c r="E84" s="75">
        <v>0</v>
      </c>
      <c r="F84" s="16">
        <v>0</v>
      </c>
      <c r="G84" s="75">
        <v>0</v>
      </c>
      <c r="H84" s="16">
        <v>0</v>
      </c>
      <c r="I84" s="75">
        <v>0</v>
      </c>
      <c r="J84" s="16">
        <v>0</v>
      </c>
      <c r="K84" s="75">
        <v>0</v>
      </c>
    </row>
    <row r="85" spans="1:11" x14ac:dyDescent="0.3">
      <c r="A85" s="4" t="s">
        <v>73</v>
      </c>
      <c r="B85" s="92">
        <v>0</v>
      </c>
      <c r="C85" s="93">
        <v>0</v>
      </c>
      <c r="D85" s="16">
        <v>0</v>
      </c>
      <c r="E85" s="75">
        <v>0</v>
      </c>
      <c r="F85" s="16">
        <v>0</v>
      </c>
      <c r="G85" s="75">
        <v>0</v>
      </c>
      <c r="H85" s="16">
        <v>0</v>
      </c>
      <c r="I85" s="75">
        <v>0</v>
      </c>
      <c r="J85" s="16">
        <v>0</v>
      </c>
      <c r="K85" s="75">
        <v>0</v>
      </c>
    </row>
    <row r="86" spans="1:11" x14ac:dyDescent="0.3">
      <c r="A86" s="4" t="s">
        <v>74</v>
      </c>
      <c r="B86" s="92">
        <v>0</v>
      </c>
      <c r="C86" s="93">
        <v>0</v>
      </c>
      <c r="D86" s="16">
        <v>0</v>
      </c>
      <c r="E86" s="75">
        <v>0</v>
      </c>
      <c r="F86" s="16">
        <v>0</v>
      </c>
      <c r="G86" s="75">
        <v>0</v>
      </c>
      <c r="H86" s="16">
        <v>0</v>
      </c>
      <c r="I86" s="75">
        <v>0</v>
      </c>
      <c r="J86" s="16">
        <v>0</v>
      </c>
      <c r="K86" s="75">
        <v>0</v>
      </c>
    </row>
    <row r="87" spans="1:11" x14ac:dyDescent="0.3">
      <c r="A87" s="4" t="s">
        <v>75</v>
      </c>
      <c r="B87" s="92">
        <v>0</v>
      </c>
      <c r="C87" s="93">
        <v>0</v>
      </c>
      <c r="D87" s="16">
        <v>0</v>
      </c>
      <c r="E87" s="75">
        <v>0</v>
      </c>
      <c r="F87" s="16">
        <v>0</v>
      </c>
      <c r="G87" s="75">
        <v>0</v>
      </c>
      <c r="H87" s="16">
        <v>0</v>
      </c>
      <c r="I87" s="75">
        <v>0</v>
      </c>
      <c r="J87" s="16">
        <v>0</v>
      </c>
      <c r="K87" s="75">
        <v>0</v>
      </c>
    </row>
    <row r="88" spans="1:11" x14ac:dyDescent="0.3">
      <c r="A88" s="4" t="s">
        <v>76</v>
      </c>
      <c r="B88" s="92">
        <v>0</v>
      </c>
      <c r="C88" s="93">
        <v>0</v>
      </c>
      <c r="D88" s="16">
        <v>0</v>
      </c>
      <c r="E88" s="75">
        <v>0</v>
      </c>
      <c r="F88" s="16">
        <v>0</v>
      </c>
      <c r="G88" s="75">
        <v>0</v>
      </c>
      <c r="H88" s="16">
        <v>0</v>
      </c>
      <c r="I88" s="75">
        <v>0</v>
      </c>
      <c r="J88" s="16">
        <v>0</v>
      </c>
      <c r="K88" s="75">
        <v>0</v>
      </c>
    </row>
    <row r="89" spans="1:11" x14ac:dyDescent="0.3">
      <c r="A89" s="5"/>
      <c r="B89" s="94"/>
      <c r="C89" s="95"/>
      <c r="D89" s="18"/>
      <c r="E89" s="13"/>
      <c r="F89" s="18"/>
      <c r="G89" s="13"/>
      <c r="H89" s="18"/>
      <c r="I89" s="13"/>
      <c r="J89" s="18"/>
      <c r="K89" s="13"/>
    </row>
    <row r="90" spans="1:11" x14ac:dyDescent="0.3">
      <c r="A90" s="30"/>
      <c r="B90" s="31">
        <f>SUM(B9:B89)</f>
        <v>3418335.26</v>
      </c>
      <c r="C90" s="33">
        <f t="shared" ref="C90:K90" si="0">SUM(C9:C89)</f>
        <v>819941.64104722242</v>
      </c>
      <c r="D90" s="31">
        <f t="shared" si="0"/>
        <v>1890185.41</v>
      </c>
      <c r="E90" s="33">
        <f t="shared" si="0"/>
        <v>334422.11</v>
      </c>
      <c r="F90" s="31">
        <f t="shared" si="0"/>
        <v>55163.19</v>
      </c>
      <c r="G90" s="33">
        <f t="shared" si="0"/>
        <v>10010</v>
      </c>
      <c r="H90" s="31">
        <f t="shared" si="0"/>
        <v>0</v>
      </c>
      <c r="I90" s="33">
        <f t="shared" si="0"/>
        <v>0</v>
      </c>
      <c r="J90" s="31">
        <f t="shared" si="0"/>
        <v>1472986.66</v>
      </c>
      <c r="K90" s="33">
        <f t="shared" si="0"/>
        <v>475509.53104722244</v>
      </c>
    </row>
    <row r="91" spans="1:1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2" tint="-0.249977111117893"/>
  </sheetPr>
  <dimension ref="A1:U106"/>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21" width="12.7265625" style="9"/>
    <col min="22" max="16384" width="12.7265625" style="6"/>
  </cols>
  <sheetData>
    <row r="1" spans="1:21" x14ac:dyDescent="0.3">
      <c r="A1" s="1" t="s">
        <v>315</v>
      </c>
      <c r="B1" s="7"/>
      <c r="C1" s="7"/>
      <c r="D1" s="7"/>
      <c r="E1" s="7"/>
      <c r="F1" s="7"/>
      <c r="G1" s="7"/>
      <c r="H1" s="7"/>
      <c r="I1" s="7"/>
      <c r="J1" s="7"/>
      <c r="K1" s="7"/>
      <c r="L1" s="7"/>
      <c r="M1" s="7"/>
      <c r="N1" s="7"/>
      <c r="O1" s="7"/>
      <c r="P1" s="7"/>
      <c r="Q1" s="7"/>
      <c r="R1" s="7"/>
      <c r="S1" s="7"/>
      <c r="T1" s="7"/>
      <c r="U1" s="7"/>
    </row>
    <row r="2" spans="1:21" ht="15.5" x14ac:dyDescent="0.35">
      <c r="A2" s="2" t="s">
        <v>269</v>
      </c>
      <c r="B2" s="8"/>
      <c r="C2" s="8"/>
      <c r="D2" s="8"/>
      <c r="E2" s="8"/>
      <c r="F2" s="8"/>
      <c r="G2" s="8"/>
      <c r="H2" s="8"/>
      <c r="I2" s="8"/>
      <c r="J2" s="8"/>
      <c r="K2" s="8"/>
      <c r="L2" s="8"/>
      <c r="M2" s="8"/>
      <c r="N2" s="8"/>
      <c r="O2" s="8"/>
      <c r="P2" s="8"/>
      <c r="Q2" s="8"/>
      <c r="R2" s="8"/>
      <c r="S2" s="8"/>
      <c r="T2" s="8"/>
      <c r="U2" s="8"/>
    </row>
    <row r="3" spans="1:21" x14ac:dyDescent="0.3">
      <c r="A3" s="28" t="str">
        <f>'Total Exp'!A3</f>
        <v>2021-22</v>
      </c>
    </row>
    <row r="4" spans="1:21" ht="15.5" x14ac:dyDescent="0.35">
      <c r="A4" s="82" t="s">
        <v>128</v>
      </c>
      <c r="B4" s="83"/>
      <c r="C4" s="84"/>
      <c r="D4" s="85"/>
      <c r="E4" s="83"/>
      <c r="F4" s="85"/>
      <c r="G4" s="83"/>
      <c r="H4" s="85"/>
      <c r="I4" s="83"/>
      <c r="J4" s="85"/>
      <c r="K4" s="83"/>
      <c r="L4" s="85"/>
      <c r="M4" s="83"/>
      <c r="N4" s="85"/>
      <c r="O4" s="83"/>
      <c r="P4" s="85"/>
      <c r="Q4" s="83"/>
      <c r="R4" s="85"/>
      <c r="S4" s="83"/>
      <c r="T4" s="85"/>
      <c r="U4" s="84" t="s">
        <v>284</v>
      </c>
    </row>
    <row r="5" spans="1:21" s="60" customFormat="1" ht="13" x14ac:dyDescent="0.3">
      <c r="A5" s="49"/>
      <c r="B5" s="65" t="s">
        <v>196</v>
      </c>
      <c r="C5" s="63"/>
      <c r="D5" s="64" t="s">
        <v>179</v>
      </c>
      <c r="E5" s="66"/>
      <c r="F5" s="65" t="s">
        <v>180</v>
      </c>
      <c r="G5" s="66"/>
      <c r="H5" s="65" t="s">
        <v>181</v>
      </c>
      <c r="I5" s="66"/>
      <c r="J5" s="64" t="s">
        <v>185</v>
      </c>
      <c r="K5" s="66"/>
      <c r="L5" s="65" t="s">
        <v>186</v>
      </c>
      <c r="M5" s="66"/>
      <c r="N5" s="65" t="s">
        <v>187</v>
      </c>
      <c r="O5" s="66"/>
      <c r="P5" s="64" t="s">
        <v>191</v>
      </c>
      <c r="Q5" s="66"/>
      <c r="R5" s="65" t="s">
        <v>192</v>
      </c>
      <c r="S5" s="66"/>
      <c r="T5" s="64" t="s">
        <v>195</v>
      </c>
      <c r="U5" s="66"/>
    </row>
    <row r="6" spans="1:21" s="60" customFormat="1" ht="13" x14ac:dyDescent="0.3">
      <c r="A6" s="49"/>
      <c r="B6" s="50" t="str">
        <f>$A$4&amp;" Total"</f>
        <v>Traffic &amp; Street Management Total</v>
      </c>
      <c r="C6" s="52"/>
      <c r="D6" s="50" t="s">
        <v>182</v>
      </c>
      <c r="E6" s="52"/>
      <c r="F6" s="51" t="s">
        <v>183</v>
      </c>
      <c r="G6" s="52"/>
      <c r="H6" s="51" t="s">
        <v>184</v>
      </c>
      <c r="I6" s="52"/>
      <c r="J6" s="50" t="s">
        <v>188</v>
      </c>
      <c r="K6" s="52"/>
      <c r="L6" s="51" t="s">
        <v>189</v>
      </c>
      <c r="M6" s="52"/>
      <c r="N6" s="51" t="s">
        <v>190</v>
      </c>
      <c r="O6" s="52"/>
      <c r="P6" s="50" t="s">
        <v>193</v>
      </c>
      <c r="Q6" s="52"/>
      <c r="R6" s="51" t="s">
        <v>194</v>
      </c>
      <c r="S6" s="52"/>
      <c r="T6" s="53" t="s">
        <v>140</v>
      </c>
      <c r="U6" s="52"/>
    </row>
    <row r="7" spans="1:21" s="59" customFormat="1" ht="20" x14ac:dyDescent="0.25">
      <c r="A7" s="57"/>
      <c r="B7" s="42" t="s">
        <v>116</v>
      </c>
      <c r="C7" s="44" t="s">
        <v>117</v>
      </c>
      <c r="D7" s="42" t="s">
        <v>116</v>
      </c>
      <c r="E7" s="44" t="s">
        <v>117</v>
      </c>
      <c r="F7" s="42" t="s">
        <v>116</v>
      </c>
      <c r="G7" s="44" t="s">
        <v>117</v>
      </c>
      <c r="H7" s="42" t="s">
        <v>116</v>
      </c>
      <c r="I7" s="44" t="s">
        <v>117</v>
      </c>
      <c r="J7" s="42" t="s">
        <v>116</v>
      </c>
      <c r="K7" s="44" t="s">
        <v>117</v>
      </c>
      <c r="L7" s="42" t="s">
        <v>116</v>
      </c>
      <c r="M7" s="44" t="s">
        <v>117</v>
      </c>
      <c r="N7" s="42" t="s">
        <v>116</v>
      </c>
      <c r="O7" s="44" t="s">
        <v>117</v>
      </c>
      <c r="P7" s="42" t="s">
        <v>116</v>
      </c>
      <c r="Q7" s="44" t="s">
        <v>117</v>
      </c>
      <c r="R7" s="42" t="s">
        <v>116</v>
      </c>
      <c r="S7" s="44" t="s">
        <v>117</v>
      </c>
      <c r="T7" s="42" t="s">
        <v>116</v>
      </c>
      <c r="U7" s="44" t="s">
        <v>117</v>
      </c>
    </row>
    <row r="8" spans="1:21" s="59" customFormat="1" ht="10.5" x14ac:dyDescent="0.25">
      <c r="A8" s="67"/>
      <c r="B8" s="46" t="s">
        <v>118</v>
      </c>
      <c r="C8" s="48" t="s">
        <v>119</v>
      </c>
      <c r="D8" s="46" t="s">
        <v>118</v>
      </c>
      <c r="E8" s="48" t="s">
        <v>119</v>
      </c>
      <c r="F8" s="46" t="s">
        <v>118</v>
      </c>
      <c r="G8" s="48" t="s">
        <v>119</v>
      </c>
      <c r="H8" s="46" t="s">
        <v>118</v>
      </c>
      <c r="I8" s="48" t="s">
        <v>119</v>
      </c>
      <c r="J8" s="46" t="s">
        <v>118</v>
      </c>
      <c r="K8" s="48" t="s">
        <v>119</v>
      </c>
      <c r="L8" s="46" t="s">
        <v>118</v>
      </c>
      <c r="M8" s="48" t="s">
        <v>119</v>
      </c>
      <c r="N8" s="46" t="s">
        <v>118</v>
      </c>
      <c r="O8" s="48" t="s">
        <v>119</v>
      </c>
      <c r="P8" s="46" t="s">
        <v>118</v>
      </c>
      <c r="Q8" s="48" t="s">
        <v>119</v>
      </c>
      <c r="R8" s="46" t="s">
        <v>118</v>
      </c>
      <c r="S8" s="48" t="s">
        <v>119</v>
      </c>
      <c r="T8" s="46" t="s">
        <v>118</v>
      </c>
      <c r="U8" s="48" t="s">
        <v>119</v>
      </c>
    </row>
    <row r="9" spans="1:21" x14ac:dyDescent="0.3">
      <c r="A9" s="3"/>
      <c r="B9" s="89"/>
      <c r="C9" s="91"/>
      <c r="D9" s="14"/>
      <c r="E9" s="11"/>
      <c r="F9" s="14"/>
      <c r="G9" s="11"/>
      <c r="H9" s="14"/>
      <c r="I9" s="11"/>
      <c r="J9" s="14"/>
      <c r="K9" s="11"/>
      <c r="L9" s="14"/>
      <c r="M9" s="11"/>
      <c r="N9" s="14"/>
      <c r="O9" s="11"/>
      <c r="P9" s="14"/>
      <c r="Q9" s="11"/>
      <c r="R9" s="14"/>
      <c r="S9" s="11"/>
      <c r="T9" s="14"/>
      <c r="U9" s="11"/>
    </row>
    <row r="10" spans="1:21" x14ac:dyDescent="0.3">
      <c r="A10" s="4" t="s">
        <v>0</v>
      </c>
      <c r="B10" s="92">
        <v>0</v>
      </c>
      <c r="C10" s="93">
        <v>0</v>
      </c>
      <c r="D10" s="16">
        <v>0</v>
      </c>
      <c r="E10" s="75">
        <v>0</v>
      </c>
      <c r="F10" s="16">
        <v>0</v>
      </c>
      <c r="G10" s="75">
        <v>0</v>
      </c>
      <c r="H10" s="16">
        <v>0</v>
      </c>
      <c r="I10" s="75">
        <v>0</v>
      </c>
      <c r="J10" s="16">
        <v>0</v>
      </c>
      <c r="K10" s="75">
        <v>0</v>
      </c>
      <c r="L10" s="16">
        <v>0</v>
      </c>
      <c r="M10" s="75">
        <v>0</v>
      </c>
      <c r="N10" s="16">
        <v>0</v>
      </c>
      <c r="O10" s="75">
        <v>0</v>
      </c>
      <c r="P10" s="16">
        <v>0</v>
      </c>
      <c r="Q10" s="75">
        <v>0</v>
      </c>
      <c r="R10" s="16">
        <v>0</v>
      </c>
      <c r="S10" s="75">
        <v>0</v>
      </c>
      <c r="T10" s="16">
        <v>0</v>
      </c>
      <c r="U10" s="75">
        <v>0</v>
      </c>
    </row>
    <row r="11" spans="1:21" x14ac:dyDescent="0.3">
      <c r="A11" s="4" t="s">
        <v>1</v>
      </c>
      <c r="B11" s="92">
        <v>0</v>
      </c>
      <c r="C11" s="93">
        <v>0</v>
      </c>
      <c r="D11" s="16">
        <v>0</v>
      </c>
      <c r="E11" s="75">
        <v>0</v>
      </c>
      <c r="F11" s="16">
        <v>0</v>
      </c>
      <c r="G11" s="75">
        <v>0</v>
      </c>
      <c r="H11" s="16">
        <v>0</v>
      </c>
      <c r="I11" s="75">
        <v>0</v>
      </c>
      <c r="J11" s="16">
        <v>0</v>
      </c>
      <c r="K11" s="75">
        <v>0</v>
      </c>
      <c r="L11" s="16">
        <v>0</v>
      </c>
      <c r="M11" s="75">
        <v>0</v>
      </c>
      <c r="N11" s="16">
        <v>0</v>
      </c>
      <c r="O11" s="75">
        <v>0</v>
      </c>
      <c r="P11" s="16">
        <v>0</v>
      </c>
      <c r="Q11" s="75">
        <v>0</v>
      </c>
      <c r="R11" s="16">
        <v>0</v>
      </c>
      <c r="S11" s="75">
        <v>0</v>
      </c>
      <c r="T11" s="16">
        <v>0</v>
      </c>
      <c r="U11" s="75">
        <v>0</v>
      </c>
    </row>
    <row r="12" spans="1:21" x14ac:dyDescent="0.3">
      <c r="A12" s="4" t="s">
        <v>2</v>
      </c>
      <c r="B12" s="92">
        <v>0</v>
      </c>
      <c r="C12" s="93">
        <v>13962269</v>
      </c>
      <c r="D12" s="16">
        <v>0</v>
      </c>
      <c r="E12" s="75">
        <v>14139423</v>
      </c>
      <c r="F12" s="16">
        <v>0</v>
      </c>
      <c r="G12" s="75">
        <v>0</v>
      </c>
      <c r="H12" s="16">
        <v>0</v>
      </c>
      <c r="I12" s="75">
        <v>0</v>
      </c>
      <c r="J12" s="16">
        <v>0</v>
      </c>
      <c r="K12" s="75">
        <v>0</v>
      </c>
      <c r="L12" s="16">
        <v>0</v>
      </c>
      <c r="M12" s="75">
        <v>-177154</v>
      </c>
      <c r="N12" s="16">
        <v>0</v>
      </c>
      <c r="O12" s="75">
        <v>0</v>
      </c>
      <c r="P12" s="16">
        <v>0</v>
      </c>
      <c r="Q12" s="75">
        <v>0</v>
      </c>
      <c r="R12" s="16">
        <v>0</v>
      </c>
      <c r="S12" s="75">
        <v>0</v>
      </c>
      <c r="T12" s="16">
        <v>0</v>
      </c>
      <c r="U12" s="75">
        <v>0</v>
      </c>
    </row>
    <row r="13" spans="1:21" x14ac:dyDescent="0.3">
      <c r="A13" s="4" t="s">
        <v>3</v>
      </c>
      <c r="B13" s="92">
        <v>0</v>
      </c>
      <c r="C13" s="93">
        <v>0</v>
      </c>
      <c r="D13" s="16">
        <v>0</v>
      </c>
      <c r="E13" s="75">
        <v>0</v>
      </c>
      <c r="F13" s="16">
        <v>0</v>
      </c>
      <c r="G13" s="75">
        <v>0</v>
      </c>
      <c r="H13" s="16">
        <v>0</v>
      </c>
      <c r="I13" s="75">
        <v>0</v>
      </c>
      <c r="J13" s="16">
        <v>0</v>
      </c>
      <c r="K13" s="75">
        <v>0</v>
      </c>
      <c r="L13" s="16">
        <v>0</v>
      </c>
      <c r="M13" s="75">
        <v>0</v>
      </c>
      <c r="N13" s="16">
        <v>0</v>
      </c>
      <c r="O13" s="75">
        <v>0</v>
      </c>
      <c r="P13" s="16">
        <v>0</v>
      </c>
      <c r="Q13" s="75">
        <v>0</v>
      </c>
      <c r="R13" s="16">
        <v>0</v>
      </c>
      <c r="S13" s="75">
        <v>0</v>
      </c>
      <c r="T13" s="16">
        <v>0</v>
      </c>
      <c r="U13" s="75">
        <v>0</v>
      </c>
    </row>
    <row r="14" spans="1:21" x14ac:dyDescent="0.3">
      <c r="A14" s="4" t="s">
        <v>4</v>
      </c>
      <c r="B14" s="92">
        <v>0</v>
      </c>
      <c r="C14" s="93">
        <v>0</v>
      </c>
      <c r="D14" s="16">
        <v>0</v>
      </c>
      <c r="E14" s="75">
        <v>0</v>
      </c>
      <c r="F14" s="16">
        <v>0</v>
      </c>
      <c r="G14" s="75">
        <v>0</v>
      </c>
      <c r="H14" s="16">
        <v>0</v>
      </c>
      <c r="I14" s="75">
        <v>0</v>
      </c>
      <c r="J14" s="16">
        <v>0</v>
      </c>
      <c r="K14" s="75">
        <v>0</v>
      </c>
      <c r="L14" s="16">
        <v>0</v>
      </c>
      <c r="M14" s="75">
        <v>0</v>
      </c>
      <c r="N14" s="16">
        <v>0</v>
      </c>
      <c r="O14" s="75">
        <v>0</v>
      </c>
      <c r="P14" s="16">
        <v>0</v>
      </c>
      <c r="Q14" s="75">
        <v>0</v>
      </c>
      <c r="R14" s="16">
        <v>0</v>
      </c>
      <c r="S14" s="75">
        <v>0</v>
      </c>
      <c r="T14" s="16">
        <v>0</v>
      </c>
      <c r="U14" s="75">
        <v>0</v>
      </c>
    </row>
    <row r="15" spans="1:21" x14ac:dyDescent="0.3">
      <c r="A15" s="4" t="s">
        <v>5</v>
      </c>
      <c r="B15" s="92">
        <v>965.78</v>
      </c>
      <c r="C15" s="93">
        <v>1723931</v>
      </c>
      <c r="D15" s="16">
        <v>965.78</v>
      </c>
      <c r="E15" s="75">
        <v>1021113</v>
      </c>
      <c r="F15" s="16">
        <v>0</v>
      </c>
      <c r="G15" s="75">
        <v>702818</v>
      </c>
      <c r="H15" s="16">
        <v>0</v>
      </c>
      <c r="I15" s="75">
        <v>0</v>
      </c>
      <c r="J15" s="16">
        <v>0</v>
      </c>
      <c r="K15" s="75">
        <v>0</v>
      </c>
      <c r="L15" s="16">
        <v>0</v>
      </c>
      <c r="M15" s="75">
        <v>0</v>
      </c>
      <c r="N15" s="16">
        <v>0</v>
      </c>
      <c r="O15" s="75">
        <v>0</v>
      </c>
      <c r="P15" s="16">
        <v>0</v>
      </c>
      <c r="Q15" s="75">
        <v>0</v>
      </c>
      <c r="R15" s="16">
        <v>0</v>
      </c>
      <c r="S15" s="75">
        <v>0</v>
      </c>
      <c r="T15" s="16">
        <v>0</v>
      </c>
      <c r="U15" s="75">
        <v>0</v>
      </c>
    </row>
    <row r="16" spans="1:21" x14ac:dyDescent="0.3">
      <c r="A16" s="4" t="s">
        <v>6</v>
      </c>
      <c r="B16" s="92">
        <v>0</v>
      </c>
      <c r="C16" s="93">
        <v>0</v>
      </c>
      <c r="D16" s="16">
        <v>0</v>
      </c>
      <c r="E16" s="75">
        <v>0</v>
      </c>
      <c r="F16" s="16">
        <v>0</v>
      </c>
      <c r="G16" s="75">
        <v>0</v>
      </c>
      <c r="H16" s="16">
        <v>0</v>
      </c>
      <c r="I16" s="75">
        <v>0</v>
      </c>
      <c r="J16" s="16">
        <v>0</v>
      </c>
      <c r="K16" s="75">
        <v>0</v>
      </c>
      <c r="L16" s="16">
        <v>0</v>
      </c>
      <c r="M16" s="75">
        <v>0</v>
      </c>
      <c r="N16" s="16">
        <v>0</v>
      </c>
      <c r="O16" s="75">
        <v>0</v>
      </c>
      <c r="P16" s="16">
        <v>0</v>
      </c>
      <c r="Q16" s="75">
        <v>0</v>
      </c>
      <c r="R16" s="16">
        <v>0</v>
      </c>
      <c r="S16" s="75">
        <v>0</v>
      </c>
      <c r="T16" s="16">
        <v>0</v>
      </c>
      <c r="U16" s="75">
        <v>0</v>
      </c>
    </row>
    <row r="17" spans="1:21" x14ac:dyDescent="0.3">
      <c r="A17" s="4" t="s">
        <v>7</v>
      </c>
      <c r="B17" s="92">
        <v>0</v>
      </c>
      <c r="C17" s="93">
        <v>0</v>
      </c>
      <c r="D17" s="16">
        <v>0</v>
      </c>
      <c r="E17" s="75">
        <v>0</v>
      </c>
      <c r="F17" s="16">
        <v>0</v>
      </c>
      <c r="G17" s="75">
        <v>0</v>
      </c>
      <c r="H17" s="16">
        <v>0</v>
      </c>
      <c r="I17" s="75">
        <v>0</v>
      </c>
      <c r="J17" s="16">
        <v>0</v>
      </c>
      <c r="K17" s="75">
        <v>0</v>
      </c>
      <c r="L17" s="16">
        <v>0</v>
      </c>
      <c r="M17" s="75">
        <v>0</v>
      </c>
      <c r="N17" s="16">
        <v>0</v>
      </c>
      <c r="O17" s="75">
        <v>0</v>
      </c>
      <c r="P17" s="16">
        <v>0</v>
      </c>
      <c r="Q17" s="75">
        <v>0</v>
      </c>
      <c r="R17" s="16">
        <v>0</v>
      </c>
      <c r="S17" s="75">
        <v>0</v>
      </c>
      <c r="T17" s="16">
        <v>0</v>
      </c>
      <c r="U17" s="75">
        <v>0</v>
      </c>
    </row>
    <row r="18" spans="1:21" x14ac:dyDescent="0.3">
      <c r="A18" s="4" t="s">
        <v>8</v>
      </c>
      <c r="B18" s="92">
        <v>0</v>
      </c>
      <c r="C18" s="93">
        <v>0</v>
      </c>
      <c r="D18" s="16">
        <v>0</v>
      </c>
      <c r="E18" s="75">
        <v>0</v>
      </c>
      <c r="F18" s="16">
        <v>0</v>
      </c>
      <c r="G18" s="75">
        <v>0</v>
      </c>
      <c r="H18" s="16">
        <v>0</v>
      </c>
      <c r="I18" s="75">
        <v>0</v>
      </c>
      <c r="J18" s="16">
        <v>0</v>
      </c>
      <c r="K18" s="75">
        <v>0</v>
      </c>
      <c r="L18" s="16">
        <v>0</v>
      </c>
      <c r="M18" s="75">
        <v>0</v>
      </c>
      <c r="N18" s="16">
        <v>0</v>
      </c>
      <c r="O18" s="75">
        <v>0</v>
      </c>
      <c r="P18" s="16">
        <v>0</v>
      </c>
      <c r="Q18" s="75">
        <v>0</v>
      </c>
      <c r="R18" s="16">
        <v>0</v>
      </c>
      <c r="S18" s="75">
        <v>0</v>
      </c>
      <c r="T18" s="16">
        <v>0</v>
      </c>
      <c r="U18" s="75">
        <v>0</v>
      </c>
    </row>
    <row r="19" spans="1:21" x14ac:dyDescent="0.3">
      <c r="A19" s="4" t="s">
        <v>9</v>
      </c>
      <c r="B19" s="92">
        <v>0</v>
      </c>
      <c r="C19" s="93">
        <v>243830</v>
      </c>
      <c r="D19" s="16">
        <v>0</v>
      </c>
      <c r="E19" s="75">
        <v>243830</v>
      </c>
      <c r="F19" s="16">
        <v>0</v>
      </c>
      <c r="G19" s="75">
        <v>0</v>
      </c>
      <c r="H19" s="16">
        <v>0</v>
      </c>
      <c r="I19" s="75">
        <v>0</v>
      </c>
      <c r="J19" s="16">
        <v>0</v>
      </c>
      <c r="K19" s="75">
        <v>0</v>
      </c>
      <c r="L19" s="16">
        <v>0</v>
      </c>
      <c r="M19" s="75">
        <v>0</v>
      </c>
      <c r="N19" s="16">
        <v>0</v>
      </c>
      <c r="O19" s="75">
        <v>0</v>
      </c>
      <c r="P19" s="16">
        <v>0</v>
      </c>
      <c r="Q19" s="75">
        <v>0</v>
      </c>
      <c r="R19" s="16">
        <v>0</v>
      </c>
      <c r="S19" s="75">
        <v>0</v>
      </c>
      <c r="T19" s="16">
        <v>0</v>
      </c>
      <c r="U19" s="75">
        <v>0</v>
      </c>
    </row>
    <row r="20" spans="1:21" x14ac:dyDescent="0.3">
      <c r="A20" s="4" t="s">
        <v>10</v>
      </c>
      <c r="B20" s="92">
        <v>0</v>
      </c>
      <c r="C20" s="93">
        <v>0</v>
      </c>
      <c r="D20" s="16">
        <v>0</v>
      </c>
      <c r="E20" s="75">
        <v>0</v>
      </c>
      <c r="F20" s="16">
        <v>0</v>
      </c>
      <c r="G20" s="75">
        <v>0</v>
      </c>
      <c r="H20" s="16">
        <v>0</v>
      </c>
      <c r="I20" s="75">
        <v>0</v>
      </c>
      <c r="J20" s="16">
        <v>0</v>
      </c>
      <c r="K20" s="75">
        <v>0</v>
      </c>
      <c r="L20" s="16">
        <v>0</v>
      </c>
      <c r="M20" s="75">
        <v>0</v>
      </c>
      <c r="N20" s="16">
        <v>0</v>
      </c>
      <c r="O20" s="75">
        <v>0</v>
      </c>
      <c r="P20" s="16">
        <v>0</v>
      </c>
      <c r="Q20" s="75">
        <v>0</v>
      </c>
      <c r="R20" s="16">
        <v>0</v>
      </c>
      <c r="S20" s="75">
        <v>0</v>
      </c>
      <c r="T20" s="16">
        <v>0</v>
      </c>
      <c r="U20" s="75">
        <v>0</v>
      </c>
    </row>
    <row r="21" spans="1:21" x14ac:dyDescent="0.3">
      <c r="A21" s="4" t="s">
        <v>11</v>
      </c>
      <c r="B21" s="92">
        <v>0</v>
      </c>
      <c r="C21" s="93">
        <v>0</v>
      </c>
      <c r="D21" s="16">
        <v>0</v>
      </c>
      <c r="E21" s="75">
        <v>0</v>
      </c>
      <c r="F21" s="16">
        <v>0</v>
      </c>
      <c r="G21" s="75">
        <v>0</v>
      </c>
      <c r="H21" s="16">
        <v>0</v>
      </c>
      <c r="I21" s="75">
        <v>0</v>
      </c>
      <c r="J21" s="16">
        <v>0</v>
      </c>
      <c r="K21" s="75">
        <v>0</v>
      </c>
      <c r="L21" s="16">
        <v>0</v>
      </c>
      <c r="M21" s="75">
        <v>0</v>
      </c>
      <c r="N21" s="16">
        <v>0</v>
      </c>
      <c r="O21" s="75">
        <v>0</v>
      </c>
      <c r="P21" s="16">
        <v>0</v>
      </c>
      <c r="Q21" s="75">
        <v>0</v>
      </c>
      <c r="R21" s="16">
        <v>0</v>
      </c>
      <c r="S21" s="75">
        <v>0</v>
      </c>
      <c r="T21" s="16">
        <v>0</v>
      </c>
      <c r="U21" s="75">
        <v>0</v>
      </c>
    </row>
    <row r="22" spans="1:21" x14ac:dyDescent="0.3">
      <c r="A22" s="4" t="s">
        <v>12</v>
      </c>
      <c r="B22" s="92">
        <v>0</v>
      </c>
      <c r="C22" s="93">
        <v>0</v>
      </c>
      <c r="D22" s="16">
        <v>0</v>
      </c>
      <c r="E22" s="75">
        <v>0</v>
      </c>
      <c r="F22" s="16">
        <v>0</v>
      </c>
      <c r="G22" s="75">
        <v>0</v>
      </c>
      <c r="H22" s="16">
        <v>0</v>
      </c>
      <c r="I22" s="75">
        <v>0</v>
      </c>
      <c r="J22" s="16">
        <v>0</v>
      </c>
      <c r="K22" s="75">
        <v>0</v>
      </c>
      <c r="L22" s="16">
        <v>0</v>
      </c>
      <c r="M22" s="75">
        <v>0</v>
      </c>
      <c r="N22" s="16">
        <v>0</v>
      </c>
      <c r="O22" s="75">
        <v>0</v>
      </c>
      <c r="P22" s="16">
        <v>0</v>
      </c>
      <c r="Q22" s="75">
        <v>0</v>
      </c>
      <c r="R22" s="16">
        <v>0</v>
      </c>
      <c r="S22" s="75">
        <v>0</v>
      </c>
      <c r="T22" s="16">
        <v>0</v>
      </c>
      <c r="U22" s="75">
        <v>0</v>
      </c>
    </row>
    <row r="23" spans="1:21" x14ac:dyDescent="0.3">
      <c r="A23" s="4" t="s">
        <v>13</v>
      </c>
      <c r="B23" s="92">
        <v>4178682.8299999945</v>
      </c>
      <c r="C23" s="93">
        <v>0</v>
      </c>
      <c r="D23" s="16">
        <v>669146.70999999484</v>
      </c>
      <c r="E23" s="75">
        <v>0</v>
      </c>
      <c r="F23" s="16">
        <v>33508.080000000045</v>
      </c>
      <c r="G23" s="75">
        <v>0</v>
      </c>
      <c r="H23" s="16">
        <v>2840022.7199999997</v>
      </c>
      <c r="I23" s="75">
        <v>0</v>
      </c>
      <c r="J23" s="16">
        <v>0</v>
      </c>
      <c r="K23" s="75">
        <v>0</v>
      </c>
      <c r="L23" s="16">
        <v>164996.16</v>
      </c>
      <c r="M23" s="75">
        <v>0</v>
      </c>
      <c r="N23" s="16">
        <v>471009.15999999992</v>
      </c>
      <c r="O23" s="75">
        <v>0</v>
      </c>
      <c r="P23" s="16">
        <v>0</v>
      </c>
      <c r="Q23" s="75">
        <v>0</v>
      </c>
      <c r="R23" s="16">
        <v>0</v>
      </c>
      <c r="S23" s="75">
        <v>0</v>
      </c>
      <c r="T23" s="16">
        <v>0</v>
      </c>
      <c r="U23" s="75">
        <v>0</v>
      </c>
    </row>
    <row r="24" spans="1:21" x14ac:dyDescent="0.3">
      <c r="A24" s="4" t="s">
        <v>14</v>
      </c>
      <c r="B24" s="92">
        <v>0</v>
      </c>
      <c r="C24" s="93">
        <v>0</v>
      </c>
      <c r="D24" s="16">
        <v>0</v>
      </c>
      <c r="E24" s="75">
        <v>0</v>
      </c>
      <c r="F24" s="16">
        <v>0</v>
      </c>
      <c r="G24" s="75">
        <v>0</v>
      </c>
      <c r="H24" s="16">
        <v>0</v>
      </c>
      <c r="I24" s="75">
        <v>0</v>
      </c>
      <c r="J24" s="16">
        <v>0</v>
      </c>
      <c r="K24" s="75">
        <v>0</v>
      </c>
      <c r="L24" s="16">
        <v>0</v>
      </c>
      <c r="M24" s="75">
        <v>0</v>
      </c>
      <c r="N24" s="16">
        <v>0</v>
      </c>
      <c r="O24" s="75">
        <v>0</v>
      </c>
      <c r="P24" s="16">
        <v>0</v>
      </c>
      <c r="Q24" s="75">
        <v>0</v>
      </c>
      <c r="R24" s="16">
        <v>0</v>
      </c>
      <c r="S24" s="75">
        <v>0</v>
      </c>
      <c r="T24" s="16">
        <v>0</v>
      </c>
      <c r="U24" s="75">
        <v>0</v>
      </c>
    </row>
    <row r="25" spans="1:21" x14ac:dyDescent="0.3">
      <c r="A25" s="4" t="s">
        <v>15</v>
      </c>
      <c r="B25" s="92">
        <v>0</v>
      </c>
      <c r="C25" s="93">
        <v>0</v>
      </c>
      <c r="D25" s="16">
        <v>0</v>
      </c>
      <c r="E25" s="75">
        <v>0</v>
      </c>
      <c r="F25" s="16">
        <v>0</v>
      </c>
      <c r="G25" s="75">
        <v>0</v>
      </c>
      <c r="H25" s="16">
        <v>0</v>
      </c>
      <c r="I25" s="75">
        <v>0</v>
      </c>
      <c r="J25" s="16">
        <v>0</v>
      </c>
      <c r="K25" s="75">
        <v>0</v>
      </c>
      <c r="L25" s="16">
        <v>0</v>
      </c>
      <c r="M25" s="75">
        <v>0</v>
      </c>
      <c r="N25" s="16">
        <v>0</v>
      </c>
      <c r="O25" s="75">
        <v>0</v>
      </c>
      <c r="P25" s="16">
        <v>0</v>
      </c>
      <c r="Q25" s="75">
        <v>0</v>
      </c>
      <c r="R25" s="16">
        <v>0</v>
      </c>
      <c r="S25" s="75">
        <v>0</v>
      </c>
      <c r="T25" s="16">
        <v>0</v>
      </c>
      <c r="U25" s="75">
        <v>0</v>
      </c>
    </row>
    <row r="26" spans="1:21" x14ac:dyDescent="0.3">
      <c r="A26" s="4" t="s">
        <v>16</v>
      </c>
      <c r="B26" s="92">
        <v>0</v>
      </c>
      <c r="C26" s="93">
        <v>0</v>
      </c>
      <c r="D26" s="16">
        <v>0</v>
      </c>
      <c r="E26" s="75">
        <v>0</v>
      </c>
      <c r="F26" s="16">
        <v>0</v>
      </c>
      <c r="G26" s="75">
        <v>0</v>
      </c>
      <c r="H26" s="16">
        <v>0</v>
      </c>
      <c r="I26" s="75">
        <v>0</v>
      </c>
      <c r="J26" s="16">
        <v>0</v>
      </c>
      <c r="K26" s="75">
        <v>0</v>
      </c>
      <c r="L26" s="16">
        <v>0</v>
      </c>
      <c r="M26" s="75">
        <v>0</v>
      </c>
      <c r="N26" s="16">
        <v>0</v>
      </c>
      <c r="O26" s="75">
        <v>0</v>
      </c>
      <c r="P26" s="16">
        <v>0</v>
      </c>
      <c r="Q26" s="75">
        <v>0</v>
      </c>
      <c r="R26" s="16">
        <v>0</v>
      </c>
      <c r="S26" s="75">
        <v>0</v>
      </c>
      <c r="T26" s="16">
        <v>0</v>
      </c>
      <c r="U26" s="75">
        <v>0</v>
      </c>
    </row>
    <row r="27" spans="1:21" x14ac:dyDescent="0.3">
      <c r="A27" s="4" t="s">
        <v>17</v>
      </c>
      <c r="B27" s="92">
        <v>471529.79</v>
      </c>
      <c r="C27" s="93">
        <v>0</v>
      </c>
      <c r="D27" s="16">
        <v>93131</v>
      </c>
      <c r="E27" s="75">
        <v>0</v>
      </c>
      <c r="F27" s="16">
        <v>0</v>
      </c>
      <c r="G27" s="75">
        <v>0</v>
      </c>
      <c r="H27" s="16">
        <v>0</v>
      </c>
      <c r="I27" s="75">
        <v>0</v>
      </c>
      <c r="J27" s="16">
        <v>0</v>
      </c>
      <c r="K27" s="75">
        <v>0</v>
      </c>
      <c r="L27" s="16">
        <v>0</v>
      </c>
      <c r="M27" s="75">
        <v>0</v>
      </c>
      <c r="N27" s="16">
        <v>378197.17</v>
      </c>
      <c r="O27" s="75">
        <v>0</v>
      </c>
      <c r="P27" s="16">
        <v>0</v>
      </c>
      <c r="Q27" s="75">
        <v>0</v>
      </c>
      <c r="R27" s="16">
        <v>0</v>
      </c>
      <c r="S27" s="75">
        <v>0</v>
      </c>
      <c r="T27" s="16">
        <v>201.62</v>
      </c>
      <c r="U27" s="75">
        <v>0</v>
      </c>
    </row>
    <row r="28" spans="1:21" x14ac:dyDescent="0.3">
      <c r="A28" s="4" t="s">
        <v>18</v>
      </c>
      <c r="B28" s="92">
        <v>0</v>
      </c>
      <c r="C28" s="93">
        <v>0</v>
      </c>
      <c r="D28" s="16">
        <v>0</v>
      </c>
      <c r="E28" s="75">
        <v>0</v>
      </c>
      <c r="F28" s="16">
        <v>0</v>
      </c>
      <c r="G28" s="75">
        <v>0</v>
      </c>
      <c r="H28" s="16">
        <v>0</v>
      </c>
      <c r="I28" s="75">
        <v>0</v>
      </c>
      <c r="J28" s="16">
        <v>0</v>
      </c>
      <c r="K28" s="75">
        <v>0</v>
      </c>
      <c r="L28" s="16">
        <v>0</v>
      </c>
      <c r="M28" s="75">
        <v>0</v>
      </c>
      <c r="N28" s="16">
        <v>0</v>
      </c>
      <c r="O28" s="75">
        <v>0</v>
      </c>
      <c r="P28" s="16">
        <v>0</v>
      </c>
      <c r="Q28" s="75">
        <v>0</v>
      </c>
      <c r="R28" s="16">
        <v>0</v>
      </c>
      <c r="S28" s="75">
        <v>0</v>
      </c>
      <c r="T28" s="16">
        <v>0</v>
      </c>
      <c r="U28" s="75">
        <v>0</v>
      </c>
    </row>
    <row r="29" spans="1:21" x14ac:dyDescent="0.3">
      <c r="A29" s="4" t="s">
        <v>19</v>
      </c>
      <c r="B29" s="92">
        <v>0</v>
      </c>
      <c r="C29" s="93">
        <v>0</v>
      </c>
      <c r="D29" s="16">
        <v>0</v>
      </c>
      <c r="E29" s="75">
        <v>0</v>
      </c>
      <c r="F29" s="16">
        <v>0</v>
      </c>
      <c r="G29" s="75">
        <v>0</v>
      </c>
      <c r="H29" s="16">
        <v>0</v>
      </c>
      <c r="I29" s="75">
        <v>0</v>
      </c>
      <c r="J29" s="16">
        <v>0</v>
      </c>
      <c r="K29" s="75">
        <v>0</v>
      </c>
      <c r="L29" s="16">
        <v>0</v>
      </c>
      <c r="M29" s="75">
        <v>0</v>
      </c>
      <c r="N29" s="16">
        <v>0</v>
      </c>
      <c r="O29" s="75">
        <v>0</v>
      </c>
      <c r="P29" s="16">
        <v>0</v>
      </c>
      <c r="Q29" s="75">
        <v>0</v>
      </c>
      <c r="R29" s="16">
        <v>0</v>
      </c>
      <c r="S29" s="75">
        <v>0</v>
      </c>
      <c r="T29" s="16">
        <v>0</v>
      </c>
      <c r="U29" s="75">
        <v>0</v>
      </c>
    </row>
    <row r="30" spans="1:21" x14ac:dyDescent="0.3">
      <c r="A30" s="4" t="s">
        <v>20</v>
      </c>
      <c r="B30" s="92">
        <v>0</v>
      </c>
      <c r="C30" s="93">
        <v>0</v>
      </c>
      <c r="D30" s="16">
        <v>0</v>
      </c>
      <c r="E30" s="75">
        <v>0</v>
      </c>
      <c r="F30" s="16">
        <v>0</v>
      </c>
      <c r="G30" s="75">
        <v>0</v>
      </c>
      <c r="H30" s="16">
        <v>0</v>
      </c>
      <c r="I30" s="75">
        <v>0</v>
      </c>
      <c r="J30" s="16">
        <v>0</v>
      </c>
      <c r="K30" s="75">
        <v>0</v>
      </c>
      <c r="L30" s="16">
        <v>0</v>
      </c>
      <c r="M30" s="75">
        <v>0</v>
      </c>
      <c r="N30" s="16">
        <v>0</v>
      </c>
      <c r="O30" s="75">
        <v>0</v>
      </c>
      <c r="P30" s="16">
        <v>0</v>
      </c>
      <c r="Q30" s="75">
        <v>0</v>
      </c>
      <c r="R30" s="16">
        <v>0</v>
      </c>
      <c r="S30" s="75">
        <v>0</v>
      </c>
      <c r="T30" s="16">
        <v>0</v>
      </c>
      <c r="U30" s="75">
        <v>0</v>
      </c>
    </row>
    <row r="31" spans="1:21" x14ac:dyDescent="0.3">
      <c r="A31" s="4" t="s">
        <v>21</v>
      </c>
      <c r="B31" s="92">
        <v>0</v>
      </c>
      <c r="C31" s="93">
        <v>-4141000</v>
      </c>
      <c r="D31" s="16">
        <v>0</v>
      </c>
      <c r="E31" s="75">
        <v>-4141000</v>
      </c>
      <c r="F31" s="16">
        <v>0</v>
      </c>
      <c r="G31" s="75">
        <v>0</v>
      </c>
      <c r="H31" s="16">
        <v>0</v>
      </c>
      <c r="I31" s="75">
        <v>0</v>
      </c>
      <c r="J31" s="16">
        <v>0</v>
      </c>
      <c r="K31" s="75">
        <v>0</v>
      </c>
      <c r="L31" s="16">
        <v>0</v>
      </c>
      <c r="M31" s="75">
        <v>0</v>
      </c>
      <c r="N31" s="16">
        <v>0</v>
      </c>
      <c r="O31" s="75">
        <v>0</v>
      </c>
      <c r="P31" s="16">
        <v>0</v>
      </c>
      <c r="Q31" s="75">
        <v>0</v>
      </c>
      <c r="R31" s="16">
        <v>0</v>
      </c>
      <c r="S31" s="75">
        <v>0</v>
      </c>
      <c r="T31" s="16">
        <v>0</v>
      </c>
      <c r="U31" s="75">
        <v>0</v>
      </c>
    </row>
    <row r="32" spans="1:21" x14ac:dyDescent="0.3">
      <c r="A32" s="4" t="s">
        <v>22</v>
      </c>
      <c r="B32" s="92">
        <v>0</v>
      </c>
      <c r="C32" s="93">
        <v>0</v>
      </c>
      <c r="D32" s="16">
        <v>0</v>
      </c>
      <c r="E32" s="75">
        <v>0</v>
      </c>
      <c r="F32" s="16">
        <v>0</v>
      </c>
      <c r="G32" s="75">
        <v>0</v>
      </c>
      <c r="H32" s="16">
        <v>0</v>
      </c>
      <c r="I32" s="75">
        <v>0</v>
      </c>
      <c r="J32" s="16">
        <v>0</v>
      </c>
      <c r="K32" s="75">
        <v>0</v>
      </c>
      <c r="L32" s="16">
        <v>0</v>
      </c>
      <c r="M32" s="75">
        <v>0</v>
      </c>
      <c r="N32" s="16">
        <v>0</v>
      </c>
      <c r="O32" s="75">
        <v>0</v>
      </c>
      <c r="P32" s="16">
        <v>0</v>
      </c>
      <c r="Q32" s="75">
        <v>0</v>
      </c>
      <c r="R32" s="16">
        <v>0</v>
      </c>
      <c r="S32" s="75">
        <v>0</v>
      </c>
      <c r="T32" s="16">
        <v>0</v>
      </c>
      <c r="U32" s="75">
        <v>0</v>
      </c>
    </row>
    <row r="33" spans="1:21" x14ac:dyDescent="0.3">
      <c r="A33" s="4" t="s">
        <v>23</v>
      </c>
      <c r="B33" s="92">
        <v>0</v>
      </c>
      <c r="C33" s="93">
        <v>0</v>
      </c>
      <c r="D33" s="16">
        <v>0</v>
      </c>
      <c r="E33" s="75">
        <v>0</v>
      </c>
      <c r="F33" s="16">
        <v>0</v>
      </c>
      <c r="G33" s="75">
        <v>0</v>
      </c>
      <c r="H33" s="16">
        <v>0</v>
      </c>
      <c r="I33" s="75">
        <v>0</v>
      </c>
      <c r="J33" s="16">
        <v>0</v>
      </c>
      <c r="K33" s="75">
        <v>0</v>
      </c>
      <c r="L33" s="16">
        <v>0</v>
      </c>
      <c r="M33" s="75">
        <v>0</v>
      </c>
      <c r="N33" s="16">
        <v>0</v>
      </c>
      <c r="O33" s="75">
        <v>0</v>
      </c>
      <c r="P33" s="16">
        <v>0</v>
      </c>
      <c r="Q33" s="75">
        <v>0</v>
      </c>
      <c r="R33" s="16">
        <v>0</v>
      </c>
      <c r="S33" s="75">
        <v>0</v>
      </c>
      <c r="T33" s="16">
        <v>0</v>
      </c>
      <c r="U33" s="75">
        <v>0</v>
      </c>
    </row>
    <row r="34" spans="1:21" x14ac:dyDescent="0.3">
      <c r="A34" s="4" t="s">
        <v>24</v>
      </c>
      <c r="B34" s="92">
        <v>0</v>
      </c>
      <c r="C34" s="93">
        <v>0</v>
      </c>
      <c r="D34" s="16">
        <v>0</v>
      </c>
      <c r="E34" s="75">
        <v>0</v>
      </c>
      <c r="F34" s="16">
        <v>0</v>
      </c>
      <c r="G34" s="75">
        <v>0</v>
      </c>
      <c r="H34" s="16">
        <v>0</v>
      </c>
      <c r="I34" s="75">
        <v>0</v>
      </c>
      <c r="J34" s="16">
        <v>0</v>
      </c>
      <c r="K34" s="75">
        <v>0</v>
      </c>
      <c r="L34" s="16">
        <v>0</v>
      </c>
      <c r="M34" s="75">
        <v>0</v>
      </c>
      <c r="N34" s="16">
        <v>0</v>
      </c>
      <c r="O34" s="75">
        <v>0</v>
      </c>
      <c r="P34" s="16">
        <v>0</v>
      </c>
      <c r="Q34" s="75">
        <v>0</v>
      </c>
      <c r="R34" s="16">
        <v>0</v>
      </c>
      <c r="S34" s="75">
        <v>0</v>
      </c>
      <c r="T34" s="16">
        <v>0</v>
      </c>
      <c r="U34" s="75">
        <v>0</v>
      </c>
    </row>
    <row r="35" spans="1:21" x14ac:dyDescent="0.3">
      <c r="A35" s="4" t="s">
        <v>25</v>
      </c>
      <c r="B35" s="92">
        <v>0</v>
      </c>
      <c r="C35" s="93">
        <v>0</v>
      </c>
      <c r="D35" s="16">
        <v>0</v>
      </c>
      <c r="E35" s="75">
        <v>0</v>
      </c>
      <c r="F35" s="16">
        <v>0</v>
      </c>
      <c r="G35" s="75">
        <v>0</v>
      </c>
      <c r="H35" s="16">
        <v>0</v>
      </c>
      <c r="I35" s="75">
        <v>0</v>
      </c>
      <c r="J35" s="16">
        <v>0</v>
      </c>
      <c r="K35" s="75">
        <v>0</v>
      </c>
      <c r="L35" s="16">
        <v>0</v>
      </c>
      <c r="M35" s="75">
        <v>0</v>
      </c>
      <c r="N35" s="16">
        <v>0</v>
      </c>
      <c r="O35" s="75">
        <v>0</v>
      </c>
      <c r="P35" s="16">
        <v>0</v>
      </c>
      <c r="Q35" s="75">
        <v>0</v>
      </c>
      <c r="R35" s="16">
        <v>0</v>
      </c>
      <c r="S35" s="75">
        <v>0</v>
      </c>
      <c r="T35" s="16">
        <v>0</v>
      </c>
      <c r="U35" s="75">
        <v>0</v>
      </c>
    </row>
    <row r="36" spans="1:21" x14ac:dyDescent="0.3">
      <c r="A36" s="4" t="s">
        <v>26</v>
      </c>
      <c r="B36" s="92">
        <v>0</v>
      </c>
      <c r="C36" s="93">
        <v>0</v>
      </c>
      <c r="D36" s="16">
        <v>0</v>
      </c>
      <c r="E36" s="75">
        <v>0</v>
      </c>
      <c r="F36" s="16">
        <v>0</v>
      </c>
      <c r="G36" s="75">
        <v>0</v>
      </c>
      <c r="H36" s="16">
        <v>0</v>
      </c>
      <c r="I36" s="75">
        <v>0</v>
      </c>
      <c r="J36" s="16">
        <v>0</v>
      </c>
      <c r="K36" s="75">
        <v>0</v>
      </c>
      <c r="L36" s="16">
        <v>0</v>
      </c>
      <c r="M36" s="75">
        <v>0</v>
      </c>
      <c r="N36" s="16">
        <v>0</v>
      </c>
      <c r="O36" s="75">
        <v>0</v>
      </c>
      <c r="P36" s="16">
        <v>0</v>
      </c>
      <c r="Q36" s="75">
        <v>0</v>
      </c>
      <c r="R36" s="16">
        <v>0</v>
      </c>
      <c r="S36" s="75">
        <v>0</v>
      </c>
      <c r="T36" s="16">
        <v>0</v>
      </c>
      <c r="U36" s="75">
        <v>0</v>
      </c>
    </row>
    <row r="37" spans="1:21" x14ac:dyDescent="0.3">
      <c r="A37" s="4" t="s">
        <v>27</v>
      </c>
      <c r="B37" s="92">
        <v>0</v>
      </c>
      <c r="C37" s="93">
        <v>0</v>
      </c>
      <c r="D37" s="16">
        <v>0</v>
      </c>
      <c r="E37" s="75">
        <v>0</v>
      </c>
      <c r="F37" s="16">
        <v>0</v>
      </c>
      <c r="G37" s="75">
        <v>0</v>
      </c>
      <c r="H37" s="16">
        <v>0</v>
      </c>
      <c r="I37" s="75">
        <v>0</v>
      </c>
      <c r="J37" s="16">
        <v>0</v>
      </c>
      <c r="K37" s="75">
        <v>0</v>
      </c>
      <c r="L37" s="16">
        <v>0</v>
      </c>
      <c r="M37" s="75">
        <v>0</v>
      </c>
      <c r="N37" s="16">
        <v>0</v>
      </c>
      <c r="O37" s="75">
        <v>0</v>
      </c>
      <c r="P37" s="16">
        <v>0</v>
      </c>
      <c r="Q37" s="75">
        <v>0</v>
      </c>
      <c r="R37" s="16">
        <v>0</v>
      </c>
      <c r="S37" s="75">
        <v>0</v>
      </c>
      <c r="T37" s="16">
        <v>0</v>
      </c>
      <c r="U37" s="75">
        <v>0</v>
      </c>
    </row>
    <row r="38" spans="1:21" x14ac:dyDescent="0.3">
      <c r="A38" s="4" t="s">
        <v>28</v>
      </c>
      <c r="B38" s="92">
        <v>0</v>
      </c>
      <c r="C38" s="93">
        <v>0</v>
      </c>
      <c r="D38" s="16">
        <v>0</v>
      </c>
      <c r="E38" s="75">
        <v>0</v>
      </c>
      <c r="F38" s="16">
        <v>0</v>
      </c>
      <c r="G38" s="75">
        <v>0</v>
      </c>
      <c r="H38" s="16">
        <v>0</v>
      </c>
      <c r="I38" s="75">
        <v>0</v>
      </c>
      <c r="J38" s="16">
        <v>0</v>
      </c>
      <c r="K38" s="75">
        <v>0</v>
      </c>
      <c r="L38" s="16">
        <v>0</v>
      </c>
      <c r="M38" s="75">
        <v>0</v>
      </c>
      <c r="N38" s="16">
        <v>0</v>
      </c>
      <c r="O38" s="75">
        <v>0</v>
      </c>
      <c r="P38" s="16">
        <v>0</v>
      </c>
      <c r="Q38" s="75">
        <v>0</v>
      </c>
      <c r="R38" s="16">
        <v>0</v>
      </c>
      <c r="S38" s="75">
        <v>0</v>
      </c>
      <c r="T38" s="16">
        <v>0</v>
      </c>
      <c r="U38" s="75">
        <v>0</v>
      </c>
    </row>
    <row r="39" spans="1:21" x14ac:dyDescent="0.3">
      <c r="A39" s="4" t="s">
        <v>29</v>
      </c>
      <c r="B39" s="92">
        <v>0</v>
      </c>
      <c r="C39" s="93">
        <v>0</v>
      </c>
      <c r="D39" s="16">
        <v>0</v>
      </c>
      <c r="E39" s="75">
        <v>0</v>
      </c>
      <c r="F39" s="16">
        <v>0</v>
      </c>
      <c r="G39" s="75">
        <v>0</v>
      </c>
      <c r="H39" s="16">
        <v>0</v>
      </c>
      <c r="I39" s="75">
        <v>0</v>
      </c>
      <c r="J39" s="16">
        <v>0</v>
      </c>
      <c r="K39" s="75">
        <v>0</v>
      </c>
      <c r="L39" s="16">
        <v>0</v>
      </c>
      <c r="M39" s="75">
        <v>0</v>
      </c>
      <c r="N39" s="16">
        <v>0</v>
      </c>
      <c r="O39" s="75">
        <v>0</v>
      </c>
      <c r="P39" s="16">
        <v>0</v>
      </c>
      <c r="Q39" s="75">
        <v>0</v>
      </c>
      <c r="R39" s="16">
        <v>0</v>
      </c>
      <c r="S39" s="75">
        <v>0</v>
      </c>
      <c r="T39" s="16">
        <v>0</v>
      </c>
      <c r="U39" s="75">
        <v>0</v>
      </c>
    </row>
    <row r="40" spans="1:21" x14ac:dyDescent="0.3">
      <c r="A40" s="4" t="s">
        <v>30</v>
      </c>
      <c r="B40" s="92">
        <v>0</v>
      </c>
      <c r="C40" s="93">
        <v>0</v>
      </c>
      <c r="D40" s="16">
        <v>0</v>
      </c>
      <c r="E40" s="75">
        <v>0</v>
      </c>
      <c r="F40" s="16">
        <v>0</v>
      </c>
      <c r="G40" s="75">
        <v>0</v>
      </c>
      <c r="H40" s="16">
        <v>0</v>
      </c>
      <c r="I40" s="75">
        <v>0</v>
      </c>
      <c r="J40" s="16">
        <v>0</v>
      </c>
      <c r="K40" s="75">
        <v>0</v>
      </c>
      <c r="L40" s="16">
        <v>0</v>
      </c>
      <c r="M40" s="75">
        <v>0</v>
      </c>
      <c r="N40" s="16">
        <v>0</v>
      </c>
      <c r="O40" s="75">
        <v>0</v>
      </c>
      <c r="P40" s="16">
        <v>0</v>
      </c>
      <c r="Q40" s="75">
        <v>0</v>
      </c>
      <c r="R40" s="16">
        <v>0</v>
      </c>
      <c r="S40" s="75">
        <v>0</v>
      </c>
      <c r="T40" s="16">
        <v>0</v>
      </c>
      <c r="U40" s="75">
        <v>0</v>
      </c>
    </row>
    <row r="41" spans="1:21" x14ac:dyDescent="0.3">
      <c r="A41" s="4" t="s">
        <v>31</v>
      </c>
      <c r="B41" s="92">
        <v>18392</v>
      </c>
      <c r="C41" s="93">
        <v>676393</v>
      </c>
      <c r="D41" s="16">
        <v>0</v>
      </c>
      <c r="E41" s="75">
        <v>139030.70000000001</v>
      </c>
      <c r="F41" s="16">
        <v>13153</v>
      </c>
      <c r="G41" s="75">
        <v>149490.29999999999</v>
      </c>
      <c r="H41" s="16">
        <v>0</v>
      </c>
      <c r="I41" s="75">
        <v>0</v>
      </c>
      <c r="J41" s="16">
        <v>0</v>
      </c>
      <c r="K41" s="75">
        <v>0</v>
      </c>
      <c r="L41" s="16">
        <v>5239</v>
      </c>
      <c r="M41" s="75">
        <v>360400</v>
      </c>
      <c r="N41" s="16">
        <v>0</v>
      </c>
      <c r="O41" s="75">
        <v>2927</v>
      </c>
      <c r="P41" s="16">
        <v>0</v>
      </c>
      <c r="Q41" s="75">
        <v>0</v>
      </c>
      <c r="R41" s="16">
        <v>0</v>
      </c>
      <c r="S41" s="75">
        <v>24545</v>
      </c>
      <c r="T41" s="16">
        <v>0</v>
      </c>
      <c r="U41" s="75">
        <v>0</v>
      </c>
    </row>
    <row r="42" spans="1:21" x14ac:dyDescent="0.3">
      <c r="A42" s="4" t="s">
        <v>32</v>
      </c>
      <c r="B42" s="92">
        <v>0</v>
      </c>
      <c r="C42" s="93">
        <v>0</v>
      </c>
      <c r="D42" s="16">
        <v>0</v>
      </c>
      <c r="E42" s="75">
        <v>0</v>
      </c>
      <c r="F42" s="16">
        <v>0</v>
      </c>
      <c r="G42" s="75">
        <v>0</v>
      </c>
      <c r="H42" s="16">
        <v>0</v>
      </c>
      <c r="I42" s="75">
        <v>0</v>
      </c>
      <c r="J42" s="16">
        <v>0</v>
      </c>
      <c r="K42" s="75">
        <v>0</v>
      </c>
      <c r="L42" s="16">
        <v>0</v>
      </c>
      <c r="M42" s="75">
        <v>0</v>
      </c>
      <c r="N42" s="16">
        <v>0</v>
      </c>
      <c r="O42" s="75">
        <v>0</v>
      </c>
      <c r="P42" s="16">
        <v>0</v>
      </c>
      <c r="Q42" s="75">
        <v>0</v>
      </c>
      <c r="R42" s="16">
        <v>0</v>
      </c>
      <c r="S42" s="75">
        <v>0</v>
      </c>
      <c r="T42" s="16">
        <v>0</v>
      </c>
      <c r="U42" s="75">
        <v>0</v>
      </c>
    </row>
    <row r="43" spans="1:21" x14ac:dyDescent="0.3">
      <c r="A43" s="4" t="s">
        <v>33</v>
      </c>
      <c r="B43" s="92">
        <v>0</v>
      </c>
      <c r="C43" s="93">
        <v>0</v>
      </c>
      <c r="D43" s="16">
        <v>0</v>
      </c>
      <c r="E43" s="75">
        <v>0</v>
      </c>
      <c r="F43" s="16">
        <v>0</v>
      </c>
      <c r="G43" s="75">
        <v>0</v>
      </c>
      <c r="H43" s="16">
        <v>0</v>
      </c>
      <c r="I43" s="75">
        <v>0</v>
      </c>
      <c r="J43" s="16">
        <v>0</v>
      </c>
      <c r="K43" s="75">
        <v>0</v>
      </c>
      <c r="L43" s="16">
        <v>0</v>
      </c>
      <c r="M43" s="75">
        <v>0</v>
      </c>
      <c r="N43" s="16">
        <v>0</v>
      </c>
      <c r="O43" s="75">
        <v>0</v>
      </c>
      <c r="P43" s="16">
        <v>0</v>
      </c>
      <c r="Q43" s="75">
        <v>0</v>
      </c>
      <c r="R43" s="16">
        <v>0</v>
      </c>
      <c r="S43" s="75">
        <v>0</v>
      </c>
      <c r="T43" s="16">
        <v>0</v>
      </c>
      <c r="U43" s="75">
        <v>0</v>
      </c>
    </row>
    <row r="44" spans="1:21" x14ac:dyDescent="0.3">
      <c r="A44" s="4" t="s">
        <v>34</v>
      </c>
      <c r="B44" s="92">
        <v>0</v>
      </c>
      <c r="C44" s="93">
        <v>0</v>
      </c>
      <c r="D44" s="16">
        <v>0</v>
      </c>
      <c r="E44" s="75">
        <v>0</v>
      </c>
      <c r="F44" s="16">
        <v>0</v>
      </c>
      <c r="G44" s="75">
        <v>0</v>
      </c>
      <c r="H44" s="16">
        <v>0</v>
      </c>
      <c r="I44" s="75">
        <v>0</v>
      </c>
      <c r="J44" s="16">
        <v>0</v>
      </c>
      <c r="K44" s="75">
        <v>0</v>
      </c>
      <c r="L44" s="16">
        <v>0</v>
      </c>
      <c r="M44" s="75">
        <v>0</v>
      </c>
      <c r="N44" s="16">
        <v>0</v>
      </c>
      <c r="O44" s="75">
        <v>0</v>
      </c>
      <c r="P44" s="16">
        <v>0</v>
      </c>
      <c r="Q44" s="75">
        <v>0</v>
      </c>
      <c r="R44" s="16">
        <v>0</v>
      </c>
      <c r="S44" s="75">
        <v>0</v>
      </c>
      <c r="T44" s="16">
        <v>0</v>
      </c>
      <c r="U44" s="75">
        <v>0</v>
      </c>
    </row>
    <row r="45" spans="1:21" x14ac:dyDescent="0.3">
      <c r="A45" s="4" t="s">
        <v>35</v>
      </c>
      <c r="B45" s="92">
        <v>378310.85000000003</v>
      </c>
      <c r="C45" s="93">
        <v>11792</v>
      </c>
      <c r="D45" s="16">
        <v>302753.03000000003</v>
      </c>
      <c r="E45" s="75">
        <v>0</v>
      </c>
      <c r="F45" s="16">
        <v>82309.789999999994</v>
      </c>
      <c r="G45" s="75">
        <v>0</v>
      </c>
      <c r="H45" s="16">
        <v>0</v>
      </c>
      <c r="I45" s="75">
        <v>8588</v>
      </c>
      <c r="J45" s="16">
        <v>0</v>
      </c>
      <c r="K45" s="75">
        <v>0</v>
      </c>
      <c r="L45" s="16">
        <v>0</v>
      </c>
      <c r="M45" s="75">
        <v>0</v>
      </c>
      <c r="N45" s="16">
        <v>-6751.97</v>
      </c>
      <c r="O45" s="75">
        <v>3204</v>
      </c>
      <c r="P45" s="16">
        <v>0</v>
      </c>
      <c r="Q45" s="75">
        <v>0</v>
      </c>
      <c r="R45" s="16">
        <v>0</v>
      </c>
      <c r="S45" s="75">
        <v>0</v>
      </c>
      <c r="T45" s="16">
        <v>0</v>
      </c>
      <c r="U45" s="75">
        <v>0</v>
      </c>
    </row>
    <row r="46" spans="1:21" x14ac:dyDescent="0.3">
      <c r="A46" s="4" t="s">
        <v>36</v>
      </c>
      <c r="B46" s="92">
        <v>1583760.28</v>
      </c>
      <c r="C46" s="93">
        <v>1618816.7999999998</v>
      </c>
      <c r="D46" s="16">
        <v>451182.4</v>
      </c>
      <c r="E46" s="75">
        <v>1037767.69</v>
      </c>
      <c r="F46" s="16">
        <v>761383.34</v>
      </c>
      <c r="G46" s="75">
        <v>581049.11</v>
      </c>
      <c r="H46" s="16">
        <v>221355.49</v>
      </c>
      <c r="I46" s="75">
        <v>0</v>
      </c>
      <c r="J46" s="16">
        <v>0</v>
      </c>
      <c r="K46" s="75">
        <v>0</v>
      </c>
      <c r="L46" s="16">
        <v>149839.04999999999</v>
      </c>
      <c r="M46" s="75">
        <v>0</v>
      </c>
      <c r="N46" s="16">
        <v>0</v>
      </c>
      <c r="O46" s="75">
        <v>0</v>
      </c>
      <c r="P46" s="16">
        <v>0</v>
      </c>
      <c r="Q46" s="75">
        <v>0</v>
      </c>
      <c r="R46" s="16">
        <v>0</v>
      </c>
      <c r="S46" s="75">
        <v>0</v>
      </c>
      <c r="T46" s="16">
        <v>0</v>
      </c>
      <c r="U46" s="75">
        <v>0</v>
      </c>
    </row>
    <row r="47" spans="1:21" x14ac:dyDescent="0.3">
      <c r="A47" s="4" t="s">
        <v>37</v>
      </c>
      <c r="B47" s="92">
        <v>0</v>
      </c>
      <c r="C47" s="93">
        <v>0</v>
      </c>
      <c r="D47" s="16">
        <v>0</v>
      </c>
      <c r="E47" s="75">
        <v>0</v>
      </c>
      <c r="F47" s="16">
        <v>0</v>
      </c>
      <c r="G47" s="75">
        <v>0</v>
      </c>
      <c r="H47" s="16">
        <v>0</v>
      </c>
      <c r="I47" s="75">
        <v>0</v>
      </c>
      <c r="J47" s="16">
        <v>0</v>
      </c>
      <c r="K47" s="75">
        <v>0</v>
      </c>
      <c r="L47" s="16">
        <v>0</v>
      </c>
      <c r="M47" s="75">
        <v>0</v>
      </c>
      <c r="N47" s="16">
        <v>0</v>
      </c>
      <c r="O47" s="75">
        <v>0</v>
      </c>
      <c r="P47" s="16">
        <v>0</v>
      </c>
      <c r="Q47" s="75">
        <v>0</v>
      </c>
      <c r="R47" s="16">
        <v>0</v>
      </c>
      <c r="S47" s="75">
        <v>0</v>
      </c>
      <c r="T47" s="16">
        <v>0</v>
      </c>
      <c r="U47" s="75">
        <v>0</v>
      </c>
    </row>
    <row r="48" spans="1:21" x14ac:dyDescent="0.3">
      <c r="A48" s="4" t="s">
        <v>38</v>
      </c>
      <c r="B48" s="92">
        <v>0</v>
      </c>
      <c r="C48" s="93">
        <v>0</v>
      </c>
      <c r="D48" s="16">
        <v>0</v>
      </c>
      <c r="E48" s="75">
        <v>0</v>
      </c>
      <c r="F48" s="16">
        <v>0</v>
      </c>
      <c r="G48" s="75">
        <v>0</v>
      </c>
      <c r="H48" s="16">
        <v>0</v>
      </c>
      <c r="I48" s="75">
        <v>0</v>
      </c>
      <c r="J48" s="16">
        <v>0</v>
      </c>
      <c r="K48" s="75">
        <v>0</v>
      </c>
      <c r="L48" s="16">
        <v>0</v>
      </c>
      <c r="M48" s="75">
        <v>0</v>
      </c>
      <c r="N48" s="16">
        <v>0</v>
      </c>
      <c r="O48" s="75">
        <v>0</v>
      </c>
      <c r="P48" s="16">
        <v>0</v>
      </c>
      <c r="Q48" s="75">
        <v>0</v>
      </c>
      <c r="R48" s="16">
        <v>0</v>
      </c>
      <c r="S48" s="75">
        <v>0</v>
      </c>
      <c r="T48" s="16">
        <v>0</v>
      </c>
      <c r="U48" s="75">
        <v>0</v>
      </c>
    </row>
    <row r="49" spans="1:21" x14ac:dyDescent="0.3">
      <c r="A49" s="4" t="s">
        <v>39</v>
      </c>
      <c r="B49" s="92">
        <v>0</v>
      </c>
      <c r="C49" s="93">
        <v>0</v>
      </c>
      <c r="D49" s="16">
        <v>0</v>
      </c>
      <c r="E49" s="75">
        <v>0</v>
      </c>
      <c r="F49" s="16">
        <v>0</v>
      </c>
      <c r="G49" s="75">
        <v>0</v>
      </c>
      <c r="H49" s="16">
        <v>0</v>
      </c>
      <c r="I49" s="75">
        <v>0</v>
      </c>
      <c r="J49" s="16">
        <v>0</v>
      </c>
      <c r="K49" s="75">
        <v>0</v>
      </c>
      <c r="L49" s="16">
        <v>0</v>
      </c>
      <c r="M49" s="75">
        <v>0</v>
      </c>
      <c r="N49" s="16">
        <v>0</v>
      </c>
      <c r="O49" s="75">
        <v>0</v>
      </c>
      <c r="P49" s="16">
        <v>0</v>
      </c>
      <c r="Q49" s="75">
        <v>0</v>
      </c>
      <c r="R49" s="16">
        <v>0</v>
      </c>
      <c r="S49" s="75">
        <v>0</v>
      </c>
      <c r="T49" s="16">
        <v>0</v>
      </c>
      <c r="U49" s="75">
        <v>0</v>
      </c>
    </row>
    <row r="50" spans="1:21" x14ac:dyDescent="0.3">
      <c r="A50" s="4" t="s">
        <v>40</v>
      </c>
      <c r="B50" s="92">
        <v>0</v>
      </c>
      <c r="C50" s="93">
        <v>0</v>
      </c>
      <c r="D50" s="16">
        <v>0</v>
      </c>
      <c r="E50" s="75">
        <v>0</v>
      </c>
      <c r="F50" s="16">
        <v>0</v>
      </c>
      <c r="G50" s="75">
        <v>0</v>
      </c>
      <c r="H50" s="16">
        <v>0</v>
      </c>
      <c r="I50" s="75">
        <v>0</v>
      </c>
      <c r="J50" s="16">
        <v>0</v>
      </c>
      <c r="K50" s="75">
        <v>0</v>
      </c>
      <c r="L50" s="16">
        <v>0</v>
      </c>
      <c r="M50" s="75">
        <v>0</v>
      </c>
      <c r="N50" s="16">
        <v>0</v>
      </c>
      <c r="O50" s="75">
        <v>0</v>
      </c>
      <c r="P50" s="16">
        <v>0</v>
      </c>
      <c r="Q50" s="75">
        <v>0</v>
      </c>
      <c r="R50" s="16">
        <v>0</v>
      </c>
      <c r="S50" s="75">
        <v>0</v>
      </c>
      <c r="T50" s="16">
        <v>0</v>
      </c>
      <c r="U50" s="75">
        <v>0</v>
      </c>
    </row>
    <row r="51" spans="1:21" x14ac:dyDescent="0.3">
      <c r="A51" s="4" t="s">
        <v>41</v>
      </c>
      <c r="B51" s="92">
        <v>0</v>
      </c>
      <c r="C51" s="93">
        <v>527256</v>
      </c>
      <c r="D51" s="16">
        <v>0</v>
      </c>
      <c r="E51" s="75">
        <v>493848</v>
      </c>
      <c r="F51" s="16">
        <v>0</v>
      </c>
      <c r="G51" s="75">
        <v>0</v>
      </c>
      <c r="H51" s="16">
        <v>0</v>
      </c>
      <c r="I51" s="75">
        <v>0</v>
      </c>
      <c r="J51" s="16">
        <v>0</v>
      </c>
      <c r="K51" s="75">
        <v>0</v>
      </c>
      <c r="L51" s="16">
        <v>0</v>
      </c>
      <c r="M51" s="75">
        <v>33408</v>
      </c>
      <c r="N51" s="16">
        <v>0</v>
      </c>
      <c r="O51" s="75">
        <v>0</v>
      </c>
      <c r="P51" s="16">
        <v>0</v>
      </c>
      <c r="Q51" s="75">
        <v>0</v>
      </c>
      <c r="R51" s="16">
        <v>0</v>
      </c>
      <c r="S51" s="75">
        <v>0</v>
      </c>
      <c r="T51" s="16">
        <v>0</v>
      </c>
      <c r="U51" s="75">
        <v>0</v>
      </c>
    </row>
    <row r="52" spans="1:21" x14ac:dyDescent="0.3">
      <c r="A52" s="4" t="s">
        <v>42</v>
      </c>
      <c r="B52" s="92">
        <v>0</v>
      </c>
      <c r="C52" s="93">
        <v>0</v>
      </c>
      <c r="D52" s="16">
        <v>0</v>
      </c>
      <c r="E52" s="75">
        <v>0</v>
      </c>
      <c r="F52" s="16">
        <v>0</v>
      </c>
      <c r="G52" s="75">
        <v>0</v>
      </c>
      <c r="H52" s="16">
        <v>0</v>
      </c>
      <c r="I52" s="75">
        <v>0</v>
      </c>
      <c r="J52" s="16">
        <v>0</v>
      </c>
      <c r="K52" s="75">
        <v>0</v>
      </c>
      <c r="L52" s="16">
        <v>0</v>
      </c>
      <c r="M52" s="75">
        <v>0</v>
      </c>
      <c r="N52" s="16">
        <v>0</v>
      </c>
      <c r="O52" s="75">
        <v>0</v>
      </c>
      <c r="P52" s="16">
        <v>0</v>
      </c>
      <c r="Q52" s="75">
        <v>0</v>
      </c>
      <c r="R52" s="16">
        <v>0</v>
      </c>
      <c r="S52" s="75">
        <v>0</v>
      </c>
      <c r="T52" s="16">
        <v>0</v>
      </c>
      <c r="U52" s="75">
        <v>0</v>
      </c>
    </row>
    <row r="53" spans="1:21" x14ac:dyDescent="0.3">
      <c r="A53" s="4" t="s">
        <v>43</v>
      </c>
      <c r="B53" s="92">
        <v>0</v>
      </c>
      <c r="C53" s="93">
        <v>0</v>
      </c>
      <c r="D53" s="16">
        <v>0</v>
      </c>
      <c r="E53" s="75">
        <v>0</v>
      </c>
      <c r="F53" s="16">
        <v>0</v>
      </c>
      <c r="G53" s="75">
        <v>0</v>
      </c>
      <c r="H53" s="16">
        <v>0</v>
      </c>
      <c r="I53" s="75">
        <v>0</v>
      </c>
      <c r="J53" s="16">
        <v>0</v>
      </c>
      <c r="K53" s="75">
        <v>0</v>
      </c>
      <c r="L53" s="16">
        <v>0</v>
      </c>
      <c r="M53" s="75">
        <v>0</v>
      </c>
      <c r="N53" s="16">
        <v>0</v>
      </c>
      <c r="O53" s="75">
        <v>0</v>
      </c>
      <c r="P53" s="16">
        <v>0</v>
      </c>
      <c r="Q53" s="75">
        <v>0</v>
      </c>
      <c r="R53" s="16">
        <v>0</v>
      </c>
      <c r="S53" s="75">
        <v>0</v>
      </c>
      <c r="T53" s="16">
        <v>0</v>
      </c>
      <c r="U53" s="75">
        <v>0</v>
      </c>
    </row>
    <row r="54" spans="1:21" x14ac:dyDescent="0.3">
      <c r="A54" s="4" t="s">
        <v>262</v>
      </c>
      <c r="B54" s="92">
        <v>0</v>
      </c>
      <c r="C54" s="93">
        <v>0</v>
      </c>
      <c r="D54" s="16">
        <v>0</v>
      </c>
      <c r="E54" s="75">
        <v>0</v>
      </c>
      <c r="F54" s="16">
        <v>0</v>
      </c>
      <c r="G54" s="75">
        <v>0</v>
      </c>
      <c r="H54" s="16">
        <v>0</v>
      </c>
      <c r="I54" s="75">
        <v>0</v>
      </c>
      <c r="J54" s="16">
        <v>0</v>
      </c>
      <c r="K54" s="75">
        <v>0</v>
      </c>
      <c r="L54" s="16">
        <v>0</v>
      </c>
      <c r="M54" s="75">
        <v>0</v>
      </c>
      <c r="N54" s="16">
        <v>0</v>
      </c>
      <c r="O54" s="75">
        <v>0</v>
      </c>
      <c r="P54" s="16">
        <v>0</v>
      </c>
      <c r="Q54" s="75">
        <v>0</v>
      </c>
      <c r="R54" s="16">
        <v>0</v>
      </c>
      <c r="S54" s="75">
        <v>0</v>
      </c>
      <c r="T54" s="16">
        <v>0</v>
      </c>
      <c r="U54" s="75">
        <v>0</v>
      </c>
    </row>
    <row r="55" spans="1:21" x14ac:dyDescent="0.3">
      <c r="A55" s="174" t="s">
        <v>326</v>
      </c>
      <c r="B55" s="92">
        <v>0</v>
      </c>
      <c r="C55" s="93">
        <v>0</v>
      </c>
      <c r="D55" s="16">
        <v>0</v>
      </c>
      <c r="E55" s="75">
        <v>0</v>
      </c>
      <c r="F55" s="16">
        <v>0</v>
      </c>
      <c r="G55" s="75">
        <v>0</v>
      </c>
      <c r="H55" s="16">
        <v>0</v>
      </c>
      <c r="I55" s="75">
        <v>0</v>
      </c>
      <c r="J55" s="16">
        <v>0</v>
      </c>
      <c r="K55" s="75">
        <v>0</v>
      </c>
      <c r="L55" s="16">
        <v>0</v>
      </c>
      <c r="M55" s="75">
        <v>0</v>
      </c>
      <c r="N55" s="16">
        <v>0</v>
      </c>
      <c r="O55" s="75">
        <v>0</v>
      </c>
      <c r="P55" s="16">
        <v>0</v>
      </c>
      <c r="Q55" s="75">
        <v>0</v>
      </c>
      <c r="R55" s="16">
        <v>0</v>
      </c>
      <c r="S55" s="75">
        <v>0</v>
      </c>
      <c r="T55" s="16">
        <v>0</v>
      </c>
      <c r="U55" s="75">
        <v>0</v>
      </c>
    </row>
    <row r="56" spans="1:21" x14ac:dyDescent="0.3">
      <c r="A56" s="4" t="s">
        <v>44</v>
      </c>
      <c r="B56" s="92">
        <v>0</v>
      </c>
      <c r="C56" s="93">
        <v>-4000</v>
      </c>
      <c r="D56" s="16">
        <v>0</v>
      </c>
      <c r="E56" s="75">
        <v>0</v>
      </c>
      <c r="F56" s="16">
        <v>0</v>
      </c>
      <c r="G56" s="75">
        <v>0</v>
      </c>
      <c r="H56" s="16">
        <v>0</v>
      </c>
      <c r="I56" s="75">
        <v>0</v>
      </c>
      <c r="J56" s="16">
        <v>0</v>
      </c>
      <c r="K56" s="75">
        <v>0</v>
      </c>
      <c r="L56" s="16">
        <v>0</v>
      </c>
      <c r="M56" s="75">
        <v>-4000</v>
      </c>
      <c r="N56" s="16">
        <v>0</v>
      </c>
      <c r="O56" s="75">
        <v>0</v>
      </c>
      <c r="P56" s="16">
        <v>0</v>
      </c>
      <c r="Q56" s="75">
        <v>0</v>
      </c>
      <c r="R56" s="16">
        <v>0</v>
      </c>
      <c r="S56" s="75">
        <v>0</v>
      </c>
      <c r="T56" s="16">
        <v>0</v>
      </c>
      <c r="U56" s="75">
        <v>0</v>
      </c>
    </row>
    <row r="57" spans="1:21" x14ac:dyDescent="0.3">
      <c r="A57" s="4" t="s">
        <v>45</v>
      </c>
      <c r="B57" s="92">
        <v>0</v>
      </c>
      <c r="C57" s="93">
        <v>0</v>
      </c>
      <c r="D57" s="16">
        <v>0</v>
      </c>
      <c r="E57" s="75">
        <v>0</v>
      </c>
      <c r="F57" s="16">
        <v>0</v>
      </c>
      <c r="G57" s="75">
        <v>0</v>
      </c>
      <c r="H57" s="16">
        <v>0</v>
      </c>
      <c r="I57" s="75">
        <v>0</v>
      </c>
      <c r="J57" s="16">
        <v>0</v>
      </c>
      <c r="K57" s="75">
        <v>0</v>
      </c>
      <c r="L57" s="16">
        <v>0</v>
      </c>
      <c r="M57" s="75">
        <v>0</v>
      </c>
      <c r="N57" s="16">
        <v>0</v>
      </c>
      <c r="O57" s="75">
        <v>0</v>
      </c>
      <c r="P57" s="16">
        <v>0</v>
      </c>
      <c r="Q57" s="75">
        <v>0</v>
      </c>
      <c r="R57" s="16">
        <v>0</v>
      </c>
      <c r="S57" s="75">
        <v>0</v>
      </c>
      <c r="T57" s="16">
        <v>0</v>
      </c>
      <c r="U57" s="75">
        <v>0</v>
      </c>
    </row>
    <row r="58" spans="1:21" x14ac:dyDescent="0.3">
      <c r="A58" s="4" t="s">
        <v>46</v>
      </c>
      <c r="B58" s="92">
        <v>0</v>
      </c>
      <c r="C58" s="93">
        <v>0</v>
      </c>
      <c r="D58" s="16">
        <v>0</v>
      </c>
      <c r="E58" s="75">
        <v>0</v>
      </c>
      <c r="F58" s="16">
        <v>0</v>
      </c>
      <c r="G58" s="75">
        <v>0</v>
      </c>
      <c r="H58" s="16">
        <v>0</v>
      </c>
      <c r="I58" s="75">
        <v>0</v>
      </c>
      <c r="J58" s="16">
        <v>0</v>
      </c>
      <c r="K58" s="75">
        <v>0</v>
      </c>
      <c r="L58" s="16">
        <v>0</v>
      </c>
      <c r="M58" s="75">
        <v>0</v>
      </c>
      <c r="N58" s="16">
        <v>0</v>
      </c>
      <c r="O58" s="75">
        <v>0</v>
      </c>
      <c r="P58" s="16">
        <v>0</v>
      </c>
      <c r="Q58" s="75">
        <v>0</v>
      </c>
      <c r="R58" s="16">
        <v>0</v>
      </c>
      <c r="S58" s="75">
        <v>0</v>
      </c>
      <c r="T58" s="16">
        <v>0</v>
      </c>
      <c r="U58" s="75">
        <v>0</v>
      </c>
    </row>
    <row r="59" spans="1:21" x14ac:dyDescent="0.3">
      <c r="A59" s="4" t="s">
        <v>47</v>
      </c>
      <c r="B59" s="92">
        <v>0</v>
      </c>
      <c r="C59" s="93">
        <v>0</v>
      </c>
      <c r="D59" s="16">
        <v>0</v>
      </c>
      <c r="E59" s="75">
        <v>0</v>
      </c>
      <c r="F59" s="16">
        <v>0</v>
      </c>
      <c r="G59" s="75">
        <v>0</v>
      </c>
      <c r="H59" s="16">
        <v>0</v>
      </c>
      <c r="I59" s="75">
        <v>0</v>
      </c>
      <c r="J59" s="16">
        <v>0</v>
      </c>
      <c r="K59" s="75">
        <v>0</v>
      </c>
      <c r="L59" s="16">
        <v>0</v>
      </c>
      <c r="M59" s="75">
        <v>0</v>
      </c>
      <c r="N59" s="16">
        <v>0</v>
      </c>
      <c r="O59" s="75">
        <v>0</v>
      </c>
      <c r="P59" s="16">
        <v>0</v>
      </c>
      <c r="Q59" s="75">
        <v>0</v>
      </c>
      <c r="R59" s="16">
        <v>0</v>
      </c>
      <c r="S59" s="75">
        <v>0</v>
      </c>
      <c r="T59" s="16">
        <v>0</v>
      </c>
      <c r="U59" s="75">
        <v>0</v>
      </c>
    </row>
    <row r="60" spans="1:21" x14ac:dyDescent="0.3">
      <c r="A60" s="4" t="s">
        <v>48</v>
      </c>
      <c r="B60" s="92">
        <v>0</v>
      </c>
      <c r="C60" s="93">
        <v>4819362.1294999989</v>
      </c>
      <c r="D60" s="16">
        <v>0</v>
      </c>
      <c r="E60" s="75">
        <v>0</v>
      </c>
      <c r="F60" s="16">
        <v>0</v>
      </c>
      <c r="G60" s="75">
        <v>0</v>
      </c>
      <c r="H60" s="16">
        <v>0</v>
      </c>
      <c r="I60" s="75">
        <v>343045.4</v>
      </c>
      <c r="J60" s="16">
        <v>0</v>
      </c>
      <c r="K60" s="75">
        <v>0</v>
      </c>
      <c r="L60" s="16">
        <v>0</v>
      </c>
      <c r="M60" s="75">
        <v>4390002.8754999982</v>
      </c>
      <c r="N60" s="16">
        <v>0</v>
      </c>
      <c r="O60" s="75">
        <v>86313.85400000005</v>
      </c>
      <c r="P60" s="16">
        <v>0</v>
      </c>
      <c r="Q60" s="75">
        <v>0</v>
      </c>
      <c r="R60" s="16">
        <v>0</v>
      </c>
      <c r="S60" s="75">
        <v>0</v>
      </c>
      <c r="T60" s="16">
        <v>0</v>
      </c>
      <c r="U60" s="75">
        <v>0</v>
      </c>
    </row>
    <row r="61" spans="1:21" x14ac:dyDescent="0.3">
      <c r="A61" s="4" t="s">
        <v>49</v>
      </c>
      <c r="B61" s="92">
        <v>53761.88</v>
      </c>
      <c r="C61" s="93">
        <v>0</v>
      </c>
      <c r="D61" s="16">
        <v>18477.36</v>
      </c>
      <c r="E61" s="75">
        <v>0</v>
      </c>
      <c r="F61" s="16">
        <v>35284.519999999997</v>
      </c>
      <c r="G61" s="75">
        <v>0</v>
      </c>
      <c r="H61" s="16">
        <v>0</v>
      </c>
      <c r="I61" s="75">
        <v>0</v>
      </c>
      <c r="J61" s="16">
        <v>0</v>
      </c>
      <c r="K61" s="75">
        <v>0</v>
      </c>
      <c r="L61" s="16">
        <v>0</v>
      </c>
      <c r="M61" s="75">
        <v>0</v>
      </c>
      <c r="N61" s="16">
        <v>0</v>
      </c>
      <c r="O61" s="75">
        <v>0</v>
      </c>
      <c r="P61" s="16">
        <v>0</v>
      </c>
      <c r="Q61" s="75">
        <v>0</v>
      </c>
      <c r="R61" s="16">
        <v>0</v>
      </c>
      <c r="S61" s="75">
        <v>0</v>
      </c>
      <c r="T61" s="16">
        <v>0</v>
      </c>
      <c r="U61" s="75">
        <v>0</v>
      </c>
    </row>
    <row r="62" spans="1:21" x14ac:dyDescent="0.3">
      <c r="A62" s="4" t="s">
        <v>50</v>
      </c>
      <c r="B62" s="92">
        <v>0</v>
      </c>
      <c r="C62" s="93">
        <v>207892.2</v>
      </c>
      <c r="D62" s="16">
        <v>0</v>
      </c>
      <c r="E62" s="75">
        <v>207892.2</v>
      </c>
      <c r="F62" s="16">
        <v>0</v>
      </c>
      <c r="G62" s="75">
        <v>0</v>
      </c>
      <c r="H62" s="16">
        <v>0</v>
      </c>
      <c r="I62" s="75">
        <v>0</v>
      </c>
      <c r="J62" s="16">
        <v>0</v>
      </c>
      <c r="K62" s="75">
        <v>0</v>
      </c>
      <c r="L62" s="16">
        <v>0</v>
      </c>
      <c r="M62" s="75">
        <v>0</v>
      </c>
      <c r="N62" s="16">
        <v>0</v>
      </c>
      <c r="O62" s="75">
        <v>0</v>
      </c>
      <c r="P62" s="16">
        <v>0</v>
      </c>
      <c r="Q62" s="75">
        <v>0</v>
      </c>
      <c r="R62" s="16">
        <v>0</v>
      </c>
      <c r="S62" s="75">
        <v>0</v>
      </c>
      <c r="T62" s="16">
        <v>0</v>
      </c>
      <c r="U62" s="75">
        <v>0</v>
      </c>
    </row>
    <row r="63" spans="1:21" x14ac:dyDescent="0.3">
      <c r="A63" s="4" t="s">
        <v>51</v>
      </c>
      <c r="B63" s="92">
        <v>0</v>
      </c>
      <c r="C63" s="93">
        <v>0</v>
      </c>
      <c r="D63" s="16">
        <v>0</v>
      </c>
      <c r="E63" s="75">
        <v>0</v>
      </c>
      <c r="F63" s="16">
        <v>0</v>
      </c>
      <c r="G63" s="75">
        <v>0</v>
      </c>
      <c r="H63" s="16">
        <v>0</v>
      </c>
      <c r="I63" s="75">
        <v>0</v>
      </c>
      <c r="J63" s="16">
        <v>0</v>
      </c>
      <c r="K63" s="75">
        <v>0</v>
      </c>
      <c r="L63" s="16">
        <v>0</v>
      </c>
      <c r="M63" s="75">
        <v>0</v>
      </c>
      <c r="N63" s="16">
        <v>0</v>
      </c>
      <c r="O63" s="75">
        <v>0</v>
      </c>
      <c r="P63" s="16">
        <v>0</v>
      </c>
      <c r="Q63" s="75">
        <v>0</v>
      </c>
      <c r="R63" s="16">
        <v>0</v>
      </c>
      <c r="S63" s="75">
        <v>0</v>
      </c>
      <c r="T63" s="16">
        <v>0</v>
      </c>
      <c r="U63" s="75">
        <v>0</v>
      </c>
    </row>
    <row r="64" spans="1:21" x14ac:dyDescent="0.3">
      <c r="A64" s="4" t="s">
        <v>52</v>
      </c>
      <c r="B64" s="92">
        <v>8077</v>
      </c>
      <c r="C64" s="93">
        <v>0</v>
      </c>
      <c r="D64" s="16">
        <v>0</v>
      </c>
      <c r="E64" s="75">
        <v>0</v>
      </c>
      <c r="F64" s="16">
        <v>0</v>
      </c>
      <c r="G64" s="75">
        <v>0</v>
      </c>
      <c r="H64" s="16">
        <v>8077</v>
      </c>
      <c r="I64" s="75">
        <v>0</v>
      </c>
      <c r="J64" s="16">
        <v>0</v>
      </c>
      <c r="K64" s="75">
        <v>0</v>
      </c>
      <c r="L64" s="16">
        <v>0</v>
      </c>
      <c r="M64" s="75">
        <v>0</v>
      </c>
      <c r="N64" s="16">
        <v>0</v>
      </c>
      <c r="O64" s="75">
        <v>0</v>
      </c>
      <c r="P64" s="16">
        <v>0</v>
      </c>
      <c r="Q64" s="75">
        <v>0</v>
      </c>
      <c r="R64" s="16">
        <v>0</v>
      </c>
      <c r="S64" s="75">
        <v>0</v>
      </c>
      <c r="T64" s="16">
        <v>0</v>
      </c>
      <c r="U64" s="75">
        <v>0</v>
      </c>
    </row>
    <row r="65" spans="1:21" x14ac:dyDescent="0.3">
      <c r="A65" s="4" t="s">
        <v>53</v>
      </c>
      <c r="B65" s="92">
        <v>102944</v>
      </c>
      <c r="C65" s="93">
        <v>0</v>
      </c>
      <c r="D65" s="16">
        <v>102944</v>
      </c>
      <c r="E65" s="75">
        <v>0</v>
      </c>
      <c r="F65" s="16">
        <v>0</v>
      </c>
      <c r="G65" s="75">
        <v>0</v>
      </c>
      <c r="H65" s="16">
        <v>0</v>
      </c>
      <c r="I65" s="75">
        <v>0</v>
      </c>
      <c r="J65" s="16">
        <v>0</v>
      </c>
      <c r="K65" s="75">
        <v>0</v>
      </c>
      <c r="L65" s="16">
        <v>0</v>
      </c>
      <c r="M65" s="75">
        <v>0</v>
      </c>
      <c r="N65" s="16">
        <v>0</v>
      </c>
      <c r="O65" s="75">
        <v>0</v>
      </c>
      <c r="P65" s="16">
        <v>0</v>
      </c>
      <c r="Q65" s="75">
        <v>0</v>
      </c>
      <c r="R65" s="16">
        <v>0</v>
      </c>
      <c r="S65" s="75">
        <v>0</v>
      </c>
      <c r="T65" s="16">
        <v>0</v>
      </c>
      <c r="U65" s="75">
        <v>0</v>
      </c>
    </row>
    <row r="66" spans="1:21" x14ac:dyDescent="0.3">
      <c r="A66" s="4" t="s">
        <v>54</v>
      </c>
      <c r="B66" s="92">
        <v>0</v>
      </c>
      <c r="C66" s="93">
        <v>0</v>
      </c>
      <c r="D66" s="16">
        <v>0</v>
      </c>
      <c r="E66" s="75">
        <v>0</v>
      </c>
      <c r="F66" s="16">
        <v>0</v>
      </c>
      <c r="G66" s="75">
        <v>0</v>
      </c>
      <c r="H66" s="16">
        <v>0</v>
      </c>
      <c r="I66" s="75">
        <v>0</v>
      </c>
      <c r="J66" s="16">
        <v>0</v>
      </c>
      <c r="K66" s="75">
        <v>0</v>
      </c>
      <c r="L66" s="16">
        <v>0</v>
      </c>
      <c r="M66" s="75">
        <v>0</v>
      </c>
      <c r="N66" s="16">
        <v>0</v>
      </c>
      <c r="O66" s="75">
        <v>0</v>
      </c>
      <c r="P66" s="16">
        <v>0</v>
      </c>
      <c r="Q66" s="75">
        <v>0</v>
      </c>
      <c r="R66" s="16">
        <v>0</v>
      </c>
      <c r="S66" s="75">
        <v>0</v>
      </c>
      <c r="T66" s="16">
        <v>0</v>
      </c>
      <c r="U66" s="75">
        <v>0</v>
      </c>
    </row>
    <row r="67" spans="1:21" x14ac:dyDescent="0.3">
      <c r="A67" s="4" t="s">
        <v>55</v>
      </c>
      <c r="B67" s="92">
        <v>0</v>
      </c>
      <c r="C67" s="93">
        <v>0</v>
      </c>
      <c r="D67" s="16">
        <v>0</v>
      </c>
      <c r="E67" s="75">
        <v>0</v>
      </c>
      <c r="F67" s="16">
        <v>0</v>
      </c>
      <c r="G67" s="75">
        <v>0</v>
      </c>
      <c r="H67" s="16">
        <v>0</v>
      </c>
      <c r="I67" s="75">
        <v>0</v>
      </c>
      <c r="J67" s="16">
        <v>0</v>
      </c>
      <c r="K67" s="75">
        <v>0</v>
      </c>
      <c r="L67" s="16">
        <v>0</v>
      </c>
      <c r="M67" s="75">
        <v>0</v>
      </c>
      <c r="N67" s="16">
        <v>0</v>
      </c>
      <c r="O67" s="75">
        <v>0</v>
      </c>
      <c r="P67" s="16">
        <v>0</v>
      </c>
      <c r="Q67" s="75">
        <v>0</v>
      </c>
      <c r="R67" s="16">
        <v>0</v>
      </c>
      <c r="S67" s="75">
        <v>0</v>
      </c>
      <c r="T67" s="16">
        <v>0</v>
      </c>
      <c r="U67" s="75">
        <v>0</v>
      </c>
    </row>
    <row r="68" spans="1:21" x14ac:dyDescent="0.3">
      <c r="A68" s="4" t="s">
        <v>56</v>
      </c>
      <c r="B68" s="92">
        <v>0</v>
      </c>
      <c r="C68" s="93">
        <v>0</v>
      </c>
      <c r="D68" s="16">
        <v>0</v>
      </c>
      <c r="E68" s="75">
        <v>0</v>
      </c>
      <c r="F68" s="16">
        <v>0</v>
      </c>
      <c r="G68" s="75">
        <v>0</v>
      </c>
      <c r="H68" s="16">
        <v>0</v>
      </c>
      <c r="I68" s="75">
        <v>0</v>
      </c>
      <c r="J68" s="16">
        <v>0</v>
      </c>
      <c r="K68" s="75">
        <v>0</v>
      </c>
      <c r="L68" s="16">
        <v>0</v>
      </c>
      <c r="M68" s="75">
        <v>0</v>
      </c>
      <c r="N68" s="16">
        <v>0</v>
      </c>
      <c r="O68" s="75">
        <v>0</v>
      </c>
      <c r="P68" s="16">
        <v>0</v>
      </c>
      <c r="Q68" s="75">
        <v>0</v>
      </c>
      <c r="R68" s="16">
        <v>0</v>
      </c>
      <c r="S68" s="75">
        <v>0</v>
      </c>
      <c r="T68" s="16">
        <v>0</v>
      </c>
      <c r="U68" s="75">
        <v>0</v>
      </c>
    </row>
    <row r="69" spans="1:21" x14ac:dyDescent="0.3">
      <c r="A69" s="4" t="s">
        <v>57</v>
      </c>
      <c r="B69" s="92">
        <v>0</v>
      </c>
      <c r="C69" s="93">
        <v>0</v>
      </c>
      <c r="D69" s="16">
        <v>0</v>
      </c>
      <c r="E69" s="75">
        <v>0</v>
      </c>
      <c r="F69" s="16">
        <v>0</v>
      </c>
      <c r="G69" s="75">
        <v>0</v>
      </c>
      <c r="H69" s="16">
        <v>0</v>
      </c>
      <c r="I69" s="75">
        <v>0</v>
      </c>
      <c r="J69" s="16">
        <v>0</v>
      </c>
      <c r="K69" s="75">
        <v>0</v>
      </c>
      <c r="L69" s="16">
        <v>0</v>
      </c>
      <c r="M69" s="75">
        <v>0</v>
      </c>
      <c r="N69" s="16">
        <v>0</v>
      </c>
      <c r="O69" s="75">
        <v>0</v>
      </c>
      <c r="P69" s="16">
        <v>0</v>
      </c>
      <c r="Q69" s="75">
        <v>0</v>
      </c>
      <c r="R69" s="16">
        <v>0</v>
      </c>
      <c r="S69" s="75">
        <v>0</v>
      </c>
      <c r="T69" s="16">
        <v>0</v>
      </c>
      <c r="U69" s="75">
        <v>0</v>
      </c>
    </row>
    <row r="70" spans="1:21" x14ac:dyDescent="0.3">
      <c r="A70" s="4" t="s">
        <v>58</v>
      </c>
      <c r="B70" s="92">
        <v>0</v>
      </c>
      <c r="C70" s="93">
        <v>0</v>
      </c>
      <c r="D70" s="16">
        <v>0</v>
      </c>
      <c r="E70" s="75">
        <v>0</v>
      </c>
      <c r="F70" s="16">
        <v>0</v>
      </c>
      <c r="G70" s="75">
        <v>0</v>
      </c>
      <c r="H70" s="16">
        <v>0</v>
      </c>
      <c r="I70" s="75">
        <v>0</v>
      </c>
      <c r="J70" s="16">
        <v>0</v>
      </c>
      <c r="K70" s="75">
        <v>0</v>
      </c>
      <c r="L70" s="16">
        <v>0</v>
      </c>
      <c r="M70" s="75">
        <v>0</v>
      </c>
      <c r="N70" s="16">
        <v>0</v>
      </c>
      <c r="O70" s="75">
        <v>0</v>
      </c>
      <c r="P70" s="16">
        <v>0</v>
      </c>
      <c r="Q70" s="75">
        <v>0</v>
      </c>
      <c r="R70" s="16">
        <v>0</v>
      </c>
      <c r="S70" s="75">
        <v>0</v>
      </c>
      <c r="T70" s="16">
        <v>0</v>
      </c>
      <c r="U70" s="75">
        <v>0</v>
      </c>
    </row>
    <row r="71" spans="1:21" x14ac:dyDescent="0.3">
      <c r="A71" s="4" t="s">
        <v>59</v>
      </c>
      <c r="B71" s="92">
        <v>0</v>
      </c>
      <c r="C71" s="93">
        <v>455680</v>
      </c>
      <c r="D71" s="16">
        <v>0</v>
      </c>
      <c r="E71" s="75">
        <v>455680</v>
      </c>
      <c r="F71" s="16">
        <v>0</v>
      </c>
      <c r="G71" s="75">
        <v>0</v>
      </c>
      <c r="H71" s="16">
        <v>0</v>
      </c>
      <c r="I71" s="75">
        <v>0</v>
      </c>
      <c r="J71" s="16">
        <v>0</v>
      </c>
      <c r="K71" s="75">
        <v>0</v>
      </c>
      <c r="L71" s="16">
        <v>0</v>
      </c>
      <c r="M71" s="75">
        <v>0</v>
      </c>
      <c r="N71" s="16">
        <v>0</v>
      </c>
      <c r="O71" s="75">
        <v>0</v>
      </c>
      <c r="P71" s="16">
        <v>0</v>
      </c>
      <c r="Q71" s="75">
        <v>0</v>
      </c>
      <c r="R71" s="16">
        <v>0</v>
      </c>
      <c r="S71" s="75">
        <v>0</v>
      </c>
      <c r="T71" s="16">
        <v>0</v>
      </c>
      <c r="U71" s="75">
        <v>0</v>
      </c>
    </row>
    <row r="72" spans="1:21" x14ac:dyDescent="0.3">
      <c r="A72" s="4" t="s">
        <v>60</v>
      </c>
      <c r="B72" s="92">
        <v>0</v>
      </c>
      <c r="C72" s="93">
        <v>0</v>
      </c>
      <c r="D72" s="16">
        <v>0</v>
      </c>
      <c r="E72" s="75">
        <v>0</v>
      </c>
      <c r="F72" s="16">
        <v>0</v>
      </c>
      <c r="G72" s="75">
        <v>0</v>
      </c>
      <c r="H72" s="16">
        <v>0</v>
      </c>
      <c r="I72" s="75">
        <v>0</v>
      </c>
      <c r="J72" s="16">
        <v>0</v>
      </c>
      <c r="K72" s="75">
        <v>0</v>
      </c>
      <c r="L72" s="16">
        <v>0</v>
      </c>
      <c r="M72" s="75">
        <v>0</v>
      </c>
      <c r="N72" s="16">
        <v>0</v>
      </c>
      <c r="O72" s="75">
        <v>0</v>
      </c>
      <c r="P72" s="16">
        <v>0</v>
      </c>
      <c r="Q72" s="75">
        <v>0</v>
      </c>
      <c r="R72" s="16">
        <v>0</v>
      </c>
      <c r="S72" s="75">
        <v>0</v>
      </c>
      <c r="T72" s="16">
        <v>0</v>
      </c>
      <c r="U72" s="75">
        <v>0</v>
      </c>
    </row>
    <row r="73" spans="1:21" x14ac:dyDescent="0.3">
      <c r="A73" s="4" t="s">
        <v>61</v>
      </c>
      <c r="B73" s="92">
        <v>0</v>
      </c>
      <c r="C73" s="93">
        <v>0</v>
      </c>
      <c r="D73" s="16">
        <v>0</v>
      </c>
      <c r="E73" s="75">
        <v>0</v>
      </c>
      <c r="F73" s="16">
        <v>0</v>
      </c>
      <c r="G73" s="75">
        <v>0</v>
      </c>
      <c r="H73" s="16">
        <v>0</v>
      </c>
      <c r="I73" s="75">
        <v>0</v>
      </c>
      <c r="J73" s="16">
        <v>0</v>
      </c>
      <c r="K73" s="75">
        <v>0</v>
      </c>
      <c r="L73" s="16">
        <v>0</v>
      </c>
      <c r="M73" s="75">
        <v>0</v>
      </c>
      <c r="N73" s="16">
        <v>0</v>
      </c>
      <c r="O73" s="75">
        <v>0</v>
      </c>
      <c r="P73" s="16">
        <v>0</v>
      </c>
      <c r="Q73" s="75">
        <v>0</v>
      </c>
      <c r="R73" s="16">
        <v>0</v>
      </c>
      <c r="S73" s="75">
        <v>0</v>
      </c>
      <c r="T73" s="16">
        <v>0</v>
      </c>
      <c r="U73" s="75">
        <v>0</v>
      </c>
    </row>
    <row r="74" spans="1:21" x14ac:dyDescent="0.3">
      <c r="A74" s="4" t="s">
        <v>62</v>
      </c>
      <c r="B74" s="92">
        <v>0</v>
      </c>
      <c r="C74" s="93">
        <v>0</v>
      </c>
      <c r="D74" s="16">
        <v>0</v>
      </c>
      <c r="E74" s="75">
        <v>0</v>
      </c>
      <c r="F74" s="16">
        <v>0</v>
      </c>
      <c r="G74" s="75">
        <v>0</v>
      </c>
      <c r="H74" s="16">
        <v>0</v>
      </c>
      <c r="I74" s="75">
        <v>0</v>
      </c>
      <c r="J74" s="16">
        <v>0</v>
      </c>
      <c r="K74" s="75">
        <v>0</v>
      </c>
      <c r="L74" s="16">
        <v>0</v>
      </c>
      <c r="M74" s="75">
        <v>0</v>
      </c>
      <c r="N74" s="16">
        <v>0</v>
      </c>
      <c r="O74" s="75">
        <v>0</v>
      </c>
      <c r="P74" s="16">
        <v>0</v>
      </c>
      <c r="Q74" s="75">
        <v>0</v>
      </c>
      <c r="R74" s="16">
        <v>0</v>
      </c>
      <c r="S74" s="75">
        <v>0</v>
      </c>
      <c r="T74" s="16">
        <v>0</v>
      </c>
      <c r="U74" s="75">
        <v>0</v>
      </c>
    </row>
    <row r="75" spans="1:21" x14ac:dyDescent="0.3">
      <c r="A75" s="4" t="s">
        <v>63</v>
      </c>
      <c r="B75" s="92">
        <v>0</v>
      </c>
      <c r="C75" s="93">
        <v>0</v>
      </c>
      <c r="D75" s="16">
        <v>0</v>
      </c>
      <c r="E75" s="75">
        <v>0</v>
      </c>
      <c r="F75" s="16">
        <v>0</v>
      </c>
      <c r="G75" s="75">
        <v>0</v>
      </c>
      <c r="H75" s="16">
        <v>0</v>
      </c>
      <c r="I75" s="75">
        <v>0</v>
      </c>
      <c r="J75" s="16">
        <v>0</v>
      </c>
      <c r="K75" s="75">
        <v>0</v>
      </c>
      <c r="L75" s="16">
        <v>0</v>
      </c>
      <c r="M75" s="75">
        <v>0</v>
      </c>
      <c r="N75" s="16">
        <v>0</v>
      </c>
      <c r="O75" s="75">
        <v>0</v>
      </c>
      <c r="P75" s="16">
        <v>0</v>
      </c>
      <c r="Q75" s="75">
        <v>0</v>
      </c>
      <c r="R75" s="16">
        <v>0</v>
      </c>
      <c r="S75" s="75">
        <v>0</v>
      </c>
      <c r="T75" s="16">
        <v>0</v>
      </c>
      <c r="U75" s="75">
        <v>0</v>
      </c>
    </row>
    <row r="76" spans="1:21" x14ac:dyDescent="0.3">
      <c r="A76" s="4" t="s">
        <v>64</v>
      </c>
      <c r="B76" s="92">
        <v>0</v>
      </c>
      <c r="C76" s="93">
        <v>0</v>
      </c>
      <c r="D76" s="16">
        <v>0</v>
      </c>
      <c r="E76" s="75">
        <v>0</v>
      </c>
      <c r="F76" s="16">
        <v>0</v>
      </c>
      <c r="G76" s="75">
        <v>0</v>
      </c>
      <c r="H76" s="16">
        <v>0</v>
      </c>
      <c r="I76" s="75">
        <v>0</v>
      </c>
      <c r="J76" s="16">
        <v>0</v>
      </c>
      <c r="K76" s="75">
        <v>0</v>
      </c>
      <c r="L76" s="16">
        <v>0</v>
      </c>
      <c r="M76" s="75">
        <v>0</v>
      </c>
      <c r="N76" s="16">
        <v>0</v>
      </c>
      <c r="O76" s="75">
        <v>0</v>
      </c>
      <c r="P76" s="16">
        <v>0</v>
      </c>
      <c r="Q76" s="75">
        <v>0</v>
      </c>
      <c r="R76" s="16">
        <v>0</v>
      </c>
      <c r="S76" s="75">
        <v>0</v>
      </c>
      <c r="T76" s="16">
        <v>0</v>
      </c>
      <c r="U76" s="75">
        <v>0</v>
      </c>
    </row>
    <row r="77" spans="1:21" x14ac:dyDescent="0.3">
      <c r="A77" s="4" t="s">
        <v>65</v>
      </c>
      <c r="B77" s="92">
        <v>0</v>
      </c>
      <c r="C77" s="93">
        <v>0</v>
      </c>
      <c r="D77" s="16">
        <v>0</v>
      </c>
      <c r="E77" s="75">
        <v>0</v>
      </c>
      <c r="F77" s="16">
        <v>0</v>
      </c>
      <c r="G77" s="75">
        <v>0</v>
      </c>
      <c r="H77" s="16">
        <v>0</v>
      </c>
      <c r="I77" s="75">
        <v>0</v>
      </c>
      <c r="J77" s="16">
        <v>0</v>
      </c>
      <c r="K77" s="75">
        <v>0</v>
      </c>
      <c r="L77" s="16">
        <v>0</v>
      </c>
      <c r="M77" s="75">
        <v>0</v>
      </c>
      <c r="N77" s="16">
        <v>0</v>
      </c>
      <c r="O77" s="75">
        <v>0</v>
      </c>
      <c r="P77" s="16">
        <v>0</v>
      </c>
      <c r="Q77" s="75">
        <v>0</v>
      </c>
      <c r="R77" s="16">
        <v>0</v>
      </c>
      <c r="S77" s="75">
        <v>0</v>
      </c>
      <c r="T77" s="16">
        <v>0</v>
      </c>
      <c r="U77" s="75">
        <v>0</v>
      </c>
    </row>
    <row r="78" spans="1:21" x14ac:dyDescent="0.3">
      <c r="A78" s="4" t="s">
        <v>66</v>
      </c>
      <c r="B78" s="92">
        <v>0</v>
      </c>
      <c r="C78" s="93">
        <v>0</v>
      </c>
      <c r="D78" s="16">
        <v>0</v>
      </c>
      <c r="E78" s="75">
        <v>0</v>
      </c>
      <c r="F78" s="16">
        <v>0</v>
      </c>
      <c r="G78" s="75">
        <v>0</v>
      </c>
      <c r="H78" s="16">
        <v>0</v>
      </c>
      <c r="I78" s="75">
        <v>0</v>
      </c>
      <c r="J78" s="16">
        <v>0</v>
      </c>
      <c r="K78" s="75">
        <v>0</v>
      </c>
      <c r="L78" s="16">
        <v>0</v>
      </c>
      <c r="M78" s="75">
        <v>0</v>
      </c>
      <c r="N78" s="16">
        <v>0</v>
      </c>
      <c r="O78" s="75">
        <v>0</v>
      </c>
      <c r="P78" s="16">
        <v>0</v>
      </c>
      <c r="Q78" s="75">
        <v>0</v>
      </c>
      <c r="R78" s="16">
        <v>0</v>
      </c>
      <c r="S78" s="75">
        <v>0</v>
      </c>
      <c r="T78" s="16">
        <v>0</v>
      </c>
      <c r="U78" s="75">
        <v>0</v>
      </c>
    </row>
    <row r="79" spans="1:21" x14ac:dyDescent="0.3">
      <c r="A79" s="4" t="s">
        <v>67</v>
      </c>
      <c r="B79" s="92">
        <v>0</v>
      </c>
      <c r="C79" s="93">
        <v>0</v>
      </c>
      <c r="D79" s="16">
        <v>0</v>
      </c>
      <c r="E79" s="75">
        <v>0</v>
      </c>
      <c r="F79" s="16">
        <v>0</v>
      </c>
      <c r="G79" s="75">
        <v>0</v>
      </c>
      <c r="H79" s="16">
        <v>0</v>
      </c>
      <c r="I79" s="75">
        <v>0</v>
      </c>
      <c r="J79" s="16">
        <v>0</v>
      </c>
      <c r="K79" s="75">
        <v>0</v>
      </c>
      <c r="L79" s="16">
        <v>0</v>
      </c>
      <c r="M79" s="75">
        <v>0</v>
      </c>
      <c r="N79" s="16">
        <v>0</v>
      </c>
      <c r="O79" s="75">
        <v>0</v>
      </c>
      <c r="P79" s="16">
        <v>0</v>
      </c>
      <c r="Q79" s="75">
        <v>0</v>
      </c>
      <c r="R79" s="16">
        <v>0</v>
      </c>
      <c r="S79" s="75">
        <v>0</v>
      </c>
      <c r="T79" s="16">
        <v>0</v>
      </c>
      <c r="U79" s="75">
        <v>0</v>
      </c>
    </row>
    <row r="80" spans="1:21" x14ac:dyDescent="0.3">
      <c r="A80" s="4" t="s">
        <v>68</v>
      </c>
      <c r="B80" s="92">
        <v>151952.64000000001</v>
      </c>
      <c r="C80" s="93">
        <v>0</v>
      </c>
      <c r="D80" s="16">
        <v>151952.64000000001</v>
      </c>
      <c r="E80" s="75">
        <v>0</v>
      </c>
      <c r="F80" s="16">
        <v>0</v>
      </c>
      <c r="G80" s="75">
        <v>0</v>
      </c>
      <c r="H80" s="16">
        <v>0</v>
      </c>
      <c r="I80" s="75">
        <v>0</v>
      </c>
      <c r="J80" s="16">
        <v>0</v>
      </c>
      <c r="K80" s="75">
        <v>0</v>
      </c>
      <c r="L80" s="16">
        <v>0</v>
      </c>
      <c r="M80" s="75">
        <v>0</v>
      </c>
      <c r="N80" s="16">
        <v>0</v>
      </c>
      <c r="O80" s="75">
        <v>0</v>
      </c>
      <c r="P80" s="16">
        <v>0</v>
      </c>
      <c r="Q80" s="75">
        <v>0</v>
      </c>
      <c r="R80" s="16">
        <v>0</v>
      </c>
      <c r="S80" s="75">
        <v>0</v>
      </c>
      <c r="T80" s="16">
        <v>0</v>
      </c>
      <c r="U80" s="75">
        <v>0</v>
      </c>
    </row>
    <row r="81" spans="1:21" x14ac:dyDescent="0.3">
      <c r="A81" s="4" t="s">
        <v>69</v>
      </c>
      <c r="B81" s="92">
        <v>0</v>
      </c>
      <c r="C81" s="93">
        <v>0</v>
      </c>
      <c r="D81" s="16">
        <v>0</v>
      </c>
      <c r="E81" s="75">
        <v>0</v>
      </c>
      <c r="F81" s="16">
        <v>0</v>
      </c>
      <c r="G81" s="75">
        <v>0</v>
      </c>
      <c r="H81" s="16">
        <v>0</v>
      </c>
      <c r="I81" s="75">
        <v>0</v>
      </c>
      <c r="J81" s="16">
        <v>0</v>
      </c>
      <c r="K81" s="75">
        <v>0</v>
      </c>
      <c r="L81" s="16">
        <v>0</v>
      </c>
      <c r="M81" s="75">
        <v>0</v>
      </c>
      <c r="N81" s="16">
        <v>0</v>
      </c>
      <c r="O81" s="75">
        <v>0</v>
      </c>
      <c r="P81" s="16">
        <v>0</v>
      </c>
      <c r="Q81" s="75">
        <v>0</v>
      </c>
      <c r="R81" s="16">
        <v>0</v>
      </c>
      <c r="S81" s="75">
        <v>0</v>
      </c>
      <c r="T81" s="16">
        <v>0</v>
      </c>
      <c r="U81" s="75">
        <v>0</v>
      </c>
    </row>
    <row r="82" spans="1:21" x14ac:dyDescent="0.3">
      <c r="A82" s="4" t="s">
        <v>70</v>
      </c>
      <c r="B82" s="92">
        <v>0</v>
      </c>
      <c r="C82" s="93">
        <v>0</v>
      </c>
      <c r="D82" s="16">
        <v>0</v>
      </c>
      <c r="E82" s="75">
        <v>0</v>
      </c>
      <c r="F82" s="16">
        <v>0</v>
      </c>
      <c r="G82" s="75">
        <v>0</v>
      </c>
      <c r="H82" s="16">
        <v>0</v>
      </c>
      <c r="I82" s="75">
        <v>0</v>
      </c>
      <c r="J82" s="16">
        <v>0</v>
      </c>
      <c r="K82" s="75">
        <v>0</v>
      </c>
      <c r="L82" s="16">
        <v>0</v>
      </c>
      <c r="M82" s="75">
        <v>0</v>
      </c>
      <c r="N82" s="16">
        <v>0</v>
      </c>
      <c r="O82" s="75">
        <v>0</v>
      </c>
      <c r="P82" s="16">
        <v>0</v>
      </c>
      <c r="Q82" s="75">
        <v>0</v>
      </c>
      <c r="R82" s="16">
        <v>0</v>
      </c>
      <c r="S82" s="75">
        <v>0</v>
      </c>
      <c r="T82" s="16">
        <v>0</v>
      </c>
      <c r="U82" s="75">
        <v>0</v>
      </c>
    </row>
    <row r="83" spans="1:21" x14ac:dyDescent="0.3">
      <c r="A83" s="4" t="s">
        <v>71</v>
      </c>
      <c r="B83" s="92">
        <v>0</v>
      </c>
      <c r="C83" s="93">
        <v>484606.32</v>
      </c>
      <c r="D83" s="16">
        <v>0</v>
      </c>
      <c r="E83" s="75">
        <v>0</v>
      </c>
      <c r="F83" s="16">
        <v>0</v>
      </c>
      <c r="G83" s="75">
        <v>0</v>
      </c>
      <c r="H83" s="16">
        <v>0</v>
      </c>
      <c r="I83" s="75">
        <v>97759</v>
      </c>
      <c r="J83" s="16">
        <v>0</v>
      </c>
      <c r="K83" s="75">
        <v>0</v>
      </c>
      <c r="L83" s="16">
        <v>0</v>
      </c>
      <c r="M83" s="75">
        <v>0</v>
      </c>
      <c r="N83" s="16">
        <v>0</v>
      </c>
      <c r="O83" s="75">
        <v>0</v>
      </c>
      <c r="P83" s="16">
        <v>0</v>
      </c>
      <c r="Q83" s="75">
        <v>386847.32</v>
      </c>
      <c r="R83" s="16">
        <v>0</v>
      </c>
      <c r="S83" s="75">
        <v>0</v>
      </c>
      <c r="T83" s="16">
        <v>0</v>
      </c>
      <c r="U83" s="75">
        <v>0</v>
      </c>
    </row>
    <row r="84" spans="1:21" x14ac:dyDescent="0.3">
      <c r="A84" s="4" t="s">
        <v>72</v>
      </c>
      <c r="B84" s="92">
        <v>0</v>
      </c>
      <c r="C84" s="93">
        <v>0</v>
      </c>
      <c r="D84" s="16">
        <v>0</v>
      </c>
      <c r="E84" s="75">
        <v>0</v>
      </c>
      <c r="F84" s="16">
        <v>0</v>
      </c>
      <c r="G84" s="75">
        <v>0</v>
      </c>
      <c r="H84" s="16">
        <v>0</v>
      </c>
      <c r="I84" s="75">
        <v>0</v>
      </c>
      <c r="J84" s="16">
        <v>0</v>
      </c>
      <c r="K84" s="75">
        <v>0</v>
      </c>
      <c r="L84" s="16">
        <v>0</v>
      </c>
      <c r="M84" s="75">
        <v>0</v>
      </c>
      <c r="N84" s="16">
        <v>0</v>
      </c>
      <c r="O84" s="75">
        <v>0</v>
      </c>
      <c r="P84" s="16">
        <v>0</v>
      </c>
      <c r="Q84" s="75">
        <v>0</v>
      </c>
      <c r="R84" s="16">
        <v>0</v>
      </c>
      <c r="S84" s="75">
        <v>0</v>
      </c>
      <c r="T84" s="16">
        <v>0</v>
      </c>
      <c r="U84" s="75">
        <v>0</v>
      </c>
    </row>
    <row r="85" spans="1:21" x14ac:dyDescent="0.3">
      <c r="A85" s="4" t="s">
        <v>73</v>
      </c>
      <c r="B85" s="92">
        <v>0</v>
      </c>
      <c r="C85" s="93">
        <v>0</v>
      </c>
      <c r="D85" s="16">
        <v>0</v>
      </c>
      <c r="E85" s="75">
        <v>0</v>
      </c>
      <c r="F85" s="16">
        <v>0</v>
      </c>
      <c r="G85" s="75">
        <v>0</v>
      </c>
      <c r="H85" s="16">
        <v>0</v>
      </c>
      <c r="I85" s="75">
        <v>0</v>
      </c>
      <c r="J85" s="16">
        <v>0</v>
      </c>
      <c r="K85" s="75">
        <v>0</v>
      </c>
      <c r="L85" s="16">
        <v>0</v>
      </c>
      <c r="M85" s="75">
        <v>0</v>
      </c>
      <c r="N85" s="16">
        <v>0</v>
      </c>
      <c r="O85" s="75">
        <v>0</v>
      </c>
      <c r="P85" s="16">
        <v>0</v>
      </c>
      <c r="Q85" s="75">
        <v>0</v>
      </c>
      <c r="R85" s="16">
        <v>0</v>
      </c>
      <c r="S85" s="75">
        <v>0</v>
      </c>
      <c r="T85" s="16">
        <v>0</v>
      </c>
      <c r="U85" s="75">
        <v>0</v>
      </c>
    </row>
    <row r="86" spans="1:21" x14ac:dyDescent="0.3">
      <c r="A86" s="4" t="s">
        <v>74</v>
      </c>
      <c r="B86" s="92">
        <v>0</v>
      </c>
      <c r="C86" s="93">
        <v>0</v>
      </c>
      <c r="D86" s="16">
        <v>0</v>
      </c>
      <c r="E86" s="75">
        <v>0</v>
      </c>
      <c r="F86" s="16">
        <v>0</v>
      </c>
      <c r="G86" s="75">
        <v>0</v>
      </c>
      <c r="H86" s="16">
        <v>0</v>
      </c>
      <c r="I86" s="75">
        <v>0</v>
      </c>
      <c r="J86" s="16">
        <v>0</v>
      </c>
      <c r="K86" s="75">
        <v>0</v>
      </c>
      <c r="L86" s="16">
        <v>0</v>
      </c>
      <c r="M86" s="75">
        <v>0</v>
      </c>
      <c r="N86" s="16">
        <v>0</v>
      </c>
      <c r="O86" s="75">
        <v>0</v>
      </c>
      <c r="P86" s="16">
        <v>0</v>
      </c>
      <c r="Q86" s="75">
        <v>0</v>
      </c>
      <c r="R86" s="16">
        <v>0</v>
      </c>
      <c r="S86" s="75">
        <v>0</v>
      </c>
      <c r="T86" s="16">
        <v>0</v>
      </c>
      <c r="U86" s="75">
        <v>0</v>
      </c>
    </row>
    <row r="87" spans="1:21" x14ac:dyDescent="0.3">
      <c r="A87" s="4" t="s">
        <v>75</v>
      </c>
      <c r="B87" s="92">
        <v>1012691.93</v>
      </c>
      <c r="C87" s="93">
        <v>24782.95</v>
      </c>
      <c r="D87" s="16">
        <v>39703.519999999997</v>
      </c>
      <c r="E87" s="75">
        <v>24782.95</v>
      </c>
      <c r="F87" s="16">
        <v>131.24</v>
      </c>
      <c r="G87" s="75">
        <v>0</v>
      </c>
      <c r="H87" s="16">
        <v>0</v>
      </c>
      <c r="I87" s="75">
        <v>0</v>
      </c>
      <c r="J87" s="16">
        <v>0</v>
      </c>
      <c r="K87" s="75">
        <v>0</v>
      </c>
      <c r="L87" s="16">
        <v>972857.17</v>
      </c>
      <c r="M87" s="75">
        <v>0</v>
      </c>
      <c r="N87" s="16">
        <v>0</v>
      </c>
      <c r="O87" s="75">
        <v>0</v>
      </c>
      <c r="P87" s="16">
        <v>0</v>
      </c>
      <c r="Q87" s="75">
        <v>0</v>
      </c>
      <c r="R87" s="16">
        <v>0</v>
      </c>
      <c r="S87" s="75">
        <v>0</v>
      </c>
      <c r="T87" s="16">
        <v>0</v>
      </c>
      <c r="U87" s="75">
        <v>0</v>
      </c>
    </row>
    <row r="88" spans="1:21" x14ac:dyDescent="0.3">
      <c r="A88" s="4" t="s">
        <v>76</v>
      </c>
      <c r="B88" s="92">
        <v>0</v>
      </c>
      <c r="C88" s="93">
        <v>0</v>
      </c>
      <c r="D88" s="16">
        <v>0</v>
      </c>
      <c r="E88" s="75">
        <v>0</v>
      </c>
      <c r="F88" s="16">
        <v>0</v>
      </c>
      <c r="G88" s="75">
        <v>0</v>
      </c>
      <c r="H88" s="16">
        <v>0</v>
      </c>
      <c r="I88" s="75">
        <v>0</v>
      </c>
      <c r="J88" s="16">
        <v>0</v>
      </c>
      <c r="K88" s="75">
        <v>0</v>
      </c>
      <c r="L88" s="16">
        <v>0</v>
      </c>
      <c r="M88" s="75">
        <v>0</v>
      </c>
      <c r="N88" s="16">
        <v>0</v>
      </c>
      <c r="O88" s="75">
        <v>0</v>
      </c>
      <c r="P88" s="16">
        <v>0</v>
      </c>
      <c r="Q88" s="75">
        <v>0</v>
      </c>
      <c r="R88" s="16">
        <v>0</v>
      </c>
      <c r="S88" s="75">
        <v>0</v>
      </c>
      <c r="T88" s="16">
        <v>0</v>
      </c>
      <c r="U88" s="75">
        <v>0</v>
      </c>
    </row>
    <row r="89" spans="1:21" x14ac:dyDescent="0.3">
      <c r="A89" s="5"/>
      <c r="B89" s="94"/>
      <c r="C89" s="95"/>
      <c r="D89" s="18"/>
      <c r="E89" s="13"/>
      <c r="F89" s="18"/>
      <c r="G89" s="13"/>
      <c r="H89" s="18"/>
      <c r="I89" s="13"/>
      <c r="J89" s="18"/>
      <c r="K89" s="13"/>
      <c r="L89" s="18"/>
      <c r="M89" s="13"/>
      <c r="N89" s="18"/>
      <c r="O89" s="13"/>
      <c r="P89" s="18"/>
      <c r="Q89" s="13"/>
      <c r="R89" s="18"/>
      <c r="S89" s="13"/>
      <c r="T89" s="18"/>
      <c r="U89" s="13"/>
    </row>
    <row r="90" spans="1:21" x14ac:dyDescent="0.3">
      <c r="A90" s="30"/>
      <c r="B90" s="31">
        <f>SUM(B9:B89)</f>
        <v>7961068.979999993</v>
      </c>
      <c r="C90" s="33">
        <f t="shared" ref="C90:U90" si="0">SUM(C9:C89)</f>
        <v>20611611.399499997</v>
      </c>
      <c r="D90" s="31">
        <f t="shared" si="0"/>
        <v>1830256.4399999948</v>
      </c>
      <c r="E90" s="33">
        <f t="shared" si="0"/>
        <v>13622367.539999997</v>
      </c>
      <c r="F90" s="31">
        <f t="shared" si="0"/>
        <v>925769.97</v>
      </c>
      <c r="G90" s="33">
        <f t="shared" si="0"/>
        <v>1433357.4100000001</v>
      </c>
      <c r="H90" s="31">
        <f t="shared" si="0"/>
        <v>3069455.21</v>
      </c>
      <c r="I90" s="33">
        <f t="shared" si="0"/>
        <v>449392.4</v>
      </c>
      <c r="J90" s="31">
        <f t="shared" si="0"/>
        <v>0</v>
      </c>
      <c r="K90" s="33">
        <f t="shared" si="0"/>
        <v>0</v>
      </c>
      <c r="L90" s="31">
        <f t="shared" si="0"/>
        <v>1292931.3799999999</v>
      </c>
      <c r="M90" s="33">
        <f t="shared" si="0"/>
        <v>4602656.8754999982</v>
      </c>
      <c r="N90" s="31">
        <f t="shared" si="0"/>
        <v>842454.35999999987</v>
      </c>
      <c r="O90" s="33">
        <f t="shared" si="0"/>
        <v>92444.85400000005</v>
      </c>
      <c r="P90" s="31">
        <f t="shared" si="0"/>
        <v>0</v>
      </c>
      <c r="Q90" s="33">
        <f t="shared" si="0"/>
        <v>386847.32</v>
      </c>
      <c r="R90" s="31">
        <f t="shared" si="0"/>
        <v>0</v>
      </c>
      <c r="S90" s="33">
        <f t="shared" si="0"/>
        <v>24545</v>
      </c>
      <c r="T90" s="31">
        <f t="shared" si="0"/>
        <v>201.62</v>
      </c>
      <c r="U90" s="33">
        <f t="shared" si="0"/>
        <v>0</v>
      </c>
    </row>
    <row r="91" spans="1:2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row>
    <row r="106" spans="1:1" x14ac:dyDescent="0.3">
      <c r="A106" s="29"/>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2" tint="-0.249977111117893"/>
  </sheetPr>
  <dimension ref="A1: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9" width="12.7265625" style="9"/>
    <col min="20" max="16384" width="12.7265625" style="6"/>
  </cols>
  <sheetData>
    <row r="1" spans="1:19" x14ac:dyDescent="0.3">
      <c r="A1" s="1" t="s">
        <v>315</v>
      </c>
      <c r="B1" s="7"/>
      <c r="C1" s="7"/>
      <c r="D1" s="7"/>
      <c r="E1" s="7"/>
      <c r="F1" s="7"/>
      <c r="G1" s="7"/>
      <c r="H1" s="7"/>
      <c r="I1" s="7"/>
      <c r="J1" s="7"/>
      <c r="K1" s="7"/>
      <c r="L1" s="7"/>
      <c r="M1" s="7"/>
      <c r="N1" s="7"/>
      <c r="O1" s="7"/>
      <c r="P1" s="7"/>
      <c r="Q1" s="7"/>
      <c r="R1" s="7"/>
      <c r="S1" s="7"/>
    </row>
    <row r="2" spans="1:19" ht="15.5" x14ac:dyDescent="0.35">
      <c r="A2" s="2" t="s">
        <v>269</v>
      </c>
      <c r="B2" s="8"/>
      <c r="C2" s="8"/>
      <c r="D2" s="8"/>
      <c r="E2" s="8"/>
      <c r="F2" s="8"/>
      <c r="G2" s="8"/>
      <c r="H2" s="8"/>
      <c r="I2" s="8"/>
      <c r="J2" s="8"/>
      <c r="K2" s="8"/>
      <c r="L2" s="8"/>
      <c r="M2" s="8"/>
      <c r="N2" s="8"/>
      <c r="O2" s="8"/>
      <c r="P2" s="8"/>
      <c r="Q2" s="8"/>
      <c r="R2" s="8"/>
      <c r="S2" s="8"/>
    </row>
    <row r="3" spans="1:19" x14ac:dyDescent="0.3">
      <c r="A3" s="28" t="str">
        <f>'Total Exp'!A3</f>
        <v>2021-22</v>
      </c>
    </row>
    <row r="4" spans="1:19" ht="15.5" x14ac:dyDescent="0.35">
      <c r="A4" s="82" t="s">
        <v>127</v>
      </c>
      <c r="B4" s="83"/>
      <c r="C4" s="84"/>
      <c r="D4" s="85"/>
      <c r="E4" s="83"/>
      <c r="F4" s="85"/>
      <c r="G4" s="83"/>
      <c r="H4" s="85"/>
      <c r="I4" s="83"/>
      <c r="J4" s="85"/>
      <c r="K4" s="83"/>
      <c r="L4" s="85"/>
      <c r="M4" s="83"/>
      <c r="N4" s="85"/>
      <c r="O4" s="83"/>
      <c r="P4" s="85"/>
      <c r="Q4" s="83"/>
      <c r="R4" s="85"/>
      <c r="S4" s="84" t="s">
        <v>284</v>
      </c>
    </row>
    <row r="5" spans="1:19" s="60" customFormat="1" ht="13" x14ac:dyDescent="0.3">
      <c r="A5" s="49"/>
      <c r="B5" s="65" t="s">
        <v>211</v>
      </c>
      <c r="C5" s="63"/>
      <c r="D5" s="64" t="s">
        <v>197</v>
      </c>
      <c r="E5" s="66"/>
      <c r="F5" s="65" t="s">
        <v>198</v>
      </c>
      <c r="G5" s="66"/>
      <c r="H5" s="65" t="s">
        <v>199</v>
      </c>
      <c r="I5" s="66"/>
      <c r="J5" s="64" t="s">
        <v>203</v>
      </c>
      <c r="K5" s="66"/>
      <c r="L5" s="65" t="s">
        <v>204</v>
      </c>
      <c r="M5" s="66"/>
      <c r="N5" s="65" t="s">
        <v>205</v>
      </c>
      <c r="O5" s="66"/>
      <c r="P5" s="64" t="s">
        <v>209</v>
      </c>
      <c r="Q5" s="66"/>
      <c r="R5" s="65" t="s">
        <v>210</v>
      </c>
      <c r="S5" s="66"/>
    </row>
    <row r="6" spans="1:19" s="60" customFormat="1" ht="13" x14ac:dyDescent="0.3">
      <c r="A6" s="49"/>
      <c r="B6" s="50" t="str">
        <f>$A$4&amp;" Total"</f>
        <v>Environment Total</v>
      </c>
      <c r="C6" s="52"/>
      <c r="D6" s="50" t="s">
        <v>200</v>
      </c>
      <c r="E6" s="52"/>
      <c r="F6" s="51" t="s">
        <v>201</v>
      </c>
      <c r="G6" s="52"/>
      <c r="H6" s="51" t="s">
        <v>202</v>
      </c>
      <c r="I6" s="52"/>
      <c r="J6" s="50" t="s">
        <v>206</v>
      </c>
      <c r="K6" s="52"/>
      <c r="L6" s="51" t="s">
        <v>207</v>
      </c>
      <c r="M6" s="52"/>
      <c r="N6" s="51" t="s">
        <v>208</v>
      </c>
      <c r="O6" s="52"/>
      <c r="P6" s="50" t="s">
        <v>212</v>
      </c>
      <c r="Q6" s="52"/>
      <c r="R6" s="55" t="s">
        <v>140</v>
      </c>
      <c r="S6" s="52"/>
    </row>
    <row r="7" spans="1:19" s="59" customFormat="1" ht="20" x14ac:dyDescent="0.25">
      <c r="A7" s="57"/>
      <c r="B7" s="42" t="s">
        <v>116</v>
      </c>
      <c r="C7" s="44" t="s">
        <v>117</v>
      </c>
      <c r="D7" s="42" t="s">
        <v>116</v>
      </c>
      <c r="E7" s="44" t="s">
        <v>117</v>
      </c>
      <c r="F7" s="42" t="s">
        <v>116</v>
      </c>
      <c r="G7" s="44" t="s">
        <v>117</v>
      </c>
      <c r="H7" s="42" t="s">
        <v>116</v>
      </c>
      <c r="I7" s="44" t="s">
        <v>117</v>
      </c>
      <c r="J7" s="42" t="s">
        <v>116</v>
      </c>
      <c r="K7" s="44" t="s">
        <v>117</v>
      </c>
      <c r="L7" s="42" t="s">
        <v>116</v>
      </c>
      <c r="M7" s="44" t="s">
        <v>117</v>
      </c>
      <c r="N7" s="42" t="s">
        <v>116</v>
      </c>
      <c r="O7" s="44" t="s">
        <v>117</v>
      </c>
      <c r="P7" s="42" t="s">
        <v>116</v>
      </c>
      <c r="Q7" s="44" t="s">
        <v>117</v>
      </c>
      <c r="R7" s="42" t="s">
        <v>116</v>
      </c>
      <c r="S7" s="44" t="s">
        <v>117</v>
      </c>
    </row>
    <row r="8" spans="1:19" s="59" customFormat="1" ht="10.5" x14ac:dyDescent="0.25">
      <c r="A8" s="67"/>
      <c r="B8" s="46" t="s">
        <v>118</v>
      </c>
      <c r="C8" s="48" t="s">
        <v>119</v>
      </c>
      <c r="D8" s="46" t="s">
        <v>118</v>
      </c>
      <c r="E8" s="48" t="s">
        <v>119</v>
      </c>
      <c r="F8" s="46" t="s">
        <v>118</v>
      </c>
      <c r="G8" s="48" t="s">
        <v>119</v>
      </c>
      <c r="H8" s="46" t="s">
        <v>118</v>
      </c>
      <c r="I8" s="48" t="s">
        <v>119</v>
      </c>
      <c r="J8" s="46" t="s">
        <v>118</v>
      </c>
      <c r="K8" s="48" t="s">
        <v>119</v>
      </c>
      <c r="L8" s="46" t="s">
        <v>118</v>
      </c>
      <c r="M8" s="48" t="s">
        <v>119</v>
      </c>
      <c r="N8" s="46" t="s">
        <v>118</v>
      </c>
      <c r="O8" s="48" t="s">
        <v>119</v>
      </c>
      <c r="P8" s="46" t="s">
        <v>118</v>
      </c>
      <c r="Q8" s="48" t="s">
        <v>119</v>
      </c>
      <c r="R8" s="46" t="s">
        <v>118</v>
      </c>
      <c r="S8" s="48" t="s">
        <v>119</v>
      </c>
    </row>
    <row r="9" spans="1:19" x14ac:dyDescent="0.3">
      <c r="A9" s="3"/>
      <c r="B9" s="89"/>
      <c r="C9" s="91"/>
      <c r="D9" s="14"/>
      <c r="E9" s="11"/>
      <c r="F9" s="14"/>
      <c r="G9" s="11"/>
      <c r="H9" s="14"/>
      <c r="I9" s="11"/>
      <c r="J9" s="14"/>
      <c r="K9" s="11"/>
      <c r="L9" s="14"/>
      <c r="M9" s="11"/>
      <c r="N9" s="14"/>
      <c r="O9" s="11"/>
      <c r="P9" s="14"/>
      <c r="Q9" s="11"/>
      <c r="R9" s="14"/>
      <c r="S9" s="11"/>
    </row>
    <row r="10" spans="1:19" x14ac:dyDescent="0.3">
      <c r="A10" s="4" t="s">
        <v>0</v>
      </c>
      <c r="B10" s="92">
        <v>0</v>
      </c>
      <c r="C10" s="93">
        <v>0</v>
      </c>
      <c r="D10" s="16">
        <v>0</v>
      </c>
      <c r="E10" s="75">
        <v>0</v>
      </c>
      <c r="F10" s="16">
        <v>0</v>
      </c>
      <c r="G10" s="75">
        <v>0</v>
      </c>
      <c r="H10" s="16">
        <v>0</v>
      </c>
      <c r="I10" s="75">
        <v>0</v>
      </c>
      <c r="J10" s="16">
        <v>0</v>
      </c>
      <c r="K10" s="75">
        <v>0</v>
      </c>
      <c r="L10" s="16">
        <v>0</v>
      </c>
      <c r="M10" s="75">
        <v>0</v>
      </c>
      <c r="N10" s="16">
        <v>0</v>
      </c>
      <c r="O10" s="75">
        <v>0</v>
      </c>
      <c r="P10" s="16">
        <v>0</v>
      </c>
      <c r="Q10" s="75">
        <v>0</v>
      </c>
      <c r="R10" s="16">
        <v>0</v>
      </c>
      <c r="S10" s="75">
        <v>0</v>
      </c>
    </row>
    <row r="11" spans="1:19" x14ac:dyDescent="0.3">
      <c r="A11" s="4" t="s">
        <v>1</v>
      </c>
      <c r="B11" s="92">
        <v>0</v>
      </c>
      <c r="C11" s="93">
        <v>0</v>
      </c>
      <c r="D11" s="16">
        <v>0</v>
      </c>
      <c r="E11" s="75">
        <v>0</v>
      </c>
      <c r="F11" s="16">
        <v>0</v>
      </c>
      <c r="G11" s="75">
        <v>0</v>
      </c>
      <c r="H11" s="16">
        <v>0</v>
      </c>
      <c r="I11" s="75">
        <v>0</v>
      </c>
      <c r="J11" s="16">
        <v>0</v>
      </c>
      <c r="K11" s="75">
        <v>0</v>
      </c>
      <c r="L11" s="16">
        <v>0</v>
      </c>
      <c r="M11" s="75">
        <v>0</v>
      </c>
      <c r="N11" s="16">
        <v>0</v>
      </c>
      <c r="O11" s="75">
        <v>0</v>
      </c>
      <c r="P11" s="16">
        <v>0</v>
      </c>
      <c r="Q11" s="75">
        <v>0</v>
      </c>
      <c r="R11" s="16">
        <v>0</v>
      </c>
      <c r="S11" s="75">
        <v>0</v>
      </c>
    </row>
    <row r="12" spans="1:19" x14ac:dyDescent="0.3">
      <c r="A12" s="4" t="s">
        <v>2</v>
      </c>
      <c r="B12" s="92">
        <v>0</v>
      </c>
      <c r="C12" s="93">
        <v>43416005</v>
      </c>
      <c r="D12" s="16">
        <v>0</v>
      </c>
      <c r="E12" s="75">
        <v>0</v>
      </c>
      <c r="F12" s="16">
        <v>0</v>
      </c>
      <c r="G12" s="75">
        <v>0</v>
      </c>
      <c r="H12" s="16">
        <v>0</v>
      </c>
      <c r="I12" s="75">
        <v>43416005</v>
      </c>
      <c r="J12" s="16">
        <v>0</v>
      </c>
      <c r="K12" s="75">
        <v>0</v>
      </c>
      <c r="L12" s="16">
        <v>0</v>
      </c>
      <c r="M12" s="75">
        <v>0</v>
      </c>
      <c r="N12" s="16">
        <v>0</v>
      </c>
      <c r="O12" s="75">
        <v>0</v>
      </c>
      <c r="P12" s="16">
        <v>0</v>
      </c>
      <c r="Q12" s="75">
        <v>0</v>
      </c>
      <c r="R12" s="16">
        <v>0</v>
      </c>
      <c r="S12" s="75">
        <v>0</v>
      </c>
    </row>
    <row r="13" spans="1:19" x14ac:dyDescent="0.3">
      <c r="A13" s="4" t="s">
        <v>3</v>
      </c>
      <c r="B13" s="92">
        <v>0</v>
      </c>
      <c r="C13" s="93">
        <v>0</v>
      </c>
      <c r="D13" s="16">
        <v>0</v>
      </c>
      <c r="E13" s="75">
        <v>0</v>
      </c>
      <c r="F13" s="16">
        <v>0</v>
      </c>
      <c r="G13" s="75">
        <v>0</v>
      </c>
      <c r="H13" s="16">
        <v>0</v>
      </c>
      <c r="I13" s="75">
        <v>0</v>
      </c>
      <c r="J13" s="16">
        <v>0</v>
      </c>
      <c r="K13" s="75">
        <v>0</v>
      </c>
      <c r="L13" s="16">
        <v>0</v>
      </c>
      <c r="M13" s="75">
        <v>0</v>
      </c>
      <c r="N13" s="16">
        <v>0</v>
      </c>
      <c r="O13" s="75">
        <v>0</v>
      </c>
      <c r="P13" s="16">
        <v>0</v>
      </c>
      <c r="Q13" s="75">
        <v>0</v>
      </c>
      <c r="R13" s="16">
        <v>0</v>
      </c>
      <c r="S13" s="75">
        <v>0</v>
      </c>
    </row>
    <row r="14" spans="1:19" x14ac:dyDescent="0.3">
      <c r="A14" s="4" t="s">
        <v>4</v>
      </c>
      <c r="B14" s="92">
        <v>0</v>
      </c>
      <c r="C14" s="93">
        <v>0</v>
      </c>
      <c r="D14" s="16">
        <v>0</v>
      </c>
      <c r="E14" s="75">
        <v>0</v>
      </c>
      <c r="F14" s="16">
        <v>0</v>
      </c>
      <c r="G14" s="75">
        <v>0</v>
      </c>
      <c r="H14" s="16">
        <v>0</v>
      </c>
      <c r="I14" s="75">
        <v>0</v>
      </c>
      <c r="J14" s="16">
        <v>0</v>
      </c>
      <c r="K14" s="75">
        <v>0</v>
      </c>
      <c r="L14" s="16">
        <v>0</v>
      </c>
      <c r="M14" s="75">
        <v>0</v>
      </c>
      <c r="N14" s="16">
        <v>0</v>
      </c>
      <c r="O14" s="75">
        <v>0</v>
      </c>
      <c r="P14" s="16">
        <v>0</v>
      </c>
      <c r="Q14" s="75">
        <v>0</v>
      </c>
      <c r="R14" s="16">
        <v>0</v>
      </c>
      <c r="S14" s="75">
        <v>0</v>
      </c>
    </row>
    <row r="15" spans="1:19" x14ac:dyDescent="0.3">
      <c r="A15" s="4" t="s">
        <v>5</v>
      </c>
      <c r="B15" s="92">
        <v>21556.2</v>
      </c>
      <c r="C15" s="93">
        <v>2258660</v>
      </c>
      <c r="D15" s="16">
        <v>0</v>
      </c>
      <c r="E15" s="75">
        <v>0</v>
      </c>
      <c r="F15" s="16">
        <v>0</v>
      </c>
      <c r="G15" s="75">
        <v>0</v>
      </c>
      <c r="H15" s="16">
        <v>21556.2</v>
      </c>
      <c r="I15" s="75">
        <v>2258660</v>
      </c>
      <c r="J15" s="16">
        <v>0</v>
      </c>
      <c r="K15" s="75">
        <v>0</v>
      </c>
      <c r="L15" s="16">
        <v>0</v>
      </c>
      <c r="M15" s="75">
        <v>0</v>
      </c>
      <c r="N15" s="16">
        <v>0</v>
      </c>
      <c r="O15" s="75">
        <v>0</v>
      </c>
      <c r="P15" s="16">
        <v>0</v>
      </c>
      <c r="Q15" s="75">
        <v>0</v>
      </c>
      <c r="R15" s="16">
        <v>0</v>
      </c>
      <c r="S15" s="75">
        <v>0</v>
      </c>
    </row>
    <row r="16" spans="1:19" x14ac:dyDescent="0.3">
      <c r="A16" s="4" t="s">
        <v>6</v>
      </c>
      <c r="B16" s="92">
        <v>0</v>
      </c>
      <c r="C16" s="93">
        <v>0</v>
      </c>
      <c r="D16" s="16">
        <v>0</v>
      </c>
      <c r="E16" s="75">
        <v>0</v>
      </c>
      <c r="F16" s="16">
        <v>0</v>
      </c>
      <c r="G16" s="75">
        <v>0</v>
      </c>
      <c r="H16" s="16">
        <v>0</v>
      </c>
      <c r="I16" s="75">
        <v>0</v>
      </c>
      <c r="J16" s="16">
        <v>0</v>
      </c>
      <c r="K16" s="75">
        <v>0</v>
      </c>
      <c r="L16" s="16">
        <v>0</v>
      </c>
      <c r="M16" s="75">
        <v>0</v>
      </c>
      <c r="N16" s="16">
        <v>0</v>
      </c>
      <c r="O16" s="75">
        <v>0</v>
      </c>
      <c r="P16" s="16">
        <v>0</v>
      </c>
      <c r="Q16" s="75">
        <v>0</v>
      </c>
      <c r="R16" s="16">
        <v>0</v>
      </c>
      <c r="S16" s="75">
        <v>0</v>
      </c>
    </row>
    <row r="17" spans="1:19" x14ac:dyDescent="0.3">
      <c r="A17" s="4" t="s">
        <v>7</v>
      </c>
      <c r="B17" s="92">
        <v>0</v>
      </c>
      <c r="C17" s="93">
        <v>0</v>
      </c>
      <c r="D17" s="16">
        <v>0</v>
      </c>
      <c r="E17" s="75">
        <v>0</v>
      </c>
      <c r="F17" s="16">
        <v>0</v>
      </c>
      <c r="G17" s="75">
        <v>0</v>
      </c>
      <c r="H17" s="16">
        <v>0</v>
      </c>
      <c r="I17" s="75">
        <v>0</v>
      </c>
      <c r="J17" s="16">
        <v>0</v>
      </c>
      <c r="K17" s="75">
        <v>0</v>
      </c>
      <c r="L17" s="16">
        <v>0</v>
      </c>
      <c r="M17" s="75">
        <v>0</v>
      </c>
      <c r="N17" s="16">
        <v>0</v>
      </c>
      <c r="O17" s="75">
        <v>0</v>
      </c>
      <c r="P17" s="16">
        <v>0</v>
      </c>
      <c r="Q17" s="75">
        <v>0</v>
      </c>
      <c r="R17" s="16">
        <v>0</v>
      </c>
      <c r="S17" s="75">
        <v>0</v>
      </c>
    </row>
    <row r="18" spans="1:19" x14ac:dyDescent="0.3">
      <c r="A18" s="4" t="s">
        <v>8</v>
      </c>
      <c r="B18" s="92">
        <v>0</v>
      </c>
      <c r="C18" s="93">
        <v>0</v>
      </c>
      <c r="D18" s="16">
        <v>0</v>
      </c>
      <c r="E18" s="75">
        <v>0</v>
      </c>
      <c r="F18" s="16">
        <v>0</v>
      </c>
      <c r="G18" s="75">
        <v>0</v>
      </c>
      <c r="H18" s="16">
        <v>0</v>
      </c>
      <c r="I18" s="75">
        <v>0</v>
      </c>
      <c r="J18" s="16">
        <v>0</v>
      </c>
      <c r="K18" s="75">
        <v>0</v>
      </c>
      <c r="L18" s="16">
        <v>0</v>
      </c>
      <c r="M18" s="75">
        <v>0</v>
      </c>
      <c r="N18" s="16">
        <v>0</v>
      </c>
      <c r="O18" s="75">
        <v>0</v>
      </c>
      <c r="P18" s="16">
        <v>0</v>
      </c>
      <c r="Q18" s="75">
        <v>0</v>
      </c>
      <c r="R18" s="16">
        <v>0</v>
      </c>
      <c r="S18" s="75">
        <v>0</v>
      </c>
    </row>
    <row r="19" spans="1:19" x14ac:dyDescent="0.3">
      <c r="A19" s="4" t="s">
        <v>9</v>
      </c>
      <c r="B19" s="92">
        <v>0</v>
      </c>
      <c r="C19" s="93">
        <v>771690</v>
      </c>
      <c r="D19" s="16">
        <v>0</v>
      </c>
      <c r="E19" s="75">
        <v>0</v>
      </c>
      <c r="F19" s="16">
        <v>0</v>
      </c>
      <c r="G19" s="75">
        <v>0</v>
      </c>
      <c r="H19" s="16">
        <v>0</v>
      </c>
      <c r="I19" s="75">
        <v>771690</v>
      </c>
      <c r="J19" s="16">
        <v>0</v>
      </c>
      <c r="K19" s="75">
        <v>0</v>
      </c>
      <c r="L19" s="16">
        <v>0</v>
      </c>
      <c r="M19" s="75">
        <v>0</v>
      </c>
      <c r="N19" s="16">
        <v>0</v>
      </c>
      <c r="O19" s="75">
        <v>0</v>
      </c>
      <c r="P19" s="16">
        <v>0</v>
      </c>
      <c r="Q19" s="75">
        <v>0</v>
      </c>
      <c r="R19" s="16">
        <v>0</v>
      </c>
      <c r="S19" s="75">
        <v>0</v>
      </c>
    </row>
    <row r="20" spans="1:19" x14ac:dyDescent="0.3">
      <c r="A20" s="4" t="s">
        <v>10</v>
      </c>
      <c r="B20" s="92">
        <v>0</v>
      </c>
      <c r="C20" s="93">
        <v>0</v>
      </c>
      <c r="D20" s="16">
        <v>0</v>
      </c>
      <c r="E20" s="75">
        <v>0</v>
      </c>
      <c r="F20" s="16">
        <v>0</v>
      </c>
      <c r="G20" s="75">
        <v>0</v>
      </c>
      <c r="H20" s="16">
        <v>0</v>
      </c>
      <c r="I20" s="75">
        <v>0</v>
      </c>
      <c r="J20" s="16">
        <v>0</v>
      </c>
      <c r="K20" s="75">
        <v>0</v>
      </c>
      <c r="L20" s="16">
        <v>0</v>
      </c>
      <c r="M20" s="75">
        <v>0</v>
      </c>
      <c r="N20" s="16">
        <v>0</v>
      </c>
      <c r="O20" s="75">
        <v>0</v>
      </c>
      <c r="P20" s="16">
        <v>0</v>
      </c>
      <c r="Q20" s="75">
        <v>0</v>
      </c>
      <c r="R20" s="16">
        <v>0</v>
      </c>
      <c r="S20" s="75">
        <v>0</v>
      </c>
    </row>
    <row r="21" spans="1:19" x14ac:dyDescent="0.3">
      <c r="A21" s="4" t="s">
        <v>11</v>
      </c>
      <c r="B21" s="92">
        <v>0</v>
      </c>
      <c r="C21" s="93">
        <v>0</v>
      </c>
      <c r="D21" s="16">
        <v>0</v>
      </c>
      <c r="E21" s="75">
        <v>0</v>
      </c>
      <c r="F21" s="16">
        <v>0</v>
      </c>
      <c r="G21" s="75">
        <v>0</v>
      </c>
      <c r="H21" s="16">
        <v>0</v>
      </c>
      <c r="I21" s="75">
        <v>0</v>
      </c>
      <c r="J21" s="16">
        <v>0</v>
      </c>
      <c r="K21" s="75">
        <v>0</v>
      </c>
      <c r="L21" s="16">
        <v>0</v>
      </c>
      <c r="M21" s="75">
        <v>0</v>
      </c>
      <c r="N21" s="16">
        <v>0</v>
      </c>
      <c r="O21" s="75">
        <v>0</v>
      </c>
      <c r="P21" s="16">
        <v>0</v>
      </c>
      <c r="Q21" s="75">
        <v>0</v>
      </c>
      <c r="R21" s="16">
        <v>0</v>
      </c>
      <c r="S21" s="75">
        <v>0</v>
      </c>
    </row>
    <row r="22" spans="1:19" x14ac:dyDescent="0.3">
      <c r="A22" s="4" t="s">
        <v>12</v>
      </c>
      <c r="B22" s="92">
        <v>0</v>
      </c>
      <c r="C22" s="93">
        <v>3338.1</v>
      </c>
      <c r="D22" s="16">
        <v>0</v>
      </c>
      <c r="E22" s="75">
        <v>3338.1</v>
      </c>
      <c r="F22" s="16">
        <v>0</v>
      </c>
      <c r="G22" s="75">
        <v>0</v>
      </c>
      <c r="H22" s="16">
        <v>0</v>
      </c>
      <c r="I22" s="75">
        <v>0</v>
      </c>
      <c r="J22" s="16">
        <v>0</v>
      </c>
      <c r="K22" s="75">
        <v>0</v>
      </c>
      <c r="L22" s="16">
        <v>0</v>
      </c>
      <c r="M22" s="75">
        <v>0</v>
      </c>
      <c r="N22" s="16">
        <v>0</v>
      </c>
      <c r="O22" s="75">
        <v>0</v>
      </c>
      <c r="P22" s="16">
        <v>0</v>
      </c>
      <c r="Q22" s="75">
        <v>0</v>
      </c>
      <c r="R22" s="16">
        <v>0</v>
      </c>
      <c r="S22" s="75">
        <v>0</v>
      </c>
    </row>
    <row r="23" spans="1:19" x14ac:dyDescent="0.3">
      <c r="A23" s="4" t="s">
        <v>13</v>
      </c>
      <c r="B23" s="92">
        <v>146529.15</v>
      </c>
      <c r="C23" s="93">
        <v>0</v>
      </c>
      <c r="D23" s="16">
        <v>0</v>
      </c>
      <c r="E23" s="75">
        <v>0</v>
      </c>
      <c r="F23" s="16">
        <v>0</v>
      </c>
      <c r="G23" s="75">
        <v>0</v>
      </c>
      <c r="H23" s="16">
        <v>146529.15</v>
      </c>
      <c r="I23" s="75">
        <v>0</v>
      </c>
      <c r="J23" s="16">
        <v>0</v>
      </c>
      <c r="K23" s="75">
        <v>0</v>
      </c>
      <c r="L23" s="16">
        <v>0</v>
      </c>
      <c r="M23" s="75">
        <v>0</v>
      </c>
      <c r="N23" s="16">
        <v>0</v>
      </c>
      <c r="O23" s="75">
        <v>0</v>
      </c>
      <c r="P23" s="16">
        <v>0</v>
      </c>
      <c r="Q23" s="75">
        <v>0</v>
      </c>
      <c r="R23" s="16">
        <v>0</v>
      </c>
      <c r="S23" s="75">
        <v>0</v>
      </c>
    </row>
    <row r="24" spans="1:19" x14ac:dyDescent="0.3">
      <c r="A24" s="4" t="s">
        <v>14</v>
      </c>
      <c r="B24" s="92">
        <v>0</v>
      </c>
      <c r="C24" s="93">
        <v>0</v>
      </c>
      <c r="D24" s="16">
        <v>0</v>
      </c>
      <c r="E24" s="75">
        <v>0</v>
      </c>
      <c r="F24" s="16">
        <v>0</v>
      </c>
      <c r="G24" s="75">
        <v>0</v>
      </c>
      <c r="H24" s="16">
        <v>0</v>
      </c>
      <c r="I24" s="75">
        <v>0</v>
      </c>
      <c r="J24" s="16">
        <v>0</v>
      </c>
      <c r="K24" s="75">
        <v>0</v>
      </c>
      <c r="L24" s="16">
        <v>0</v>
      </c>
      <c r="M24" s="75">
        <v>0</v>
      </c>
      <c r="N24" s="16">
        <v>0</v>
      </c>
      <c r="O24" s="75">
        <v>0</v>
      </c>
      <c r="P24" s="16">
        <v>0</v>
      </c>
      <c r="Q24" s="75">
        <v>0</v>
      </c>
      <c r="R24" s="16">
        <v>0</v>
      </c>
      <c r="S24" s="75">
        <v>0</v>
      </c>
    </row>
    <row r="25" spans="1:19" x14ac:dyDescent="0.3">
      <c r="A25" s="4" t="s">
        <v>15</v>
      </c>
      <c r="B25" s="92">
        <v>0</v>
      </c>
      <c r="C25" s="93">
        <v>0</v>
      </c>
      <c r="D25" s="16">
        <v>0</v>
      </c>
      <c r="E25" s="75">
        <v>0</v>
      </c>
      <c r="F25" s="16">
        <v>0</v>
      </c>
      <c r="G25" s="75">
        <v>0</v>
      </c>
      <c r="H25" s="16">
        <v>0</v>
      </c>
      <c r="I25" s="75">
        <v>0</v>
      </c>
      <c r="J25" s="16">
        <v>0</v>
      </c>
      <c r="K25" s="75">
        <v>0</v>
      </c>
      <c r="L25" s="16">
        <v>0</v>
      </c>
      <c r="M25" s="75">
        <v>0</v>
      </c>
      <c r="N25" s="16">
        <v>0</v>
      </c>
      <c r="O25" s="75">
        <v>0</v>
      </c>
      <c r="P25" s="16">
        <v>0</v>
      </c>
      <c r="Q25" s="75">
        <v>0</v>
      </c>
      <c r="R25" s="16">
        <v>0</v>
      </c>
      <c r="S25" s="75">
        <v>0</v>
      </c>
    </row>
    <row r="26" spans="1:19" x14ac:dyDescent="0.3">
      <c r="A26" s="4" t="s">
        <v>16</v>
      </c>
      <c r="B26" s="92">
        <v>0</v>
      </c>
      <c r="C26" s="93">
        <v>0</v>
      </c>
      <c r="D26" s="16">
        <v>0</v>
      </c>
      <c r="E26" s="75">
        <v>0</v>
      </c>
      <c r="F26" s="16">
        <v>0</v>
      </c>
      <c r="G26" s="75">
        <v>0</v>
      </c>
      <c r="H26" s="16">
        <v>0</v>
      </c>
      <c r="I26" s="75">
        <v>0</v>
      </c>
      <c r="J26" s="16">
        <v>0</v>
      </c>
      <c r="K26" s="75">
        <v>0</v>
      </c>
      <c r="L26" s="16">
        <v>0</v>
      </c>
      <c r="M26" s="75">
        <v>0</v>
      </c>
      <c r="N26" s="16">
        <v>0</v>
      </c>
      <c r="O26" s="75">
        <v>0</v>
      </c>
      <c r="P26" s="16">
        <v>0</v>
      </c>
      <c r="Q26" s="75">
        <v>0</v>
      </c>
      <c r="R26" s="16">
        <v>0</v>
      </c>
      <c r="S26" s="75">
        <v>0</v>
      </c>
    </row>
    <row r="27" spans="1:19" x14ac:dyDescent="0.3">
      <c r="A27" s="4" t="s">
        <v>17</v>
      </c>
      <c r="B27" s="92">
        <v>116401.62999999999</v>
      </c>
      <c r="C27" s="93">
        <v>0</v>
      </c>
      <c r="D27" s="16">
        <v>0</v>
      </c>
      <c r="E27" s="75">
        <v>0</v>
      </c>
      <c r="F27" s="16">
        <v>0</v>
      </c>
      <c r="G27" s="75">
        <v>0</v>
      </c>
      <c r="H27" s="16">
        <v>116401.62999999999</v>
      </c>
      <c r="I27" s="75">
        <v>0</v>
      </c>
      <c r="J27" s="16">
        <v>0</v>
      </c>
      <c r="K27" s="75">
        <v>0</v>
      </c>
      <c r="L27" s="16">
        <v>0</v>
      </c>
      <c r="M27" s="75">
        <v>0</v>
      </c>
      <c r="N27" s="16">
        <v>0</v>
      </c>
      <c r="O27" s="75">
        <v>0</v>
      </c>
      <c r="P27" s="16">
        <v>0</v>
      </c>
      <c r="Q27" s="75">
        <v>0</v>
      </c>
      <c r="R27" s="16">
        <v>0</v>
      </c>
      <c r="S27" s="75">
        <v>0</v>
      </c>
    </row>
    <row r="28" spans="1:19" x14ac:dyDescent="0.3">
      <c r="A28" s="4" t="s">
        <v>18</v>
      </c>
      <c r="B28" s="92">
        <v>0</v>
      </c>
      <c r="C28" s="93">
        <v>59500</v>
      </c>
      <c r="D28" s="16">
        <v>0</v>
      </c>
      <c r="E28" s="75">
        <v>59500</v>
      </c>
      <c r="F28" s="16">
        <v>0</v>
      </c>
      <c r="G28" s="75">
        <v>0</v>
      </c>
      <c r="H28" s="16">
        <v>0</v>
      </c>
      <c r="I28" s="75">
        <v>0</v>
      </c>
      <c r="J28" s="16">
        <v>0</v>
      </c>
      <c r="K28" s="75">
        <v>0</v>
      </c>
      <c r="L28" s="16">
        <v>0</v>
      </c>
      <c r="M28" s="75">
        <v>0</v>
      </c>
      <c r="N28" s="16">
        <v>0</v>
      </c>
      <c r="O28" s="75">
        <v>0</v>
      </c>
      <c r="P28" s="16">
        <v>0</v>
      </c>
      <c r="Q28" s="75">
        <v>0</v>
      </c>
      <c r="R28" s="16">
        <v>0</v>
      </c>
      <c r="S28" s="75">
        <v>0</v>
      </c>
    </row>
    <row r="29" spans="1:19" x14ac:dyDescent="0.3">
      <c r="A29" s="4" t="s">
        <v>19</v>
      </c>
      <c r="B29" s="92">
        <v>0</v>
      </c>
      <c r="C29" s="93">
        <v>0</v>
      </c>
      <c r="D29" s="16">
        <v>0</v>
      </c>
      <c r="E29" s="75">
        <v>0</v>
      </c>
      <c r="F29" s="16">
        <v>0</v>
      </c>
      <c r="G29" s="75">
        <v>0</v>
      </c>
      <c r="H29" s="16">
        <v>0</v>
      </c>
      <c r="I29" s="75">
        <v>0</v>
      </c>
      <c r="J29" s="16">
        <v>0</v>
      </c>
      <c r="K29" s="75">
        <v>0</v>
      </c>
      <c r="L29" s="16">
        <v>0</v>
      </c>
      <c r="M29" s="75">
        <v>0</v>
      </c>
      <c r="N29" s="16">
        <v>0</v>
      </c>
      <c r="O29" s="75">
        <v>0</v>
      </c>
      <c r="P29" s="16">
        <v>0</v>
      </c>
      <c r="Q29" s="75">
        <v>0</v>
      </c>
      <c r="R29" s="16">
        <v>0</v>
      </c>
      <c r="S29" s="75">
        <v>0</v>
      </c>
    </row>
    <row r="30" spans="1:19" x14ac:dyDescent="0.3">
      <c r="A30" s="4" t="s">
        <v>20</v>
      </c>
      <c r="B30" s="92">
        <v>0</v>
      </c>
      <c r="C30" s="93">
        <v>0</v>
      </c>
      <c r="D30" s="16">
        <v>0</v>
      </c>
      <c r="E30" s="75">
        <v>0</v>
      </c>
      <c r="F30" s="16">
        <v>0</v>
      </c>
      <c r="G30" s="75">
        <v>0</v>
      </c>
      <c r="H30" s="16">
        <v>0</v>
      </c>
      <c r="I30" s="75">
        <v>0</v>
      </c>
      <c r="J30" s="16">
        <v>0</v>
      </c>
      <c r="K30" s="75">
        <v>0</v>
      </c>
      <c r="L30" s="16">
        <v>0</v>
      </c>
      <c r="M30" s="75">
        <v>0</v>
      </c>
      <c r="N30" s="16">
        <v>0</v>
      </c>
      <c r="O30" s="75">
        <v>0</v>
      </c>
      <c r="P30" s="16">
        <v>0</v>
      </c>
      <c r="Q30" s="75">
        <v>0</v>
      </c>
      <c r="R30" s="16">
        <v>0</v>
      </c>
      <c r="S30" s="75">
        <v>0</v>
      </c>
    </row>
    <row r="31" spans="1:19" x14ac:dyDescent="0.3">
      <c r="A31" s="4" t="s">
        <v>21</v>
      </c>
      <c r="B31" s="92">
        <v>0</v>
      </c>
      <c r="C31" s="93">
        <v>17142000</v>
      </c>
      <c r="D31" s="16">
        <v>0</v>
      </c>
      <c r="E31" s="75">
        <v>0</v>
      </c>
      <c r="F31" s="16">
        <v>0</v>
      </c>
      <c r="G31" s="75">
        <v>0</v>
      </c>
      <c r="H31" s="16">
        <v>0</v>
      </c>
      <c r="I31" s="75">
        <v>17142000</v>
      </c>
      <c r="J31" s="16">
        <v>0</v>
      </c>
      <c r="K31" s="75">
        <v>0</v>
      </c>
      <c r="L31" s="16">
        <v>0</v>
      </c>
      <c r="M31" s="75">
        <v>0</v>
      </c>
      <c r="N31" s="16">
        <v>0</v>
      </c>
      <c r="O31" s="75">
        <v>0</v>
      </c>
      <c r="P31" s="16">
        <v>0</v>
      </c>
      <c r="Q31" s="75">
        <v>0</v>
      </c>
      <c r="R31" s="16">
        <v>0</v>
      </c>
      <c r="S31" s="75">
        <v>0</v>
      </c>
    </row>
    <row r="32" spans="1:19" x14ac:dyDescent="0.3">
      <c r="A32" s="4" t="s">
        <v>22</v>
      </c>
      <c r="B32" s="92">
        <v>0</v>
      </c>
      <c r="C32" s="93">
        <v>0</v>
      </c>
      <c r="D32" s="16">
        <v>0</v>
      </c>
      <c r="E32" s="75">
        <v>0</v>
      </c>
      <c r="F32" s="16">
        <v>0</v>
      </c>
      <c r="G32" s="75">
        <v>0</v>
      </c>
      <c r="H32" s="16">
        <v>0</v>
      </c>
      <c r="I32" s="75">
        <v>0</v>
      </c>
      <c r="J32" s="16">
        <v>0</v>
      </c>
      <c r="K32" s="75">
        <v>0</v>
      </c>
      <c r="L32" s="16">
        <v>0</v>
      </c>
      <c r="M32" s="75">
        <v>0</v>
      </c>
      <c r="N32" s="16">
        <v>0</v>
      </c>
      <c r="O32" s="75">
        <v>0</v>
      </c>
      <c r="P32" s="16">
        <v>0</v>
      </c>
      <c r="Q32" s="75">
        <v>0</v>
      </c>
      <c r="R32" s="16">
        <v>0</v>
      </c>
      <c r="S32" s="75">
        <v>0</v>
      </c>
    </row>
    <row r="33" spans="1:19" x14ac:dyDescent="0.3">
      <c r="A33" s="4" t="s">
        <v>23</v>
      </c>
      <c r="B33" s="92">
        <v>0</v>
      </c>
      <c r="C33" s="93">
        <v>0</v>
      </c>
      <c r="D33" s="16">
        <v>0</v>
      </c>
      <c r="E33" s="75">
        <v>0</v>
      </c>
      <c r="F33" s="16">
        <v>0</v>
      </c>
      <c r="G33" s="75">
        <v>0</v>
      </c>
      <c r="H33" s="16">
        <v>0</v>
      </c>
      <c r="I33" s="75">
        <v>0</v>
      </c>
      <c r="J33" s="16">
        <v>0</v>
      </c>
      <c r="K33" s="75">
        <v>0</v>
      </c>
      <c r="L33" s="16">
        <v>0</v>
      </c>
      <c r="M33" s="75">
        <v>0</v>
      </c>
      <c r="N33" s="16">
        <v>0</v>
      </c>
      <c r="O33" s="75">
        <v>0</v>
      </c>
      <c r="P33" s="16">
        <v>0</v>
      </c>
      <c r="Q33" s="75">
        <v>0</v>
      </c>
      <c r="R33" s="16">
        <v>0</v>
      </c>
      <c r="S33" s="75">
        <v>0</v>
      </c>
    </row>
    <row r="34" spans="1:19" x14ac:dyDescent="0.3">
      <c r="A34" s="4" t="s">
        <v>24</v>
      </c>
      <c r="B34" s="92">
        <v>0</v>
      </c>
      <c r="C34" s="93">
        <v>0</v>
      </c>
      <c r="D34" s="16">
        <v>0</v>
      </c>
      <c r="E34" s="75">
        <v>0</v>
      </c>
      <c r="F34" s="16">
        <v>0</v>
      </c>
      <c r="G34" s="75">
        <v>0</v>
      </c>
      <c r="H34" s="16">
        <v>0</v>
      </c>
      <c r="I34" s="75">
        <v>0</v>
      </c>
      <c r="J34" s="16">
        <v>0</v>
      </c>
      <c r="K34" s="75">
        <v>0</v>
      </c>
      <c r="L34" s="16">
        <v>0</v>
      </c>
      <c r="M34" s="75">
        <v>0</v>
      </c>
      <c r="N34" s="16">
        <v>0</v>
      </c>
      <c r="O34" s="75">
        <v>0</v>
      </c>
      <c r="P34" s="16">
        <v>0</v>
      </c>
      <c r="Q34" s="75">
        <v>0</v>
      </c>
      <c r="R34" s="16">
        <v>0</v>
      </c>
      <c r="S34" s="75">
        <v>0</v>
      </c>
    </row>
    <row r="35" spans="1:19" x14ac:dyDescent="0.3">
      <c r="A35" s="4" t="s">
        <v>25</v>
      </c>
      <c r="B35" s="92">
        <v>0</v>
      </c>
      <c r="C35" s="93">
        <v>0</v>
      </c>
      <c r="D35" s="16">
        <v>0</v>
      </c>
      <c r="E35" s="75">
        <v>0</v>
      </c>
      <c r="F35" s="16">
        <v>0</v>
      </c>
      <c r="G35" s="75">
        <v>0</v>
      </c>
      <c r="H35" s="16">
        <v>0</v>
      </c>
      <c r="I35" s="75">
        <v>0</v>
      </c>
      <c r="J35" s="16">
        <v>0</v>
      </c>
      <c r="K35" s="75">
        <v>0</v>
      </c>
      <c r="L35" s="16">
        <v>0</v>
      </c>
      <c r="M35" s="75">
        <v>0</v>
      </c>
      <c r="N35" s="16">
        <v>0</v>
      </c>
      <c r="O35" s="75">
        <v>0</v>
      </c>
      <c r="P35" s="16">
        <v>0</v>
      </c>
      <c r="Q35" s="75">
        <v>0</v>
      </c>
      <c r="R35" s="16">
        <v>0</v>
      </c>
      <c r="S35" s="75">
        <v>0</v>
      </c>
    </row>
    <row r="36" spans="1:19" x14ac:dyDescent="0.3">
      <c r="A36" s="4" t="s">
        <v>26</v>
      </c>
      <c r="B36" s="92">
        <v>0</v>
      </c>
      <c r="C36" s="93">
        <v>12842.68</v>
      </c>
      <c r="D36" s="16">
        <v>0</v>
      </c>
      <c r="E36" s="75">
        <v>0</v>
      </c>
      <c r="F36" s="16">
        <v>0</v>
      </c>
      <c r="G36" s="75">
        <v>0</v>
      </c>
      <c r="H36" s="16">
        <v>0</v>
      </c>
      <c r="I36" s="75">
        <v>12842.68</v>
      </c>
      <c r="J36" s="16">
        <v>0</v>
      </c>
      <c r="K36" s="75">
        <v>0</v>
      </c>
      <c r="L36" s="16">
        <v>0</v>
      </c>
      <c r="M36" s="75">
        <v>0</v>
      </c>
      <c r="N36" s="16">
        <v>0</v>
      </c>
      <c r="O36" s="75">
        <v>0</v>
      </c>
      <c r="P36" s="16">
        <v>0</v>
      </c>
      <c r="Q36" s="75">
        <v>0</v>
      </c>
      <c r="R36" s="16">
        <v>0</v>
      </c>
      <c r="S36" s="75">
        <v>0</v>
      </c>
    </row>
    <row r="37" spans="1:19" x14ac:dyDescent="0.3">
      <c r="A37" s="4" t="s">
        <v>27</v>
      </c>
      <c r="B37" s="92">
        <v>0</v>
      </c>
      <c r="C37" s="93">
        <v>0</v>
      </c>
      <c r="D37" s="16">
        <v>0</v>
      </c>
      <c r="E37" s="75">
        <v>0</v>
      </c>
      <c r="F37" s="16">
        <v>0</v>
      </c>
      <c r="G37" s="75">
        <v>0</v>
      </c>
      <c r="H37" s="16">
        <v>0</v>
      </c>
      <c r="I37" s="75">
        <v>0</v>
      </c>
      <c r="J37" s="16">
        <v>0</v>
      </c>
      <c r="K37" s="75">
        <v>0</v>
      </c>
      <c r="L37" s="16">
        <v>0</v>
      </c>
      <c r="M37" s="75">
        <v>0</v>
      </c>
      <c r="N37" s="16">
        <v>0</v>
      </c>
      <c r="O37" s="75">
        <v>0</v>
      </c>
      <c r="P37" s="16">
        <v>0</v>
      </c>
      <c r="Q37" s="75">
        <v>0</v>
      </c>
      <c r="R37" s="16">
        <v>0</v>
      </c>
      <c r="S37" s="75">
        <v>0</v>
      </c>
    </row>
    <row r="38" spans="1:19" x14ac:dyDescent="0.3">
      <c r="A38" s="4" t="s">
        <v>28</v>
      </c>
      <c r="B38" s="92">
        <v>0</v>
      </c>
      <c r="C38" s="93">
        <v>0</v>
      </c>
      <c r="D38" s="16">
        <v>0</v>
      </c>
      <c r="E38" s="75">
        <v>0</v>
      </c>
      <c r="F38" s="16">
        <v>0</v>
      </c>
      <c r="G38" s="75">
        <v>0</v>
      </c>
      <c r="H38" s="16">
        <v>0</v>
      </c>
      <c r="I38" s="75">
        <v>0</v>
      </c>
      <c r="J38" s="16">
        <v>0</v>
      </c>
      <c r="K38" s="75">
        <v>0</v>
      </c>
      <c r="L38" s="16">
        <v>0</v>
      </c>
      <c r="M38" s="75">
        <v>0</v>
      </c>
      <c r="N38" s="16">
        <v>0</v>
      </c>
      <c r="O38" s="75">
        <v>0</v>
      </c>
      <c r="P38" s="16">
        <v>0</v>
      </c>
      <c r="Q38" s="75">
        <v>0</v>
      </c>
      <c r="R38" s="16">
        <v>0</v>
      </c>
      <c r="S38" s="75">
        <v>0</v>
      </c>
    </row>
    <row r="39" spans="1:19" x14ac:dyDescent="0.3">
      <c r="A39" s="4" t="s">
        <v>29</v>
      </c>
      <c r="B39" s="92">
        <v>0</v>
      </c>
      <c r="C39" s="93">
        <v>0</v>
      </c>
      <c r="D39" s="16">
        <v>0</v>
      </c>
      <c r="E39" s="75">
        <v>0</v>
      </c>
      <c r="F39" s="16">
        <v>0</v>
      </c>
      <c r="G39" s="75">
        <v>0</v>
      </c>
      <c r="H39" s="16">
        <v>0</v>
      </c>
      <c r="I39" s="75">
        <v>0</v>
      </c>
      <c r="J39" s="16">
        <v>0</v>
      </c>
      <c r="K39" s="75">
        <v>0</v>
      </c>
      <c r="L39" s="16">
        <v>0</v>
      </c>
      <c r="M39" s="75">
        <v>0</v>
      </c>
      <c r="N39" s="16">
        <v>0</v>
      </c>
      <c r="O39" s="75">
        <v>0</v>
      </c>
      <c r="P39" s="16">
        <v>0</v>
      </c>
      <c r="Q39" s="75">
        <v>0</v>
      </c>
      <c r="R39" s="16">
        <v>0</v>
      </c>
      <c r="S39" s="75">
        <v>0</v>
      </c>
    </row>
    <row r="40" spans="1:19" x14ac:dyDescent="0.3">
      <c r="A40" s="4" t="s">
        <v>30</v>
      </c>
      <c r="B40" s="92">
        <v>0</v>
      </c>
      <c r="C40" s="93">
        <v>0</v>
      </c>
      <c r="D40" s="16">
        <v>0</v>
      </c>
      <c r="E40" s="75">
        <v>0</v>
      </c>
      <c r="F40" s="16">
        <v>0</v>
      </c>
      <c r="G40" s="75">
        <v>0</v>
      </c>
      <c r="H40" s="16">
        <v>0</v>
      </c>
      <c r="I40" s="75">
        <v>0</v>
      </c>
      <c r="J40" s="16">
        <v>0</v>
      </c>
      <c r="K40" s="75">
        <v>0</v>
      </c>
      <c r="L40" s="16">
        <v>0</v>
      </c>
      <c r="M40" s="75">
        <v>0</v>
      </c>
      <c r="N40" s="16">
        <v>0</v>
      </c>
      <c r="O40" s="75">
        <v>0</v>
      </c>
      <c r="P40" s="16">
        <v>0</v>
      </c>
      <c r="Q40" s="75">
        <v>0</v>
      </c>
      <c r="R40" s="16">
        <v>0</v>
      </c>
      <c r="S40" s="75">
        <v>0</v>
      </c>
    </row>
    <row r="41" spans="1:19" x14ac:dyDescent="0.3">
      <c r="A41" s="4" t="s">
        <v>31</v>
      </c>
      <c r="B41" s="92">
        <v>961</v>
      </c>
      <c r="C41" s="93">
        <v>19359162.140000001</v>
      </c>
      <c r="D41" s="16">
        <v>0</v>
      </c>
      <c r="E41" s="75">
        <v>0</v>
      </c>
      <c r="F41" s="16">
        <v>0</v>
      </c>
      <c r="G41" s="75">
        <v>0</v>
      </c>
      <c r="H41" s="16">
        <v>961</v>
      </c>
      <c r="I41" s="75">
        <v>19452162.140000001</v>
      </c>
      <c r="J41" s="16">
        <v>0</v>
      </c>
      <c r="K41" s="75">
        <v>0</v>
      </c>
      <c r="L41" s="16">
        <v>0</v>
      </c>
      <c r="M41" s="75">
        <v>0</v>
      </c>
      <c r="N41" s="16">
        <v>0</v>
      </c>
      <c r="O41" s="75">
        <v>0</v>
      </c>
      <c r="P41" s="16">
        <v>0</v>
      </c>
      <c r="Q41" s="75">
        <v>0</v>
      </c>
      <c r="R41" s="16">
        <v>0</v>
      </c>
      <c r="S41" s="75">
        <v>-93000</v>
      </c>
    </row>
    <row r="42" spans="1:19" x14ac:dyDescent="0.3">
      <c r="A42" s="4" t="s">
        <v>32</v>
      </c>
      <c r="B42" s="92">
        <v>0</v>
      </c>
      <c r="C42" s="93">
        <v>0</v>
      </c>
      <c r="D42" s="16">
        <v>0</v>
      </c>
      <c r="E42" s="75">
        <v>0</v>
      </c>
      <c r="F42" s="16">
        <v>0</v>
      </c>
      <c r="G42" s="75">
        <v>0</v>
      </c>
      <c r="H42" s="16">
        <v>0</v>
      </c>
      <c r="I42" s="75">
        <v>0</v>
      </c>
      <c r="J42" s="16">
        <v>0</v>
      </c>
      <c r="K42" s="75">
        <v>0</v>
      </c>
      <c r="L42" s="16">
        <v>0</v>
      </c>
      <c r="M42" s="75">
        <v>0</v>
      </c>
      <c r="N42" s="16">
        <v>0</v>
      </c>
      <c r="O42" s="75">
        <v>0</v>
      </c>
      <c r="P42" s="16">
        <v>0</v>
      </c>
      <c r="Q42" s="75">
        <v>0</v>
      </c>
      <c r="R42" s="16">
        <v>0</v>
      </c>
      <c r="S42" s="75">
        <v>0</v>
      </c>
    </row>
    <row r="43" spans="1:19" x14ac:dyDescent="0.3">
      <c r="A43" s="4" t="s">
        <v>33</v>
      </c>
      <c r="B43" s="92">
        <v>0</v>
      </c>
      <c r="C43" s="93">
        <v>0</v>
      </c>
      <c r="D43" s="16">
        <v>0</v>
      </c>
      <c r="E43" s="75">
        <v>0</v>
      </c>
      <c r="F43" s="16">
        <v>0</v>
      </c>
      <c r="G43" s="75">
        <v>0</v>
      </c>
      <c r="H43" s="16">
        <v>0</v>
      </c>
      <c r="I43" s="75">
        <v>0</v>
      </c>
      <c r="J43" s="16">
        <v>0</v>
      </c>
      <c r="K43" s="75">
        <v>0</v>
      </c>
      <c r="L43" s="16">
        <v>0</v>
      </c>
      <c r="M43" s="75">
        <v>0</v>
      </c>
      <c r="N43" s="16">
        <v>0</v>
      </c>
      <c r="O43" s="75">
        <v>0</v>
      </c>
      <c r="P43" s="16">
        <v>0</v>
      </c>
      <c r="Q43" s="75">
        <v>0</v>
      </c>
      <c r="R43" s="16">
        <v>0</v>
      </c>
      <c r="S43" s="75">
        <v>0</v>
      </c>
    </row>
    <row r="44" spans="1:19" x14ac:dyDescent="0.3">
      <c r="A44" s="4" t="s">
        <v>34</v>
      </c>
      <c r="B44" s="92">
        <v>0</v>
      </c>
      <c r="C44" s="93">
        <v>0</v>
      </c>
      <c r="D44" s="16">
        <v>0</v>
      </c>
      <c r="E44" s="75">
        <v>0</v>
      </c>
      <c r="F44" s="16">
        <v>0</v>
      </c>
      <c r="G44" s="75">
        <v>0</v>
      </c>
      <c r="H44" s="16">
        <v>0</v>
      </c>
      <c r="I44" s="75">
        <v>0</v>
      </c>
      <c r="J44" s="16">
        <v>0</v>
      </c>
      <c r="K44" s="75">
        <v>0</v>
      </c>
      <c r="L44" s="16">
        <v>0</v>
      </c>
      <c r="M44" s="75">
        <v>0</v>
      </c>
      <c r="N44" s="16">
        <v>0</v>
      </c>
      <c r="O44" s="75">
        <v>0</v>
      </c>
      <c r="P44" s="16">
        <v>0</v>
      </c>
      <c r="Q44" s="75">
        <v>0</v>
      </c>
      <c r="R44" s="16">
        <v>0</v>
      </c>
      <c r="S44" s="75">
        <v>0</v>
      </c>
    </row>
    <row r="45" spans="1:19" x14ac:dyDescent="0.3">
      <c r="A45" s="4" t="s">
        <v>35</v>
      </c>
      <c r="B45" s="92">
        <v>234457</v>
      </c>
      <c r="C45" s="93">
        <v>117047</v>
      </c>
      <c r="D45" s="16">
        <v>199727.25</v>
      </c>
      <c r="E45" s="75">
        <v>73709</v>
      </c>
      <c r="F45" s="16">
        <v>0</v>
      </c>
      <c r="G45" s="75">
        <v>0</v>
      </c>
      <c r="H45" s="16">
        <v>0</v>
      </c>
      <c r="I45" s="75">
        <v>0</v>
      </c>
      <c r="J45" s="16">
        <v>0</v>
      </c>
      <c r="K45" s="75">
        <v>0</v>
      </c>
      <c r="L45" s="16">
        <v>0</v>
      </c>
      <c r="M45" s="75">
        <v>0</v>
      </c>
      <c r="N45" s="16">
        <v>0</v>
      </c>
      <c r="O45" s="75">
        <v>0</v>
      </c>
      <c r="P45" s="16">
        <v>0</v>
      </c>
      <c r="Q45" s="75">
        <v>0</v>
      </c>
      <c r="R45" s="16">
        <v>34729.75</v>
      </c>
      <c r="S45" s="75">
        <v>43338</v>
      </c>
    </row>
    <row r="46" spans="1:19" x14ac:dyDescent="0.3">
      <c r="A46" s="4" t="s">
        <v>36</v>
      </c>
      <c r="B46" s="92">
        <v>36439.15</v>
      </c>
      <c r="C46" s="93">
        <v>2064539.71</v>
      </c>
      <c r="D46" s="16">
        <v>0</v>
      </c>
      <c r="E46" s="75">
        <v>0</v>
      </c>
      <c r="F46" s="16">
        <v>0</v>
      </c>
      <c r="G46" s="75">
        <v>0</v>
      </c>
      <c r="H46" s="16">
        <v>22300.43</v>
      </c>
      <c r="I46" s="75">
        <v>2064539.71</v>
      </c>
      <c r="J46" s="16">
        <v>0</v>
      </c>
      <c r="K46" s="75">
        <v>0</v>
      </c>
      <c r="L46" s="16">
        <v>0</v>
      </c>
      <c r="M46" s="75">
        <v>0</v>
      </c>
      <c r="N46" s="16">
        <v>0</v>
      </c>
      <c r="O46" s="75">
        <v>0</v>
      </c>
      <c r="P46" s="16">
        <v>0</v>
      </c>
      <c r="Q46" s="75">
        <v>0</v>
      </c>
      <c r="R46" s="16">
        <v>14138.72</v>
      </c>
      <c r="S46" s="75">
        <v>0</v>
      </c>
    </row>
    <row r="47" spans="1:19" x14ac:dyDescent="0.3">
      <c r="A47" s="4" t="s">
        <v>37</v>
      </c>
      <c r="B47" s="92">
        <v>0</v>
      </c>
      <c r="C47" s="93">
        <v>0</v>
      </c>
      <c r="D47" s="16">
        <v>0</v>
      </c>
      <c r="E47" s="75">
        <v>0</v>
      </c>
      <c r="F47" s="16">
        <v>0</v>
      </c>
      <c r="G47" s="75">
        <v>0</v>
      </c>
      <c r="H47" s="16">
        <v>0</v>
      </c>
      <c r="I47" s="75">
        <v>0</v>
      </c>
      <c r="J47" s="16">
        <v>0</v>
      </c>
      <c r="K47" s="75">
        <v>0</v>
      </c>
      <c r="L47" s="16">
        <v>0</v>
      </c>
      <c r="M47" s="75">
        <v>0</v>
      </c>
      <c r="N47" s="16">
        <v>0</v>
      </c>
      <c r="O47" s="75">
        <v>0</v>
      </c>
      <c r="P47" s="16">
        <v>0</v>
      </c>
      <c r="Q47" s="75">
        <v>0</v>
      </c>
      <c r="R47" s="16">
        <v>0</v>
      </c>
      <c r="S47" s="75">
        <v>0</v>
      </c>
    </row>
    <row r="48" spans="1:19" x14ac:dyDescent="0.3">
      <c r="A48" s="4" t="s">
        <v>38</v>
      </c>
      <c r="B48" s="92">
        <v>0</v>
      </c>
      <c r="C48" s="93">
        <v>0</v>
      </c>
      <c r="D48" s="16">
        <v>0</v>
      </c>
      <c r="E48" s="75">
        <v>0</v>
      </c>
      <c r="F48" s="16">
        <v>0</v>
      </c>
      <c r="G48" s="75">
        <v>0</v>
      </c>
      <c r="H48" s="16">
        <v>0</v>
      </c>
      <c r="I48" s="75">
        <v>0</v>
      </c>
      <c r="J48" s="16">
        <v>0</v>
      </c>
      <c r="K48" s="75">
        <v>0</v>
      </c>
      <c r="L48" s="16">
        <v>0</v>
      </c>
      <c r="M48" s="75">
        <v>0</v>
      </c>
      <c r="N48" s="16">
        <v>0</v>
      </c>
      <c r="O48" s="75">
        <v>0</v>
      </c>
      <c r="P48" s="16">
        <v>0</v>
      </c>
      <c r="Q48" s="75">
        <v>0</v>
      </c>
      <c r="R48" s="16">
        <v>0</v>
      </c>
      <c r="S48" s="75">
        <v>0</v>
      </c>
    </row>
    <row r="49" spans="1:19" x14ac:dyDescent="0.3">
      <c r="A49" s="4" t="s">
        <v>39</v>
      </c>
      <c r="B49" s="92">
        <v>0</v>
      </c>
      <c r="C49" s="93">
        <v>46006.453230786006</v>
      </c>
      <c r="D49" s="16">
        <v>0</v>
      </c>
      <c r="E49" s="75">
        <v>0</v>
      </c>
      <c r="F49" s="16">
        <v>0</v>
      </c>
      <c r="G49" s="75">
        <v>0</v>
      </c>
      <c r="H49" s="16">
        <v>0</v>
      </c>
      <c r="I49" s="75">
        <v>0</v>
      </c>
      <c r="J49" s="16">
        <v>0</v>
      </c>
      <c r="K49" s="75">
        <v>0</v>
      </c>
      <c r="L49" s="16">
        <v>0</v>
      </c>
      <c r="M49" s="75">
        <v>0</v>
      </c>
      <c r="N49" s="16">
        <v>0</v>
      </c>
      <c r="O49" s="75">
        <v>0</v>
      </c>
      <c r="P49" s="16">
        <v>0</v>
      </c>
      <c r="Q49" s="75">
        <v>0</v>
      </c>
      <c r="R49" s="16">
        <v>0</v>
      </c>
      <c r="S49" s="75">
        <v>46006.453230786006</v>
      </c>
    </row>
    <row r="50" spans="1:19" x14ac:dyDescent="0.3">
      <c r="A50" s="4" t="s">
        <v>40</v>
      </c>
      <c r="B50" s="92">
        <v>0</v>
      </c>
      <c r="C50" s="93">
        <v>0</v>
      </c>
      <c r="D50" s="16">
        <v>0</v>
      </c>
      <c r="E50" s="75">
        <v>0</v>
      </c>
      <c r="F50" s="16">
        <v>0</v>
      </c>
      <c r="G50" s="75">
        <v>0</v>
      </c>
      <c r="H50" s="16">
        <v>0</v>
      </c>
      <c r="I50" s="75">
        <v>0</v>
      </c>
      <c r="J50" s="16">
        <v>0</v>
      </c>
      <c r="K50" s="75">
        <v>0</v>
      </c>
      <c r="L50" s="16">
        <v>0</v>
      </c>
      <c r="M50" s="75">
        <v>0</v>
      </c>
      <c r="N50" s="16">
        <v>0</v>
      </c>
      <c r="O50" s="75">
        <v>0</v>
      </c>
      <c r="P50" s="16">
        <v>0</v>
      </c>
      <c r="Q50" s="75">
        <v>0</v>
      </c>
      <c r="R50" s="16">
        <v>0</v>
      </c>
      <c r="S50" s="75">
        <v>0</v>
      </c>
    </row>
    <row r="51" spans="1:19" x14ac:dyDescent="0.3">
      <c r="A51" s="4" t="s">
        <v>41</v>
      </c>
      <c r="B51" s="92">
        <v>0</v>
      </c>
      <c r="C51" s="93">
        <v>927388</v>
      </c>
      <c r="D51" s="16">
        <v>0</v>
      </c>
      <c r="E51" s="75">
        <v>0</v>
      </c>
      <c r="F51" s="16">
        <v>0</v>
      </c>
      <c r="G51" s="75">
        <v>0</v>
      </c>
      <c r="H51" s="16">
        <v>0</v>
      </c>
      <c r="I51" s="75">
        <v>927388</v>
      </c>
      <c r="J51" s="16">
        <v>0</v>
      </c>
      <c r="K51" s="75">
        <v>0</v>
      </c>
      <c r="L51" s="16">
        <v>0</v>
      </c>
      <c r="M51" s="75">
        <v>0</v>
      </c>
      <c r="N51" s="16">
        <v>0</v>
      </c>
      <c r="O51" s="75">
        <v>0</v>
      </c>
      <c r="P51" s="16">
        <v>0</v>
      </c>
      <c r="Q51" s="75">
        <v>0</v>
      </c>
      <c r="R51" s="16">
        <v>0</v>
      </c>
      <c r="S51" s="75">
        <v>0</v>
      </c>
    </row>
    <row r="52" spans="1:19" x14ac:dyDescent="0.3">
      <c r="A52" s="4" t="s">
        <v>42</v>
      </c>
      <c r="B52" s="92">
        <v>0</v>
      </c>
      <c r="C52" s="93">
        <v>0</v>
      </c>
      <c r="D52" s="16">
        <v>0</v>
      </c>
      <c r="E52" s="75">
        <v>0</v>
      </c>
      <c r="F52" s="16">
        <v>0</v>
      </c>
      <c r="G52" s="75">
        <v>0</v>
      </c>
      <c r="H52" s="16">
        <v>0</v>
      </c>
      <c r="I52" s="75">
        <v>0</v>
      </c>
      <c r="J52" s="16">
        <v>0</v>
      </c>
      <c r="K52" s="75">
        <v>0</v>
      </c>
      <c r="L52" s="16">
        <v>0</v>
      </c>
      <c r="M52" s="75">
        <v>0</v>
      </c>
      <c r="N52" s="16">
        <v>0</v>
      </c>
      <c r="O52" s="75">
        <v>0</v>
      </c>
      <c r="P52" s="16">
        <v>0</v>
      </c>
      <c r="Q52" s="75">
        <v>0</v>
      </c>
      <c r="R52" s="16">
        <v>0</v>
      </c>
      <c r="S52" s="75">
        <v>0</v>
      </c>
    </row>
    <row r="53" spans="1:19" x14ac:dyDescent="0.3">
      <c r="A53" s="4" t="s">
        <v>43</v>
      </c>
      <c r="B53" s="92">
        <v>0</v>
      </c>
      <c r="C53" s="93">
        <v>0</v>
      </c>
      <c r="D53" s="16">
        <v>0</v>
      </c>
      <c r="E53" s="75">
        <v>0</v>
      </c>
      <c r="F53" s="16">
        <v>0</v>
      </c>
      <c r="G53" s="75">
        <v>0</v>
      </c>
      <c r="H53" s="16">
        <v>0</v>
      </c>
      <c r="I53" s="75">
        <v>0</v>
      </c>
      <c r="J53" s="16">
        <v>0</v>
      </c>
      <c r="K53" s="75">
        <v>0</v>
      </c>
      <c r="L53" s="16">
        <v>0</v>
      </c>
      <c r="M53" s="75">
        <v>0</v>
      </c>
      <c r="N53" s="16">
        <v>0</v>
      </c>
      <c r="O53" s="75">
        <v>0</v>
      </c>
      <c r="P53" s="16">
        <v>0</v>
      </c>
      <c r="Q53" s="75">
        <v>0</v>
      </c>
      <c r="R53" s="16">
        <v>0</v>
      </c>
      <c r="S53" s="75">
        <v>0</v>
      </c>
    </row>
    <row r="54" spans="1:19" x14ac:dyDescent="0.3">
      <c r="A54" s="4" t="s">
        <v>262</v>
      </c>
      <c r="B54" s="92">
        <v>3904692.56</v>
      </c>
      <c r="C54" s="93">
        <v>0</v>
      </c>
      <c r="D54" s="16">
        <v>0</v>
      </c>
      <c r="E54" s="75">
        <v>0</v>
      </c>
      <c r="F54" s="16">
        <v>0</v>
      </c>
      <c r="G54" s="75">
        <v>0</v>
      </c>
      <c r="H54" s="16">
        <v>3904692.56</v>
      </c>
      <c r="I54" s="75">
        <v>0</v>
      </c>
      <c r="J54" s="16">
        <v>0</v>
      </c>
      <c r="K54" s="75">
        <v>0</v>
      </c>
      <c r="L54" s="16">
        <v>0</v>
      </c>
      <c r="M54" s="75">
        <v>0</v>
      </c>
      <c r="N54" s="16">
        <v>0</v>
      </c>
      <c r="O54" s="75">
        <v>0</v>
      </c>
      <c r="P54" s="16">
        <v>0</v>
      </c>
      <c r="Q54" s="75">
        <v>0</v>
      </c>
      <c r="R54" s="16">
        <v>0</v>
      </c>
      <c r="S54" s="75">
        <v>0</v>
      </c>
    </row>
    <row r="55" spans="1:19" x14ac:dyDescent="0.3">
      <c r="A55" s="174" t="s">
        <v>326</v>
      </c>
      <c r="B55" s="92">
        <v>0</v>
      </c>
      <c r="C55" s="93">
        <v>0</v>
      </c>
      <c r="D55" s="16">
        <v>0</v>
      </c>
      <c r="E55" s="75">
        <v>0</v>
      </c>
      <c r="F55" s="16">
        <v>0</v>
      </c>
      <c r="G55" s="75">
        <v>0</v>
      </c>
      <c r="H55" s="16">
        <v>0</v>
      </c>
      <c r="I55" s="75">
        <v>0</v>
      </c>
      <c r="J55" s="16">
        <v>0</v>
      </c>
      <c r="K55" s="75">
        <v>0</v>
      </c>
      <c r="L55" s="16">
        <v>0</v>
      </c>
      <c r="M55" s="75">
        <v>0</v>
      </c>
      <c r="N55" s="16">
        <v>0</v>
      </c>
      <c r="O55" s="75">
        <v>0</v>
      </c>
      <c r="P55" s="16">
        <v>0</v>
      </c>
      <c r="Q55" s="75">
        <v>0</v>
      </c>
      <c r="R55" s="16">
        <v>0</v>
      </c>
      <c r="S55" s="75">
        <v>0</v>
      </c>
    </row>
    <row r="56" spans="1:19" x14ac:dyDescent="0.3">
      <c r="A56" s="4" t="s">
        <v>44</v>
      </c>
      <c r="B56" s="92">
        <v>0</v>
      </c>
      <c r="C56" s="93">
        <v>-148000</v>
      </c>
      <c r="D56" s="16">
        <v>0</v>
      </c>
      <c r="E56" s="75">
        <v>0</v>
      </c>
      <c r="F56" s="16">
        <v>0</v>
      </c>
      <c r="G56" s="75">
        <v>0</v>
      </c>
      <c r="H56" s="16">
        <v>0</v>
      </c>
      <c r="I56" s="75">
        <v>-148000</v>
      </c>
      <c r="J56" s="16">
        <v>0</v>
      </c>
      <c r="K56" s="75">
        <v>0</v>
      </c>
      <c r="L56" s="16">
        <v>0</v>
      </c>
      <c r="M56" s="75">
        <v>0</v>
      </c>
      <c r="N56" s="16">
        <v>0</v>
      </c>
      <c r="O56" s="75">
        <v>0</v>
      </c>
      <c r="P56" s="16">
        <v>0</v>
      </c>
      <c r="Q56" s="75">
        <v>0</v>
      </c>
      <c r="R56" s="16">
        <v>0</v>
      </c>
      <c r="S56" s="75">
        <v>0</v>
      </c>
    </row>
    <row r="57" spans="1:19" x14ac:dyDescent="0.3">
      <c r="A57" s="4" t="s">
        <v>45</v>
      </c>
      <c r="B57" s="92">
        <v>0</v>
      </c>
      <c r="C57" s="93">
        <v>0</v>
      </c>
      <c r="D57" s="16">
        <v>0</v>
      </c>
      <c r="E57" s="75">
        <v>0</v>
      </c>
      <c r="F57" s="16">
        <v>0</v>
      </c>
      <c r="G57" s="75">
        <v>0</v>
      </c>
      <c r="H57" s="16">
        <v>0</v>
      </c>
      <c r="I57" s="75">
        <v>0</v>
      </c>
      <c r="J57" s="16">
        <v>0</v>
      </c>
      <c r="K57" s="75">
        <v>0</v>
      </c>
      <c r="L57" s="16">
        <v>0</v>
      </c>
      <c r="M57" s="75">
        <v>0</v>
      </c>
      <c r="N57" s="16">
        <v>0</v>
      </c>
      <c r="O57" s="75">
        <v>0</v>
      </c>
      <c r="P57" s="16">
        <v>0</v>
      </c>
      <c r="Q57" s="75">
        <v>0</v>
      </c>
      <c r="R57" s="16">
        <v>0</v>
      </c>
      <c r="S57" s="75">
        <v>0</v>
      </c>
    </row>
    <row r="58" spans="1:19" x14ac:dyDescent="0.3">
      <c r="A58" s="4" t="s">
        <v>46</v>
      </c>
      <c r="B58" s="92">
        <v>0</v>
      </c>
      <c r="C58" s="93">
        <v>0</v>
      </c>
      <c r="D58" s="16">
        <v>0</v>
      </c>
      <c r="E58" s="75">
        <v>0</v>
      </c>
      <c r="F58" s="16">
        <v>0</v>
      </c>
      <c r="G58" s="75">
        <v>0</v>
      </c>
      <c r="H58" s="16">
        <v>0</v>
      </c>
      <c r="I58" s="75">
        <v>0</v>
      </c>
      <c r="J58" s="16">
        <v>0</v>
      </c>
      <c r="K58" s="75">
        <v>0</v>
      </c>
      <c r="L58" s="16">
        <v>0</v>
      </c>
      <c r="M58" s="75">
        <v>0</v>
      </c>
      <c r="N58" s="16">
        <v>0</v>
      </c>
      <c r="O58" s="75">
        <v>0</v>
      </c>
      <c r="P58" s="16">
        <v>0</v>
      </c>
      <c r="Q58" s="75">
        <v>0</v>
      </c>
      <c r="R58" s="16">
        <v>0</v>
      </c>
      <c r="S58" s="75">
        <v>0</v>
      </c>
    </row>
    <row r="59" spans="1:19" x14ac:dyDescent="0.3">
      <c r="A59" s="4" t="s">
        <v>47</v>
      </c>
      <c r="B59" s="92">
        <v>0</v>
      </c>
      <c r="C59" s="93">
        <v>0</v>
      </c>
      <c r="D59" s="16">
        <v>0</v>
      </c>
      <c r="E59" s="75">
        <v>0</v>
      </c>
      <c r="F59" s="16">
        <v>0</v>
      </c>
      <c r="G59" s="75">
        <v>0</v>
      </c>
      <c r="H59" s="16">
        <v>0</v>
      </c>
      <c r="I59" s="75">
        <v>0</v>
      </c>
      <c r="J59" s="16">
        <v>0</v>
      </c>
      <c r="K59" s="75">
        <v>0</v>
      </c>
      <c r="L59" s="16">
        <v>0</v>
      </c>
      <c r="M59" s="75">
        <v>0</v>
      </c>
      <c r="N59" s="16">
        <v>0</v>
      </c>
      <c r="O59" s="75">
        <v>0</v>
      </c>
      <c r="P59" s="16">
        <v>0</v>
      </c>
      <c r="Q59" s="75">
        <v>0</v>
      </c>
      <c r="R59" s="16">
        <v>0</v>
      </c>
      <c r="S59" s="75">
        <v>0</v>
      </c>
    </row>
    <row r="60" spans="1:19" x14ac:dyDescent="0.3">
      <c r="A60" s="4" t="s">
        <v>48</v>
      </c>
      <c r="B60" s="92">
        <v>0</v>
      </c>
      <c r="C60" s="93">
        <v>1287443.6039999998</v>
      </c>
      <c r="D60" s="16">
        <v>0</v>
      </c>
      <c r="E60" s="75">
        <v>652435.74399999995</v>
      </c>
      <c r="F60" s="16">
        <v>0</v>
      </c>
      <c r="G60" s="75">
        <v>0</v>
      </c>
      <c r="H60" s="16">
        <v>0</v>
      </c>
      <c r="I60" s="75">
        <v>160500</v>
      </c>
      <c r="J60" s="16">
        <v>0</v>
      </c>
      <c r="K60" s="75">
        <v>0</v>
      </c>
      <c r="L60" s="16">
        <v>0</v>
      </c>
      <c r="M60" s="75">
        <v>0</v>
      </c>
      <c r="N60" s="16">
        <v>0</v>
      </c>
      <c r="O60" s="75">
        <v>0</v>
      </c>
      <c r="P60" s="16">
        <v>0</v>
      </c>
      <c r="Q60" s="75">
        <v>0</v>
      </c>
      <c r="R60" s="16">
        <v>0</v>
      </c>
      <c r="S60" s="75">
        <v>474507.85999999993</v>
      </c>
    </row>
    <row r="61" spans="1:19" x14ac:dyDescent="0.3">
      <c r="A61" s="4" t="s">
        <v>49</v>
      </c>
      <c r="B61" s="92">
        <v>7835.07</v>
      </c>
      <c r="C61" s="93">
        <v>0</v>
      </c>
      <c r="D61" s="16">
        <v>0</v>
      </c>
      <c r="E61" s="75">
        <v>0</v>
      </c>
      <c r="F61" s="16">
        <v>0</v>
      </c>
      <c r="G61" s="75">
        <v>0</v>
      </c>
      <c r="H61" s="16">
        <v>7835.07</v>
      </c>
      <c r="I61" s="75">
        <v>0</v>
      </c>
      <c r="J61" s="16">
        <v>0</v>
      </c>
      <c r="K61" s="75">
        <v>0</v>
      </c>
      <c r="L61" s="16">
        <v>0</v>
      </c>
      <c r="M61" s="75">
        <v>0</v>
      </c>
      <c r="N61" s="16">
        <v>0</v>
      </c>
      <c r="O61" s="75">
        <v>0</v>
      </c>
      <c r="P61" s="16">
        <v>0</v>
      </c>
      <c r="Q61" s="75">
        <v>0</v>
      </c>
      <c r="R61" s="16">
        <v>0</v>
      </c>
      <c r="S61" s="75">
        <v>0</v>
      </c>
    </row>
    <row r="62" spans="1:19" x14ac:dyDescent="0.3">
      <c r="A62" s="4" t="s">
        <v>50</v>
      </c>
      <c r="B62" s="92">
        <v>0</v>
      </c>
      <c r="C62" s="93">
        <v>1089390.3999999999</v>
      </c>
      <c r="D62" s="16">
        <v>0</v>
      </c>
      <c r="E62" s="75">
        <v>0</v>
      </c>
      <c r="F62" s="16">
        <v>0</v>
      </c>
      <c r="G62" s="75">
        <v>0</v>
      </c>
      <c r="H62" s="16">
        <v>0</v>
      </c>
      <c r="I62" s="75">
        <v>1089390.3999999999</v>
      </c>
      <c r="J62" s="16">
        <v>0</v>
      </c>
      <c r="K62" s="75">
        <v>0</v>
      </c>
      <c r="L62" s="16">
        <v>0</v>
      </c>
      <c r="M62" s="75">
        <v>0</v>
      </c>
      <c r="N62" s="16">
        <v>0</v>
      </c>
      <c r="O62" s="75">
        <v>0</v>
      </c>
      <c r="P62" s="16">
        <v>0</v>
      </c>
      <c r="Q62" s="75">
        <v>0</v>
      </c>
      <c r="R62" s="16">
        <v>0</v>
      </c>
      <c r="S62" s="75">
        <v>0</v>
      </c>
    </row>
    <row r="63" spans="1:19" x14ac:dyDescent="0.3">
      <c r="A63" s="4" t="s">
        <v>51</v>
      </c>
      <c r="B63" s="92">
        <v>0</v>
      </c>
      <c r="C63" s="93">
        <v>0</v>
      </c>
      <c r="D63" s="16">
        <v>0</v>
      </c>
      <c r="E63" s="75">
        <v>0</v>
      </c>
      <c r="F63" s="16">
        <v>0</v>
      </c>
      <c r="G63" s="75">
        <v>0</v>
      </c>
      <c r="H63" s="16">
        <v>0</v>
      </c>
      <c r="I63" s="75">
        <v>0</v>
      </c>
      <c r="J63" s="16">
        <v>0</v>
      </c>
      <c r="K63" s="75">
        <v>0</v>
      </c>
      <c r="L63" s="16">
        <v>0</v>
      </c>
      <c r="M63" s="75">
        <v>0</v>
      </c>
      <c r="N63" s="16">
        <v>0</v>
      </c>
      <c r="O63" s="75">
        <v>0</v>
      </c>
      <c r="P63" s="16">
        <v>0</v>
      </c>
      <c r="Q63" s="75">
        <v>0</v>
      </c>
      <c r="R63" s="16">
        <v>0</v>
      </c>
      <c r="S63" s="75">
        <v>0</v>
      </c>
    </row>
    <row r="64" spans="1:19" x14ac:dyDescent="0.3">
      <c r="A64" s="4" t="s">
        <v>52</v>
      </c>
      <c r="B64" s="92">
        <v>0</v>
      </c>
      <c r="C64" s="93">
        <v>0</v>
      </c>
      <c r="D64" s="16">
        <v>0</v>
      </c>
      <c r="E64" s="75">
        <v>0</v>
      </c>
      <c r="F64" s="16">
        <v>0</v>
      </c>
      <c r="G64" s="75">
        <v>0</v>
      </c>
      <c r="H64" s="16">
        <v>0</v>
      </c>
      <c r="I64" s="75">
        <v>0</v>
      </c>
      <c r="J64" s="16">
        <v>0</v>
      </c>
      <c r="K64" s="75">
        <v>0</v>
      </c>
      <c r="L64" s="16">
        <v>0</v>
      </c>
      <c r="M64" s="75">
        <v>0</v>
      </c>
      <c r="N64" s="16">
        <v>0</v>
      </c>
      <c r="O64" s="75">
        <v>0</v>
      </c>
      <c r="P64" s="16">
        <v>0</v>
      </c>
      <c r="Q64" s="75">
        <v>0</v>
      </c>
      <c r="R64" s="16">
        <v>0</v>
      </c>
      <c r="S64" s="75">
        <v>0</v>
      </c>
    </row>
    <row r="65" spans="1:19" x14ac:dyDescent="0.3">
      <c r="A65" s="4" t="s">
        <v>53</v>
      </c>
      <c r="B65" s="92">
        <v>15423</v>
      </c>
      <c r="C65" s="93">
        <v>1727</v>
      </c>
      <c r="D65" s="16">
        <v>0</v>
      </c>
      <c r="E65" s="75">
        <v>1727</v>
      </c>
      <c r="F65" s="16">
        <v>0</v>
      </c>
      <c r="G65" s="75">
        <v>0</v>
      </c>
      <c r="H65" s="16">
        <v>15423</v>
      </c>
      <c r="I65" s="75">
        <v>0</v>
      </c>
      <c r="J65" s="16">
        <v>0</v>
      </c>
      <c r="K65" s="75">
        <v>0</v>
      </c>
      <c r="L65" s="16">
        <v>0</v>
      </c>
      <c r="M65" s="75">
        <v>0</v>
      </c>
      <c r="N65" s="16">
        <v>0</v>
      </c>
      <c r="O65" s="75">
        <v>0</v>
      </c>
      <c r="P65" s="16">
        <v>0</v>
      </c>
      <c r="Q65" s="75">
        <v>0</v>
      </c>
      <c r="R65" s="16">
        <v>0</v>
      </c>
      <c r="S65" s="75">
        <v>0</v>
      </c>
    </row>
    <row r="66" spans="1:19" x14ac:dyDescent="0.3">
      <c r="A66" s="4" t="s">
        <v>54</v>
      </c>
      <c r="B66" s="92">
        <v>0</v>
      </c>
      <c r="C66" s="93">
        <v>0</v>
      </c>
      <c r="D66" s="16">
        <v>0</v>
      </c>
      <c r="E66" s="75">
        <v>0</v>
      </c>
      <c r="F66" s="16">
        <v>0</v>
      </c>
      <c r="G66" s="75">
        <v>0</v>
      </c>
      <c r="H66" s="16">
        <v>0</v>
      </c>
      <c r="I66" s="75">
        <v>0</v>
      </c>
      <c r="J66" s="16">
        <v>0</v>
      </c>
      <c r="K66" s="75">
        <v>0</v>
      </c>
      <c r="L66" s="16">
        <v>0</v>
      </c>
      <c r="M66" s="75">
        <v>0</v>
      </c>
      <c r="N66" s="16">
        <v>0</v>
      </c>
      <c r="O66" s="75">
        <v>0</v>
      </c>
      <c r="P66" s="16">
        <v>0</v>
      </c>
      <c r="Q66" s="75">
        <v>0</v>
      </c>
      <c r="R66" s="16">
        <v>0</v>
      </c>
      <c r="S66" s="75">
        <v>0</v>
      </c>
    </row>
    <row r="67" spans="1:19" x14ac:dyDescent="0.3">
      <c r="A67" s="4" t="s">
        <v>55</v>
      </c>
      <c r="B67" s="92">
        <v>0</v>
      </c>
      <c r="C67" s="93">
        <v>0</v>
      </c>
      <c r="D67" s="16">
        <v>0</v>
      </c>
      <c r="E67" s="75">
        <v>0</v>
      </c>
      <c r="F67" s="16">
        <v>0</v>
      </c>
      <c r="G67" s="75">
        <v>0</v>
      </c>
      <c r="H67" s="16">
        <v>0</v>
      </c>
      <c r="I67" s="75">
        <v>0</v>
      </c>
      <c r="J67" s="16">
        <v>0</v>
      </c>
      <c r="K67" s="75">
        <v>0</v>
      </c>
      <c r="L67" s="16">
        <v>0</v>
      </c>
      <c r="M67" s="75">
        <v>0</v>
      </c>
      <c r="N67" s="16">
        <v>0</v>
      </c>
      <c r="O67" s="75">
        <v>0</v>
      </c>
      <c r="P67" s="16">
        <v>0</v>
      </c>
      <c r="Q67" s="75">
        <v>0</v>
      </c>
      <c r="R67" s="16">
        <v>0</v>
      </c>
      <c r="S67" s="75">
        <v>0</v>
      </c>
    </row>
    <row r="68" spans="1:19" x14ac:dyDescent="0.3">
      <c r="A68" s="4" t="s">
        <v>56</v>
      </c>
      <c r="B68" s="92">
        <v>0</v>
      </c>
      <c r="C68" s="93">
        <v>0</v>
      </c>
      <c r="D68" s="16">
        <v>0</v>
      </c>
      <c r="E68" s="75">
        <v>0</v>
      </c>
      <c r="F68" s="16">
        <v>0</v>
      </c>
      <c r="G68" s="75">
        <v>0</v>
      </c>
      <c r="H68" s="16">
        <v>0</v>
      </c>
      <c r="I68" s="75">
        <v>0</v>
      </c>
      <c r="J68" s="16">
        <v>0</v>
      </c>
      <c r="K68" s="75">
        <v>0</v>
      </c>
      <c r="L68" s="16">
        <v>0</v>
      </c>
      <c r="M68" s="75">
        <v>0</v>
      </c>
      <c r="N68" s="16">
        <v>0</v>
      </c>
      <c r="O68" s="75">
        <v>0</v>
      </c>
      <c r="P68" s="16">
        <v>0</v>
      </c>
      <c r="Q68" s="75">
        <v>0</v>
      </c>
      <c r="R68" s="16">
        <v>0</v>
      </c>
      <c r="S68" s="75">
        <v>0</v>
      </c>
    </row>
    <row r="69" spans="1:19" x14ac:dyDescent="0.3">
      <c r="A69" s="4" t="s">
        <v>57</v>
      </c>
      <c r="B69" s="92">
        <v>0</v>
      </c>
      <c r="C69" s="93">
        <v>0</v>
      </c>
      <c r="D69" s="16">
        <v>0</v>
      </c>
      <c r="E69" s="75">
        <v>0</v>
      </c>
      <c r="F69" s="16">
        <v>0</v>
      </c>
      <c r="G69" s="75">
        <v>0</v>
      </c>
      <c r="H69" s="16">
        <v>0</v>
      </c>
      <c r="I69" s="75">
        <v>0</v>
      </c>
      <c r="J69" s="16">
        <v>0</v>
      </c>
      <c r="K69" s="75">
        <v>0</v>
      </c>
      <c r="L69" s="16">
        <v>0</v>
      </c>
      <c r="M69" s="75">
        <v>0</v>
      </c>
      <c r="N69" s="16">
        <v>0</v>
      </c>
      <c r="O69" s="75">
        <v>0</v>
      </c>
      <c r="P69" s="16">
        <v>0</v>
      </c>
      <c r="Q69" s="75">
        <v>0</v>
      </c>
      <c r="R69" s="16">
        <v>0</v>
      </c>
      <c r="S69" s="75">
        <v>0</v>
      </c>
    </row>
    <row r="70" spans="1:19" x14ac:dyDescent="0.3">
      <c r="A70" s="4" t="s">
        <v>58</v>
      </c>
      <c r="B70" s="92">
        <v>0</v>
      </c>
      <c r="C70" s="93">
        <v>0</v>
      </c>
      <c r="D70" s="16">
        <v>0</v>
      </c>
      <c r="E70" s="75">
        <v>0</v>
      </c>
      <c r="F70" s="16">
        <v>0</v>
      </c>
      <c r="G70" s="75">
        <v>0</v>
      </c>
      <c r="H70" s="16">
        <v>0</v>
      </c>
      <c r="I70" s="75">
        <v>0</v>
      </c>
      <c r="J70" s="16">
        <v>0</v>
      </c>
      <c r="K70" s="75">
        <v>0</v>
      </c>
      <c r="L70" s="16">
        <v>0</v>
      </c>
      <c r="M70" s="75">
        <v>0</v>
      </c>
      <c r="N70" s="16">
        <v>0</v>
      </c>
      <c r="O70" s="75">
        <v>0</v>
      </c>
      <c r="P70" s="16">
        <v>0</v>
      </c>
      <c r="Q70" s="75">
        <v>0</v>
      </c>
      <c r="R70" s="16">
        <v>0</v>
      </c>
      <c r="S70" s="75">
        <v>0</v>
      </c>
    </row>
    <row r="71" spans="1:19" x14ac:dyDescent="0.3">
      <c r="A71" s="4" t="s">
        <v>59</v>
      </c>
      <c r="B71" s="92">
        <v>0</v>
      </c>
      <c r="C71" s="93">
        <v>503443</v>
      </c>
      <c r="D71" s="16">
        <v>0</v>
      </c>
      <c r="E71" s="75">
        <v>0</v>
      </c>
      <c r="F71" s="16">
        <v>0</v>
      </c>
      <c r="G71" s="75">
        <v>0</v>
      </c>
      <c r="H71" s="16">
        <v>0</v>
      </c>
      <c r="I71" s="75">
        <v>503443</v>
      </c>
      <c r="J71" s="16">
        <v>0</v>
      </c>
      <c r="K71" s="75">
        <v>0</v>
      </c>
      <c r="L71" s="16">
        <v>0</v>
      </c>
      <c r="M71" s="75">
        <v>0</v>
      </c>
      <c r="N71" s="16">
        <v>0</v>
      </c>
      <c r="O71" s="75">
        <v>0</v>
      </c>
      <c r="P71" s="16">
        <v>0</v>
      </c>
      <c r="Q71" s="75">
        <v>0</v>
      </c>
      <c r="R71" s="16">
        <v>0</v>
      </c>
      <c r="S71" s="75">
        <v>0</v>
      </c>
    </row>
    <row r="72" spans="1:19" x14ac:dyDescent="0.3">
      <c r="A72" s="4" t="s">
        <v>60</v>
      </c>
      <c r="B72" s="92">
        <v>0</v>
      </c>
      <c r="C72" s="93">
        <v>0</v>
      </c>
      <c r="D72" s="16">
        <v>0</v>
      </c>
      <c r="E72" s="75">
        <v>0</v>
      </c>
      <c r="F72" s="16">
        <v>0</v>
      </c>
      <c r="G72" s="75">
        <v>0</v>
      </c>
      <c r="H72" s="16">
        <v>0</v>
      </c>
      <c r="I72" s="75">
        <v>0</v>
      </c>
      <c r="J72" s="16">
        <v>0</v>
      </c>
      <c r="K72" s="75">
        <v>0</v>
      </c>
      <c r="L72" s="16">
        <v>0</v>
      </c>
      <c r="M72" s="75">
        <v>0</v>
      </c>
      <c r="N72" s="16">
        <v>0</v>
      </c>
      <c r="O72" s="75">
        <v>0</v>
      </c>
      <c r="P72" s="16">
        <v>0</v>
      </c>
      <c r="Q72" s="75">
        <v>0</v>
      </c>
      <c r="R72" s="16">
        <v>0</v>
      </c>
      <c r="S72" s="75">
        <v>0</v>
      </c>
    </row>
    <row r="73" spans="1:19" x14ac:dyDescent="0.3">
      <c r="A73" s="4" t="s">
        <v>61</v>
      </c>
      <c r="B73" s="92">
        <v>0</v>
      </c>
      <c r="C73" s="93">
        <v>0</v>
      </c>
      <c r="D73" s="16">
        <v>0</v>
      </c>
      <c r="E73" s="75">
        <v>0</v>
      </c>
      <c r="F73" s="16">
        <v>0</v>
      </c>
      <c r="G73" s="75">
        <v>0</v>
      </c>
      <c r="H73" s="16">
        <v>0</v>
      </c>
      <c r="I73" s="75">
        <v>0</v>
      </c>
      <c r="J73" s="16">
        <v>0</v>
      </c>
      <c r="K73" s="75">
        <v>0</v>
      </c>
      <c r="L73" s="16">
        <v>0</v>
      </c>
      <c r="M73" s="75">
        <v>0</v>
      </c>
      <c r="N73" s="16">
        <v>0</v>
      </c>
      <c r="O73" s="75">
        <v>0</v>
      </c>
      <c r="P73" s="16">
        <v>0</v>
      </c>
      <c r="Q73" s="75">
        <v>0</v>
      </c>
      <c r="R73" s="16">
        <v>0</v>
      </c>
      <c r="S73" s="75">
        <v>0</v>
      </c>
    </row>
    <row r="74" spans="1:19" x14ac:dyDescent="0.3">
      <c r="A74" s="4" t="s">
        <v>62</v>
      </c>
      <c r="B74" s="92">
        <v>0</v>
      </c>
      <c r="C74" s="93">
        <v>144299</v>
      </c>
      <c r="D74" s="16">
        <v>0</v>
      </c>
      <c r="E74" s="75">
        <v>128049</v>
      </c>
      <c r="F74" s="16">
        <v>0</v>
      </c>
      <c r="G74" s="75">
        <v>16250</v>
      </c>
      <c r="H74" s="16">
        <v>0</v>
      </c>
      <c r="I74" s="75">
        <v>0</v>
      </c>
      <c r="J74" s="16">
        <v>0</v>
      </c>
      <c r="K74" s="75">
        <v>0</v>
      </c>
      <c r="L74" s="16">
        <v>0</v>
      </c>
      <c r="M74" s="75">
        <v>0</v>
      </c>
      <c r="N74" s="16">
        <v>0</v>
      </c>
      <c r="O74" s="75">
        <v>0</v>
      </c>
      <c r="P74" s="16">
        <v>0</v>
      </c>
      <c r="Q74" s="75">
        <v>0</v>
      </c>
      <c r="R74" s="16">
        <v>0</v>
      </c>
      <c r="S74" s="75">
        <v>0</v>
      </c>
    </row>
    <row r="75" spans="1:19" x14ac:dyDescent="0.3">
      <c r="A75" s="4" t="s">
        <v>63</v>
      </c>
      <c r="B75" s="92">
        <v>5935374.5</v>
      </c>
      <c r="C75" s="93">
        <v>0</v>
      </c>
      <c r="D75" s="16">
        <v>5935374.5</v>
      </c>
      <c r="E75" s="75">
        <v>0</v>
      </c>
      <c r="F75" s="16">
        <v>0</v>
      </c>
      <c r="G75" s="75">
        <v>0</v>
      </c>
      <c r="H75" s="16">
        <v>0</v>
      </c>
      <c r="I75" s="75">
        <v>0</v>
      </c>
      <c r="J75" s="16">
        <v>0</v>
      </c>
      <c r="K75" s="75">
        <v>0</v>
      </c>
      <c r="L75" s="16">
        <v>0</v>
      </c>
      <c r="M75" s="75">
        <v>0</v>
      </c>
      <c r="N75" s="16">
        <v>0</v>
      </c>
      <c r="O75" s="75">
        <v>0</v>
      </c>
      <c r="P75" s="16">
        <v>0</v>
      </c>
      <c r="Q75" s="75">
        <v>0</v>
      </c>
      <c r="R75" s="16">
        <v>0</v>
      </c>
      <c r="S75" s="75">
        <v>0</v>
      </c>
    </row>
    <row r="76" spans="1:19" x14ac:dyDescent="0.3">
      <c r="A76" s="4" t="s">
        <v>64</v>
      </c>
      <c r="B76" s="92">
        <v>0</v>
      </c>
      <c r="C76" s="93">
        <v>0</v>
      </c>
      <c r="D76" s="16">
        <v>0</v>
      </c>
      <c r="E76" s="75">
        <v>0</v>
      </c>
      <c r="F76" s="16">
        <v>0</v>
      </c>
      <c r="G76" s="75">
        <v>0</v>
      </c>
      <c r="H76" s="16">
        <v>0</v>
      </c>
      <c r="I76" s="75">
        <v>0</v>
      </c>
      <c r="J76" s="16">
        <v>0</v>
      </c>
      <c r="K76" s="75">
        <v>0</v>
      </c>
      <c r="L76" s="16">
        <v>0</v>
      </c>
      <c r="M76" s="75">
        <v>0</v>
      </c>
      <c r="N76" s="16">
        <v>0</v>
      </c>
      <c r="O76" s="75">
        <v>0</v>
      </c>
      <c r="P76" s="16">
        <v>0</v>
      </c>
      <c r="Q76" s="75">
        <v>0</v>
      </c>
      <c r="R76" s="16">
        <v>0</v>
      </c>
      <c r="S76" s="75">
        <v>0</v>
      </c>
    </row>
    <row r="77" spans="1:19" x14ac:dyDescent="0.3">
      <c r="A77" s="4" t="s">
        <v>65</v>
      </c>
      <c r="B77" s="92">
        <v>0</v>
      </c>
      <c r="C77" s="93">
        <v>0</v>
      </c>
      <c r="D77" s="16">
        <v>0</v>
      </c>
      <c r="E77" s="75">
        <v>0</v>
      </c>
      <c r="F77" s="16">
        <v>0</v>
      </c>
      <c r="G77" s="75">
        <v>0</v>
      </c>
      <c r="H77" s="16">
        <v>0</v>
      </c>
      <c r="I77" s="75">
        <v>0</v>
      </c>
      <c r="J77" s="16">
        <v>0</v>
      </c>
      <c r="K77" s="75">
        <v>0</v>
      </c>
      <c r="L77" s="16">
        <v>0</v>
      </c>
      <c r="M77" s="75">
        <v>0</v>
      </c>
      <c r="N77" s="16">
        <v>0</v>
      </c>
      <c r="O77" s="75">
        <v>0</v>
      </c>
      <c r="P77" s="16">
        <v>0</v>
      </c>
      <c r="Q77" s="75">
        <v>0</v>
      </c>
      <c r="R77" s="16">
        <v>0</v>
      </c>
      <c r="S77" s="75">
        <v>0</v>
      </c>
    </row>
    <row r="78" spans="1:19" x14ac:dyDescent="0.3">
      <c r="A78" s="4" t="s">
        <v>66</v>
      </c>
      <c r="B78" s="92">
        <v>0</v>
      </c>
      <c r="C78" s="93">
        <v>0</v>
      </c>
      <c r="D78" s="16">
        <v>0</v>
      </c>
      <c r="E78" s="75">
        <v>0</v>
      </c>
      <c r="F78" s="16">
        <v>0</v>
      </c>
      <c r="G78" s="75">
        <v>0</v>
      </c>
      <c r="H78" s="16">
        <v>0</v>
      </c>
      <c r="I78" s="75">
        <v>0</v>
      </c>
      <c r="J78" s="16">
        <v>0</v>
      </c>
      <c r="K78" s="75">
        <v>0</v>
      </c>
      <c r="L78" s="16">
        <v>0</v>
      </c>
      <c r="M78" s="75">
        <v>0</v>
      </c>
      <c r="N78" s="16">
        <v>0</v>
      </c>
      <c r="O78" s="75">
        <v>0</v>
      </c>
      <c r="P78" s="16">
        <v>0</v>
      </c>
      <c r="Q78" s="75">
        <v>0</v>
      </c>
      <c r="R78" s="16">
        <v>0</v>
      </c>
      <c r="S78" s="75">
        <v>0</v>
      </c>
    </row>
    <row r="79" spans="1:19" x14ac:dyDescent="0.3">
      <c r="A79" s="4" t="s">
        <v>67</v>
      </c>
      <c r="B79" s="92">
        <v>0</v>
      </c>
      <c r="C79" s="93">
        <v>0</v>
      </c>
      <c r="D79" s="16">
        <v>0</v>
      </c>
      <c r="E79" s="75">
        <v>0</v>
      </c>
      <c r="F79" s="16">
        <v>0</v>
      </c>
      <c r="G79" s="75">
        <v>0</v>
      </c>
      <c r="H79" s="16">
        <v>0</v>
      </c>
      <c r="I79" s="75">
        <v>0</v>
      </c>
      <c r="J79" s="16">
        <v>0</v>
      </c>
      <c r="K79" s="75">
        <v>0</v>
      </c>
      <c r="L79" s="16">
        <v>0</v>
      </c>
      <c r="M79" s="75">
        <v>0</v>
      </c>
      <c r="N79" s="16">
        <v>0</v>
      </c>
      <c r="O79" s="75">
        <v>0</v>
      </c>
      <c r="P79" s="16">
        <v>0</v>
      </c>
      <c r="Q79" s="75">
        <v>0</v>
      </c>
      <c r="R79" s="16">
        <v>0</v>
      </c>
      <c r="S79" s="75">
        <v>0</v>
      </c>
    </row>
    <row r="80" spans="1:19" x14ac:dyDescent="0.3">
      <c r="A80" s="4" t="s">
        <v>68</v>
      </c>
      <c r="B80" s="92">
        <v>64953.17</v>
      </c>
      <c r="C80" s="93">
        <v>0</v>
      </c>
      <c r="D80" s="16">
        <v>0</v>
      </c>
      <c r="E80" s="75">
        <v>0</v>
      </c>
      <c r="F80" s="16">
        <v>0</v>
      </c>
      <c r="G80" s="75">
        <v>0</v>
      </c>
      <c r="H80" s="16">
        <v>64953.17</v>
      </c>
      <c r="I80" s="75">
        <v>0</v>
      </c>
      <c r="J80" s="16">
        <v>0</v>
      </c>
      <c r="K80" s="75">
        <v>0</v>
      </c>
      <c r="L80" s="16">
        <v>0</v>
      </c>
      <c r="M80" s="75">
        <v>0</v>
      </c>
      <c r="N80" s="16">
        <v>0</v>
      </c>
      <c r="O80" s="75">
        <v>0</v>
      </c>
      <c r="P80" s="16">
        <v>0</v>
      </c>
      <c r="Q80" s="75">
        <v>0</v>
      </c>
      <c r="R80" s="16">
        <v>0</v>
      </c>
      <c r="S80" s="75">
        <v>0</v>
      </c>
    </row>
    <row r="81" spans="1:19" x14ac:dyDescent="0.3">
      <c r="A81" s="4" t="s">
        <v>69</v>
      </c>
      <c r="B81" s="92">
        <v>0</v>
      </c>
      <c r="C81" s="93">
        <v>0</v>
      </c>
      <c r="D81" s="16">
        <v>0</v>
      </c>
      <c r="E81" s="75">
        <v>0</v>
      </c>
      <c r="F81" s="16">
        <v>0</v>
      </c>
      <c r="G81" s="75">
        <v>0</v>
      </c>
      <c r="H81" s="16">
        <v>0</v>
      </c>
      <c r="I81" s="75">
        <v>0</v>
      </c>
      <c r="J81" s="16">
        <v>0</v>
      </c>
      <c r="K81" s="75">
        <v>0</v>
      </c>
      <c r="L81" s="16">
        <v>0</v>
      </c>
      <c r="M81" s="75">
        <v>0</v>
      </c>
      <c r="N81" s="16">
        <v>0</v>
      </c>
      <c r="O81" s="75">
        <v>0</v>
      </c>
      <c r="P81" s="16">
        <v>0</v>
      </c>
      <c r="Q81" s="75">
        <v>0</v>
      </c>
      <c r="R81" s="16">
        <v>0</v>
      </c>
      <c r="S81" s="75">
        <v>0</v>
      </c>
    </row>
    <row r="82" spans="1:19" x14ac:dyDescent="0.3">
      <c r="A82" s="4" t="s">
        <v>70</v>
      </c>
      <c r="B82" s="92">
        <v>0</v>
      </c>
      <c r="C82" s="93">
        <v>0</v>
      </c>
      <c r="D82" s="16">
        <v>0</v>
      </c>
      <c r="E82" s="75">
        <v>0</v>
      </c>
      <c r="F82" s="16">
        <v>0</v>
      </c>
      <c r="G82" s="75">
        <v>0</v>
      </c>
      <c r="H82" s="16">
        <v>0</v>
      </c>
      <c r="I82" s="75">
        <v>0</v>
      </c>
      <c r="J82" s="16">
        <v>0</v>
      </c>
      <c r="K82" s="75">
        <v>0</v>
      </c>
      <c r="L82" s="16">
        <v>0</v>
      </c>
      <c r="M82" s="75">
        <v>0</v>
      </c>
      <c r="N82" s="16">
        <v>0</v>
      </c>
      <c r="O82" s="75">
        <v>0</v>
      </c>
      <c r="P82" s="16">
        <v>0</v>
      </c>
      <c r="Q82" s="75">
        <v>0</v>
      </c>
      <c r="R82" s="16">
        <v>0</v>
      </c>
      <c r="S82" s="75">
        <v>0</v>
      </c>
    </row>
    <row r="83" spans="1:19" x14ac:dyDescent="0.3">
      <c r="A83" s="4" t="s">
        <v>71</v>
      </c>
      <c r="B83" s="92">
        <v>0</v>
      </c>
      <c r="C83" s="93">
        <v>11171535.16</v>
      </c>
      <c r="D83" s="16">
        <v>0</v>
      </c>
      <c r="E83" s="75">
        <v>0</v>
      </c>
      <c r="F83" s="16">
        <v>0</v>
      </c>
      <c r="G83" s="75">
        <v>0</v>
      </c>
      <c r="H83" s="16">
        <v>0</v>
      </c>
      <c r="I83" s="75">
        <v>11171535.16</v>
      </c>
      <c r="J83" s="16">
        <v>0</v>
      </c>
      <c r="K83" s="75">
        <v>0</v>
      </c>
      <c r="L83" s="16">
        <v>0</v>
      </c>
      <c r="M83" s="75">
        <v>0</v>
      </c>
      <c r="N83" s="16">
        <v>0</v>
      </c>
      <c r="O83" s="75">
        <v>0</v>
      </c>
      <c r="P83" s="16">
        <v>0</v>
      </c>
      <c r="Q83" s="75">
        <v>0</v>
      </c>
      <c r="R83" s="16">
        <v>0</v>
      </c>
      <c r="S83" s="75">
        <v>0</v>
      </c>
    </row>
    <row r="84" spans="1:19" x14ac:dyDescent="0.3">
      <c r="A84" s="4" t="s">
        <v>72</v>
      </c>
      <c r="B84" s="92">
        <v>0</v>
      </c>
      <c r="C84" s="93">
        <v>0</v>
      </c>
      <c r="D84" s="16">
        <v>0</v>
      </c>
      <c r="E84" s="75">
        <v>0</v>
      </c>
      <c r="F84" s="16">
        <v>0</v>
      </c>
      <c r="G84" s="75">
        <v>0</v>
      </c>
      <c r="H84" s="16">
        <v>0</v>
      </c>
      <c r="I84" s="75">
        <v>0</v>
      </c>
      <c r="J84" s="16">
        <v>0</v>
      </c>
      <c r="K84" s="75">
        <v>0</v>
      </c>
      <c r="L84" s="16">
        <v>0</v>
      </c>
      <c r="M84" s="75">
        <v>0</v>
      </c>
      <c r="N84" s="16">
        <v>0</v>
      </c>
      <c r="O84" s="75">
        <v>0</v>
      </c>
      <c r="P84" s="16">
        <v>0</v>
      </c>
      <c r="Q84" s="75">
        <v>0</v>
      </c>
      <c r="R84" s="16">
        <v>0</v>
      </c>
      <c r="S84" s="75">
        <v>0</v>
      </c>
    </row>
    <row r="85" spans="1:19" x14ac:dyDescent="0.3">
      <c r="A85" s="4" t="s">
        <v>73</v>
      </c>
      <c r="B85" s="92">
        <v>0</v>
      </c>
      <c r="C85" s="93">
        <v>0</v>
      </c>
      <c r="D85" s="16">
        <v>0</v>
      </c>
      <c r="E85" s="75">
        <v>0</v>
      </c>
      <c r="F85" s="16">
        <v>0</v>
      </c>
      <c r="G85" s="75">
        <v>0</v>
      </c>
      <c r="H85" s="16">
        <v>0</v>
      </c>
      <c r="I85" s="75">
        <v>0</v>
      </c>
      <c r="J85" s="16">
        <v>0</v>
      </c>
      <c r="K85" s="75">
        <v>0</v>
      </c>
      <c r="L85" s="16">
        <v>0</v>
      </c>
      <c r="M85" s="75">
        <v>0</v>
      </c>
      <c r="N85" s="16">
        <v>0</v>
      </c>
      <c r="O85" s="75">
        <v>0</v>
      </c>
      <c r="P85" s="16">
        <v>0</v>
      </c>
      <c r="Q85" s="75">
        <v>0</v>
      </c>
      <c r="R85" s="16">
        <v>0</v>
      </c>
      <c r="S85" s="75">
        <v>0</v>
      </c>
    </row>
    <row r="86" spans="1:19" x14ac:dyDescent="0.3">
      <c r="A86" s="4" t="s">
        <v>74</v>
      </c>
      <c r="B86" s="92">
        <v>0</v>
      </c>
      <c r="C86" s="93">
        <v>0</v>
      </c>
      <c r="D86" s="16">
        <v>0</v>
      </c>
      <c r="E86" s="75">
        <v>0</v>
      </c>
      <c r="F86" s="16">
        <v>0</v>
      </c>
      <c r="G86" s="75">
        <v>0</v>
      </c>
      <c r="H86" s="16">
        <v>0</v>
      </c>
      <c r="I86" s="75">
        <v>0</v>
      </c>
      <c r="J86" s="16">
        <v>0</v>
      </c>
      <c r="K86" s="75">
        <v>0</v>
      </c>
      <c r="L86" s="16">
        <v>0</v>
      </c>
      <c r="M86" s="75">
        <v>0</v>
      </c>
      <c r="N86" s="16">
        <v>0</v>
      </c>
      <c r="O86" s="75">
        <v>0</v>
      </c>
      <c r="P86" s="16">
        <v>0</v>
      </c>
      <c r="Q86" s="75">
        <v>0</v>
      </c>
      <c r="R86" s="16">
        <v>0</v>
      </c>
      <c r="S86" s="75">
        <v>0</v>
      </c>
    </row>
    <row r="87" spans="1:19" x14ac:dyDescent="0.3">
      <c r="A87" s="4" t="s">
        <v>75</v>
      </c>
      <c r="B87" s="92">
        <v>57074.15</v>
      </c>
      <c r="C87" s="93">
        <v>0</v>
      </c>
      <c r="D87" s="16">
        <v>0</v>
      </c>
      <c r="E87" s="75">
        <v>0</v>
      </c>
      <c r="F87" s="16">
        <v>0</v>
      </c>
      <c r="G87" s="75">
        <v>0</v>
      </c>
      <c r="H87" s="16">
        <v>57074.15</v>
      </c>
      <c r="I87" s="75">
        <v>0</v>
      </c>
      <c r="J87" s="16">
        <v>0</v>
      </c>
      <c r="K87" s="75">
        <v>0</v>
      </c>
      <c r="L87" s="16">
        <v>0</v>
      </c>
      <c r="M87" s="75">
        <v>0</v>
      </c>
      <c r="N87" s="16">
        <v>0</v>
      </c>
      <c r="O87" s="75">
        <v>0</v>
      </c>
      <c r="P87" s="16">
        <v>0</v>
      </c>
      <c r="Q87" s="75">
        <v>0</v>
      </c>
      <c r="R87" s="16">
        <v>0</v>
      </c>
      <c r="S87" s="75">
        <v>0</v>
      </c>
    </row>
    <row r="88" spans="1:19" x14ac:dyDescent="0.3">
      <c r="A88" s="4" t="s">
        <v>76</v>
      </c>
      <c r="B88" s="92">
        <v>0</v>
      </c>
      <c r="C88" s="93">
        <v>0</v>
      </c>
      <c r="D88" s="16">
        <v>0</v>
      </c>
      <c r="E88" s="75">
        <v>0</v>
      </c>
      <c r="F88" s="16">
        <v>0</v>
      </c>
      <c r="G88" s="75">
        <v>0</v>
      </c>
      <c r="H88" s="16">
        <v>0</v>
      </c>
      <c r="I88" s="75">
        <v>0</v>
      </c>
      <c r="J88" s="16">
        <v>0</v>
      </c>
      <c r="K88" s="75">
        <v>0</v>
      </c>
      <c r="L88" s="16">
        <v>0</v>
      </c>
      <c r="M88" s="75">
        <v>0</v>
      </c>
      <c r="N88" s="16">
        <v>0</v>
      </c>
      <c r="O88" s="75">
        <v>0</v>
      </c>
      <c r="P88" s="16">
        <v>0</v>
      </c>
      <c r="Q88" s="75">
        <v>0</v>
      </c>
      <c r="R88" s="16">
        <v>0</v>
      </c>
      <c r="S88" s="75">
        <v>0</v>
      </c>
    </row>
    <row r="89" spans="1:19" x14ac:dyDescent="0.3">
      <c r="A89" s="5"/>
      <c r="B89" s="94"/>
      <c r="C89" s="95"/>
      <c r="D89" s="18"/>
      <c r="E89" s="13"/>
      <c r="F89" s="18"/>
      <c r="G89" s="13"/>
      <c r="H89" s="18"/>
      <c r="I89" s="13"/>
      <c r="J89" s="18"/>
      <c r="K89" s="13"/>
      <c r="L89" s="18"/>
      <c r="M89" s="13"/>
      <c r="N89" s="18"/>
      <c r="O89" s="13"/>
      <c r="P89" s="18"/>
      <c r="Q89" s="13"/>
      <c r="R89" s="18"/>
      <c r="S89" s="13"/>
    </row>
    <row r="90" spans="1:19" x14ac:dyDescent="0.3">
      <c r="A90" s="30"/>
      <c r="B90" s="31">
        <f>SUM(B9:B89)</f>
        <v>10541696.580000002</v>
      </c>
      <c r="C90" s="33">
        <f t="shared" ref="C90:S90" si="0">SUM(C9:C89)</f>
        <v>100228017.24723078</v>
      </c>
      <c r="D90" s="31">
        <f t="shared" si="0"/>
        <v>6135101.75</v>
      </c>
      <c r="E90" s="33">
        <f t="shared" si="0"/>
        <v>918758.84399999992</v>
      </c>
      <c r="F90" s="31">
        <f t="shared" si="0"/>
        <v>0</v>
      </c>
      <c r="G90" s="33">
        <f t="shared" si="0"/>
        <v>16250</v>
      </c>
      <c r="H90" s="31">
        <f t="shared" si="0"/>
        <v>4357726.3600000003</v>
      </c>
      <c r="I90" s="33">
        <f t="shared" si="0"/>
        <v>98822156.089999989</v>
      </c>
      <c r="J90" s="31">
        <f t="shared" si="0"/>
        <v>0</v>
      </c>
      <c r="K90" s="33">
        <f t="shared" si="0"/>
        <v>0</v>
      </c>
      <c r="L90" s="31">
        <f t="shared" si="0"/>
        <v>0</v>
      </c>
      <c r="M90" s="33">
        <f t="shared" si="0"/>
        <v>0</v>
      </c>
      <c r="N90" s="31">
        <f t="shared" si="0"/>
        <v>0</v>
      </c>
      <c r="O90" s="33">
        <f t="shared" si="0"/>
        <v>0</v>
      </c>
      <c r="P90" s="31">
        <f t="shared" si="0"/>
        <v>0</v>
      </c>
      <c r="Q90" s="33">
        <f t="shared" si="0"/>
        <v>0</v>
      </c>
      <c r="R90" s="31">
        <f t="shared" si="0"/>
        <v>48868.47</v>
      </c>
      <c r="S90" s="33">
        <f t="shared" si="0"/>
        <v>470852.31323078595</v>
      </c>
    </row>
    <row r="91" spans="1:19"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2" tint="-0.249977111117893"/>
  </sheetPr>
  <dimension ref="A1: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21" width="12.7265625" style="9"/>
    <col min="22" max="16384" width="12.7265625" style="6"/>
  </cols>
  <sheetData>
    <row r="1" spans="1:21" x14ac:dyDescent="0.3">
      <c r="A1" s="1" t="s">
        <v>315</v>
      </c>
      <c r="B1" s="7"/>
      <c r="C1" s="7"/>
      <c r="D1" s="7"/>
      <c r="E1" s="7"/>
      <c r="F1" s="7"/>
      <c r="G1" s="7"/>
      <c r="H1" s="7"/>
      <c r="I1" s="7"/>
      <c r="J1" s="7"/>
      <c r="K1" s="7"/>
      <c r="L1" s="7"/>
      <c r="M1" s="7"/>
      <c r="N1" s="7"/>
      <c r="O1" s="7"/>
      <c r="P1" s="7"/>
      <c r="Q1" s="7"/>
      <c r="R1" s="7"/>
      <c r="S1" s="7"/>
      <c r="T1" s="7"/>
      <c r="U1" s="7"/>
    </row>
    <row r="2" spans="1:21" ht="15.5" x14ac:dyDescent="0.35">
      <c r="A2" s="2" t="s">
        <v>269</v>
      </c>
      <c r="B2" s="8"/>
      <c r="C2" s="8"/>
      <c r="D2" s="8"/>
      <c r="E2" s="8"/>
      <c r="F2" s="8"/>
      <c r="G2" s="8"/>
      <c r="H2" s="8"/>
      <c r="I2" s="8"/>
      <c r="J2" s="8"/>
      <c r="K2" s="8"/>
      <c r="L2" s="8"/>
      <c r="M2" s="8"/>
      <c r="N2" s="8"/>
      <c r="O2" s="8"/>
      <c r="P2" s="8"/>
      <c r="Q2" s="8"/>
      <c r="R2" s="8"/>
      <c r="S2" s="8"/>
      <c r="T2" s="8"/>
      <c r="U2" s="8"/>
    </row>
    <row r="3" spans="1:21" x14ac:dyDescent="0.3">
      <c r="A3" s="28" t="str">
        <f>'Total Exp'!A3</f>
        <v>2021-22</v>
      </c>
    </row>
    <row r="4" spans="1:21" ht="15.5" x14ac:dyDescent="0.35">
      <c r="A4" s="82" t="s">
        <v>126</v>
      </c>
      <c r="B4" s="83"/>
      <c r="C4" s="84"/>
      <c r="D4" s="85"/>
      <c r="E4" s="83"/>
      <c r="F4" s="85"/>
      <c r="G4" s="83"/>
      <c r="H4" s="85"/>
      <c r="I4" s="83"/>
      <c r="J4" s="85"/>
      <c r="K4" s="83"/>
      <c r="L4" s="85"/>
      <c r="M4" s="83"/>
      <c r="N4" s="85"/>
      <c r="O4" s="83"/>
      <c r="P4" s="85"/>
      <c r="Q4" s="83"/>
      <c r="R4" s="85"/>
      <c r="S4" s="83"/>
      <c r="T4" s="85"/>
      <c r="U4" s="84" t="s">
        <v>284</v>
      </c>
    </row>
    <row r="5" spans="1:21" s="60" customFormat="1" ht="13" x14ac:dyDescent="0.3">
      <c r="A5" s="49"/>
      <c r="B5" s="65" t="s">
        <v>230</v>
      </c>
      <c r="C5" s="63"/>
      <c r="D5" s="64" t="s">
        <v>213</v>
      </c>
      <c r="E5" s="66"/>
      <c r="F5" s="65" t="s">
        <v>214</v>
      </c>
      <c r="G5" s="66"/>
      <c r="H5" s="65" t="s">
        <v>215</v>
      </c>
      <c r="I5" s="66"/>
      <c r="J5" s="64" t="s">
        <v>219</v>
      </c>
      <c r="K5" s="66"/>
      <c r="L5" s="65" t="s">
        <v>220</v>
      </c>
      <c r="M5" s="66"/>
      <c r="N5" s="65" t="s">
        <v>221</v>
      </c>
      <c r="O5" s="66"/>
      <c r="P5" s="64" t="s">
        <v>225</v>
      </c>
      <c r="Q5" s="66"/>
      <c r="R5" s="65" t="s">
        <v>226</v>
      </c>
      <c r="S5" s="66"/>
      <c r="T5" s="64" t="s">
        <v>229</v>
      </c>
      <c r="U5" s="66"/>
    </row>
    <row r="6" spans="1:21" s="60" customFormat="1" ht="13" x14ac:dyDescent="0.3">
      <c r="A6" s="49"/>
      <c r="B6" s="50" t="str">
        <f>$A$4&amp;" Total"</f>
        <v>Business &amp; Economic Services Total</v>
      </c>
      <c r="C6" s="52"/>
      <c r="D6" s="50" t="s">
        <v>216</v>
      </c>
      <c r="E6" s="52"/>
      <c r="F6" s="51" t="s">
        <v>217</v>
      </c>
      <c r="G6" s="52"/>
      <c r="H6" s="51" t="s">
        <v>218</v>
      </c>
      <c r="I6" s="52"/>
      <c r="J6" s="50" t="s">
        <v>222</v>
      </c>
      <c r="K6" s="52"/>
      <c r="L6" s="51" t="s">
        <v>223</v>
      </c>
      <c r="M6" s="52"/>
      <c r="N6" s="51" t="s">
        <v>224</v>
      </c>
      <c r="O6" s="52"/>
      <c r="P6" s="50" t="s">
        <v>227</v>
      </c>
      <c r="Q6" s="52"/>
      <c r="R6" s="51" t="s">
        <v>228</v>
      </c>
      <c r="S6" s="52"/>
      <c r="T6" s="53" t="s">
        <v>140</v>
      </c>
      <c r="U6" s="52"/>
    </row>
    <row r="7" spans="1:21" s="59" customFormat="1" ht="20" x14ac:dyDescent="0.25">
      <c r="A7" s="57"/>
      <c r="B7" s="42" t="s">
        <v>116</v>
      </c>
      <c r="C7" s="44" t="s">
        <v>117</v>
      </c>
      <c r="D7" s="42" t="s">
        <v>116</v>
      </c>
      <c r="E7" s="44" t="s">
        <v>117</v>
      </c>
      <c r="F7" s="42" t="s">
        <v>116</v>
      </c>
      <c r="G7" s="44" t="s">
        <v>117</v>
      </c>
      <c r="H7" s="42" t="s">
        <v>116</v>
      </c>
      <c r="I7" s="44" t="s">
        <v>117</v>
      </c>
      <c r="J7" s="42" t="s">
        <v>116</v>
      </c>
      <c r="K7" s="44" t="s">
        <v>117</v>
      </c>
      <c r="L7" s="42" t="s">
        <v>116</v>
      </c>
      <c r="M7" s="44" t="s">
        <v>117</v>
      </c>
      <c r="N7" s="42" t="s">
        <v>116</v>
      </c>
      <c r="O7" s="44" t="s">
        <v>117</v>
      </c>
      <c r="P7" s="42" t="s">
        <v>116</v>
      </c>
      <c r="Q7" s="44" t="s">
        <v>117</v>
      </c>
      <c r="R7" s="42" t="s">
        <v>116</v>
      </c>
      <c r="S7" s="44" t="s">
        <v>117</v>
      </c>
      <c r="T7" s="42" t="s">
        <v>116</v>
      </c>
      <c r="U7" s="44" t="s">
        <v>117</v>
      </c>
    </row>
    <row r="8" spans="1:21" s="59" customFormat="1" ht="10.5" x14ac:dyDescent="0.25">
      <c r="A8" s="67"/>
      <c r="B8" s="46" t="s">
        <v>118</v>
      </c>
      <c r="C8" s="48" t="s">
        <v>119</v>
      </c>
      <c r="D8" s="46" t="s">
        <v>118</v>
      </c>
      <c r="E8" s="48" t="s">
        <v>119</v>
      </c>
      <c r="F8" s="46" t="s">
        <v>118</v>
      </c>
      <c r="G8" s="48" t="s">
        <v>119</v>
      </c>
      <c r="H8" s="46" t="s">
        <v>118</v>
      </c>
      <c r="I8" s="48" t="s">
        <v>119</v>
      </c>
      <c r="J8" s="46" t="s">
        <v>118</v>
      </c>
      <c r="K8" s="48" t="s">
        <v>119</v>
      </c>
      <c r="L8" s="46" t="s">
        <v>118</v>
      </c>
      <c r="M8" s="48" t="s">
        <v>119</v>
      </c>
      <c r="N8" s="46" t="s">
        <v>118</v>
      </c>
      <c r="O8" s="48" t="s">
        <v>119</v>
      </c>
      <c r="P8" s="46" t="s">
        <v>118</v>
      </c>
      <c r="Q8" s="48" t="s">
        <v>119</v>
      </c>
      <c r="R8" s="46" t="s">
        <v>118</v>
      </c>
      <c r="S8" s="48" t="s">
        <v>119</v>
      </c>
      <c r="T8" s="46" t="s">
        <v>118</v>
      </c>
      <c r="U8" s="48" t="s">
        <v>119</v>
      </c>
    </row>
    <row r="9" spans="1:21" x14ac:dyDescent="0.3">
      <c r="A9" s="3"/>
      <c r="B9" s="89"/>
      <c r="C9" s="91"/>
      <c r="D9" s="14"/>
      <c r="E9" s="11"/>
      <c r="F9" s="14"/>
      <c r="G9" s="11"/>
      <c r="H9" s="14"/>
      <c r="I9" s="11"/>
      <c r="J9" s="14"/>
      <c r="K9" s="11"/>
      <c r="L9" s="14"/>
      <c r="M9" s="11"/>
      <c r="N9" s="14"/>
      <c r="O9" s="11"/>
      <c r="P9" s="14"/>
      <c r="Q9" s="11"/>
      <c r="R9" s="14"/>
      <c r="S9" s="11"/>
      <c r="T9" s="14"/>
      <c r="U9" s="11"/>
    </row>
    <row r="10" spans="1:21" x14ac:dyDescent="0.3">
      <c r="A10" s="4" t="s">
        <v>0</v>
      </c>
      <c r="B10" s="92">
        <v>0</v>
      </c>
      <c r="C10" s="93">
        <v>0</v>
      </c>
      <c r="D10" s="16">
        <v>0</v>
      </c>
      <c r="E10" s="75">
        <v>0</v>
      </c>
      <c r="F10" s="16">
        <v>0</v>
      </c>
      <c r="G10" s="75">
        <v>0</v>
      </c>
      <c r="H10" s="16">
        <v>0</v>
      </c>
      <c r="I10" s="75">
        <v>0</v>
      </c>
      <c r="J10" s="16">
        <v>0</v>
      </c>
      <c r="K10" s="75">
        <v>0</v>
      </c>
      <c r="L10" s="16">
        <v>0</v>
      </c>
      <c r="M10" s="75">
        <v>0</v>
      </c>
      <c r="N10" s="16">
        <v>0</v>
      </c>
      <c r="O10" s="75">
        <v>0</v>
      </c>
      <c r="P10" s="16">
        <v>0</v>
      </c>
      <c r="Q10" s="75">
        <v>0</v>
      </c>
      <c r="R10" s="16">
        <v>0</v>
      </c>
      <c r="S10" s="75">
        <v>0</v>
      </c>
      <c r="T10" s="16">
        <v>0</v>
      </c>
      <c r="U10" s="75">
        <v>0</v>
      </c>
    </row>
    <row r="11" spans="1:21" x14ac:dyDescent="0.3">
      <c r="A11" s="4" t="s">
        <v>1</v>
      </c>
      <c r="B11" s="92">
        <v>0</v>
      </c>
      <c r="C11" s="93">
        <v>136500</v>
      </c>
      <c r="D11" s="16">
        <v>0</v>
      </c>
      <c r="E11" s="75">
        <v>0</v>
      </c>
      <c r="F11" s="16">
        <v>0</v>
      </c>
      <c r="G11" s="75">
        <v>0</v>
      </c>
      <c r="H11" s="16">
        <v>0</v>
      </c>
      <c r="I11" s="75">
        <v>0</v>
      </c>
      <c r="J11" s="16">
        <v>0</v>
      </c>
      <c r="K11" s="75">
        <v>0</v>
      </c>
      <c r="L11" s="16">
        <v>0</v>
      </c>
      <c r="M11" s="75">
        <v>0</v>
      </c>
      <c r="N11" s="16">
        <v>0</v>
      </c>
      <c r="O11" s="75">
        <v>0</v>
      </c>
      <c r="P11" s="16">
        <v>0</v>
      </c>
      <c r="Q11" s="75">
        <v>0</v>
      </c>
      <c r="R11" s="16">
        <v>0</v>
      </c>
      <c r="S11" s="75">
        <v>136500</v>
      </c>
      <c r="T11" s="16">
        <v>0</v>
      </c>
      <c r="U11" s="75">
        <v>0</v>
      </c>
    </row>
    <row r="12" spans="1:21" x14ac:dyDescent="0.3">
      <c r="A12" s="4" t="s">
        <v>2</v>
      </c>
      <c r="B12" s="92">
        <v>0</v>
      </c>
      <c r="C12" s="93">
        <v>16032434.92</v>
      </c>
      <c r="D12" s="16">
        <v>0</v>
      </c>
      <c r="E12" s="75">
        <v>150180.65</v>
      </c>
      <c r="F12" s="16">
        <v>0</v>
      </c>
      <c r="G12" s="75">
        <v>0</v>
      </c>
      <c r="H12" s="16">
        <v>0</v>
      </c>
      <c r="I12" s="75">
        <v>0</v>
      </c>
      <c r="J12" s="16">
        <v>0</v>
      </c>
      <c r="K12" s="75">
        <v>0</v>
      </c>
      <c r="L12" s="16">
        <v>0</v>
      </c>
      <c r="M12" s="75">
        <v>0</v>
      </c>
      <c r="N12" s="16">
        <v>0</v>
      </c>
      <c r="O12" s="75">
        <v>0</v>
      </c>
      <c r="P12" s="16">
        <v>0</v>
      </c>
      <c r="Q12" s="75">
        <v>0</v>
      </c>
      <c r="R12" s="16">
        <v>0</v>
      </c>
      <c r="S12" s="75">
        <v>15882254.27</v>
      </c>
      <c r="T12" s="16">
        <v>0</v>
      </c>
      <c r="U12" s="75">
        <v>0</v>
      </c>
    </row>
    <row r="13" spans="1:21" x14ac:dyDescent="0.3">
      <c r="A13" s="4" t="s">
        <v>3</v>
      </c>
      <c r="B13" s="92">
        <v>0</v>
      </c>
      <c r="C13" s="93">
        <v>3867000</v>
      </c>
      <c r="D13" s="16">
        <v>0</v>
      </c>
      <c r="E13" s="75">
        <v>0</v>
      </c>
      <c r="F13" s="16">
        <v>0</v>
      </c>
      <c r="G13" s="75">
        <v>0</v>
      </c>
      <c r="H13" s="16">
        <v>0</v>
      </c>
      <c r="I13" s="75">
        <v>0</v>
      </c>
      <c r="J13" s="16">
        <v>0</v>
      </c>
      <c r="K13" s="75">
        <v>0</v>
      </c>
      <c r="L13" s="16">
        <v>0</v>
      </c>
      <c r="M13" s="75">
        <v>0</v>
      </c>
      <c r="N13" s="16">
        <v>0</v>
      </c>
      <c r="O13" s="75">
        <v>0</v>
      </c>
      <c r="P13" s="16">
        <v>0</v>
      </c>
      <c r="Q13" s="75">
        <v>0</v>
      </c>
      <c r="R13" s="16">
        <v>0</v>
      </c>
      <c r="S13" s="75">
        <v>3867000</v>
      </c>
      <c r="T13" s="16">
        <v>0</v>
      </c>
      <c r="U13" s="75">
        <v>0</v>
      </c>
    </row>
    <row r="14" spans="1:21" x14ac:dyDescent="0.3">
      <c r="A14" s="4" t="s">
        <v>4</v>
      </c>
      <c r="B14" s="92">
        <v>0</v>
      </c>
      <c r="C14" s="93">
        <v>0</v>
      </c>
      <c r="D14" s="16">
        <v>0</v>
      </c>
      <c r="E14" s="75">
        <v>0</v>
      </c>
      <c r="F14" s="16">
        <v>0</v>
      </c>
      <c r="G14" s="75">
        <v>0</v>
      </c>
      <c r="H14" s="16">
        <v>0</v>
      </c>
      <c r="I14" s="75">
        <v>0</v>
      </c>
      <c r="J14" s="16">
        <v>0</v>
      </c>
      <c r="K14" s="75">
        <v>0</v>
      </c>
      <c r="L14" s="16">
        <v>0</v>
      </c>
      <c r="M14" s="75">
        <v>0</v>
      </c>
      <c r="N14" s="16">
        <v>0</v>
      </c>
      <c r="O14" s="75">
        <v>0</v>
      </c>
      <c r="P14" s="16">
        <v>0</v>
      </c>
      <c r="Q14" s="75">
        <v>0</v>
      </c>
      <c r="R14" s="16">
        <v>0</v>
      </c>
      <c r="S14" s="75">
        <v>0</v>
      </c>
      <c r="T14" s="16">
        <v>0</v>
      </c>
      <c r="U14" s="75">
        <v>0</v>
      </c>
    </row>
    <row r="15" spans="1:21" x14ac:dyDescent="0.3">
      <c r="A15" s="4" t="s">
        <v>5</v>
      </c>
      <c r="B15" s="92">
        <v>0</v>
      </c>
      <c r="C15" s="93">
        <v>0</v>
      </c>
      <c r="D15" s="16">
        <v>0</v>
      </c>
      <c r="E15" s="75">
        <v>0</v>
      </c>
      <c r="F15" s="16">
        <v>0</v>
      </c>
      <c r="G15" s="75">
        <v>0</v>
      </c>
      <c r="H15" s="16">
        <v>0</v>
      </c>
      <c r="I15" s="75">
        <v>0</v>
      </c>
      <c r="J15" s="16">
        <v>0</v>
      </c>
      <c r="K15" s="75">
        <v>0</v>
      </c>
      <c r="L15" s="16">
        <v>0</v>
      </c>
      <c r="M15" s="75">
        <v>0</v>
      </c>
      <c r="N15" s="16">
        <v>0</v>
      </c>
      <c r="O15" s="75">
        <v>0</v>
      </c>
      <c r="P15" s="16">
        <v>0</v>
      </c>
      <c r="Q15" s="75">
        <v>0</v>
      </c>
      <c r="R15" s="16">
        <v>0</v>
      </c>
      <c r="S15" s="75">
        <v>0</v>
      </c>
      <c r="T15" s="16">
        <v>0</v>
      </c>
      <c r="U15" s="75">
        <v>0</v>
      </c>
    </row>
    <row r="16" spans="1:21" x14ac:dyDescent="0.3">
      <c r="A16" s="4" t="s">
        <v>6</v>
      </c>
      <c r="B16" s="92">
        <v>0</v>
      </c>
      <c r="C16" s="93">
        <v>0</v>
      </c>
      <c r="D16" s="16">
        <v>0</v>
      </c>
      <c r="E16" s="75">
        <v>0</v>
      </c>
      <c r="F16" s="16">
        <v>0</v>
      </c>
      <c r="G16" s="75">
        <v>0</v>
      </c>
      <c r="H16" s="16">
        <v>0</v>
      </c>
      <c r="I16" s="75">
        <v>0</v>
      </c>
      <c r="J16" s="16">
        <v>0</v>
      </c>
      <c r="K16" s="75">
        <v>0</v>
      </c>
      <c r="L16" s="16">
        <v>0</v>
      </c>
      <c r="M16" s="75">
        <v>0</v>
      </c>
      <c r="N16" s="16">
        <v>0</v>
      </c>
      <c r="O16" s="75">
        <v>0</v>
      </c>
      <c r="P16" s="16">
        <v>0</v>
      </c>
      <c r="Q16" s="75">
        <v>0</v>
      </c>
      <c r="R16" s="16">
        <v>0</v>
      </c>
      <c r="S16" s="75">
        <v>0</v>
      </c>
      <c r="T16" s="16">
        <v>0</v>
      </c>
      <c r="U16" s="75">
        <v>0</v>
      </c>
    </row>
    <row r="17" spans="1:21" x14ac:dyDescent="0.3">
      <c r="A17" s="4" t="s">
        <v>7</v>
      </c>
      <c r="B17" s="92">
        <v>0</v>
      </c>
      <c r="C17" s="93">
        <v>0</v>
      </c>
      <c r="D17" s="16">
        <v>0</v>
      </c>
      <c r="E17" s="75">
        <v>0</v>
      </c>
      <c r="F17" s="16">
        <v>0</v>
      </c>
      <c r="G17" s="75">
        <v>0</v>
      </c>
      <c r="H17" s="16">
        <v>0</v>
      </c>
      <c r="I17" s="75">
        <v>0</v>
      </c>
      <c r="J17" s="16">
        <v>0</v>
      </c>
      <c r="K17" s="75">
        <v>0</v>
      </c>
      <c r="L17" s="16">
        <v>0</v>
      </c>
      <c r="M17" s="75">
        <v>0</v>
      </c>
      <c r="N17" s="16">
        <v>0</v>
      </c>
      <c r="O17" s="75">
        <v>0</v>
      </c>
      <c r="P17" s="16">
        <v>0</v>
      </c>
      <c r="Q17" s="75">
        <v>0</v>
      </c>
      <c r="R17" s="16">
        <v>0</v>
      </c>
      <c r="S17" s="75">
        <v>0</v>
      </c>
      <c r="T17" s="16">
        <v>0</v>
      </c>
      <c r="U17" s="75">
        <v>0</v>
      </c>
    </row>
    <row r="18" spans="1:21" x14ac:dyDescent="0.3">
      <c r="A18" s="4" t="s">
        <v>8</v>
      </c>
      <c r="B18" s="92">
        <v>0</v>
      </c>
      <c r="C18" s="93">
        <v>0</v>
      </c>
      <c r="D18" s="16">
        <v>0</v>
      </c>
      <c r="E18" s="75">
        <v>0</v>
      </c>
      <c r="F18" s="16">
        <v>0</v>
      </c>
      <c r="G18" s="75">
        <v>0</v>
      </c>
      <c r="H18" s="16">
        <v>0</v>
      </c>
      <c r="I18" s="75">
        <v>0</v>
      </c>
      <c r="J18" s="16">
        <v>0</v>
      </c>
      <c r="K18" s="75">
        <v>0</v>
      </c>
      <c r="L18" s="16">
        <v>0</v>
      </c>
      <c r="M18" s="75">
        <v>0</v>
      </c>
      <c r="N18" s="16">
        <v>0</v>
      </c>
      <c r="O18" s="75">
        <v>0</v>
      </c>
      <c r="P18" s="16">
        <v>0</v>
      </c>
      <c r="Q18" s="75">
        <v>0</v>
      </c>
      <c r="R18" s="16">
        <v>0</v>
      </c>
      <c r="S18" s="75">
        <v>0</v>
      </c>
      <c r="T18" s="16">
        <v>0</v>
      </c>
      <c r="U18" s="75">
        <v>0</v>
      </c>
    </row>
    <row r="19" spans="1:21" x14ac:dyDescent="0.3">
      <c r="A19" s="4" t="s">
        <v>9</v>
      </c>
      <c r="B19" s="92">
        <v>0</v>
      </c>
      <c r="C19" s="93">
        <v>0</v>
      </c>
      <c r="D19" s="16">
        <v>0</v>
      </c>
      <c r="E19" s="75">
        <v>0</v>
      </c>
      <c r="F19" s="16">
        <v>0</v>
      </c>
      <c r="G19" s="75">
        <v>0</v>
      </c>
      <c r="H19" s="16">
        <v>0</v>
      </c>
      <c r="I19" s="75">
        <v>0</v>
      </c>
      <c r="J19" s="16">
        <v>0</v>
      </c>
      <c r="K19" s="75">
        <v>0</v>
      </c>
      <c r="L19" s="16">
        <v>0</v>
      </c>
      <c r="M19" s="75">
        <v>0</v>
      </c>
      <c r="N19" s="16">
        <v>0</v>
      </c>
      <c r="O19" s="75">
        <v>0</v>
      </c>
      <c r="P19" s="16">
        <v>0</v>
      </c>
      <c r="Q19" s="75">
        <v>0</v>
      </c>
      <c r="R19" s="16">
        <v>0</v>
      </c>
      <c r="S19" s="75">
        <v>0</v>
      </c>
      <c r="T19" s="16">
        <v>0</v>
      </c>
      <c r="U19" s="75">
        <v>0</v>
      </c>
    </row>
    <row r="20" spans="1:21" x14ac:dyDescent="0.3">
      <c r="A20" s="4" t="s">
        <v>10</v>
      </c>
      <c r="B20" s="92">
        <v>0</v>
      </c>
      <c r="C20" s="93">
        <v>0</v>
      </c>
      <c r="D20" s="16">
        <v>0</v>
      </c>
      <c r="E20" s="75">
        <v>0</v>
      </c>
      <c r="F20" s="16">
        <v>0</v>
      </c>
      <c r="G20" s="75">
        <v>0</v>
      </c>
      <c r="H20" s="16">
        <v>0</v>
      </c>
      <c r="I20" s="75">
        <v>0</v>
      </c>
      <c r="J20" s="16">
        <v>0</v>
      </c>
      <c r="K20" s="75">
        <v>0</v>
      </c>
      <c r="L20" s="16">
        <v>0</v>
      </c>
      <c r="M20" s="75">
        <v>0</v>
      </c>
      <c r="N20" s="16">
        <v>0</v>
      </c>
      <c r="O20" s="75">
        <v>0</v>
      </c>
      <c r="P20" s="16">
        <v>0</v>
      </c>
      <c r="Q20" s="75">
        <v>0</v>
      </c>
      <c r="R20" s="16">
        <v>0</v>
      </c>
      <c r="S20" s="75">
        <v>0</v>
      </c>
      <c r="T20" s="16">
        <v>0</v>
      </c>
      <c r="U20" s="75">
        <v>0</v>
      </c>
    </row>
    <row r="21" spans="1:21" x14ac:dyDescent="0.3">
      <c r="A21" s="4" t="s">
        <v>11</v>
      </c>
      <c r="B21" s="92">
        <v>106597.69999999995</v>
      </c>
      <c r="C21" s="93">
        <v>899147.89</v>
      </c>
      <c r="D21" s="16">
        <v>55593.27</v>
      </c>
      <c r="E21" s="75">
        <v>899147.89</v>
      </c>
      <c r="F21" s="16">
        <v>0</v>
      </c>
      <c r="G21" s="75">
        <v>0</v>
      </c>
      <c r="H21" s="16">
        <v>903110.03</v>
      </c>
      <c r="I21" s="75">
        <v>0</v>
      </c>
      <c r="J21" s="16">
        <v>0</v>
      </c>
      <c r="K21" s="75">
        <v>0</v>
      </c>
      <c r="L21" s="16">
        <v>24840.32</v>
      </c>
      <c r="M21" s="75">
        <v>0</v>
      </c>
      <c r="N21" s="16">
        <v>290065.07</v>
      </c>
      <c r="O21" s="75">
        <v>0</v>
      </c>
      <c r="P21" s="16">
        <v>0</v>
      </c>
      <c r="Q21" s="75">
        <v>0</v>
      </c>
      <c r="R21" s="16">
        <v>-1167010.99</v>
      </c>
      <c r="S21" s="75">
        <v>0</v>
      </c>
      <c r="T21" s="16">
        <v>0</v>
      </c>
      <c r="U21" s="75">
        <v>0</v>
      </c>
    </row>
    <row r="22" spans="1:21" x14ac:dyDescent="0.3">
      <c r="A22" s="4" t="s">
        <v>12</v>
      </c>
      <c r="B22" s="92">
        <v>0</v>
      </c>
      <c r="C22" s="93">
        <v>25201863.699999999</v>
      </c>
      <c r="D22" s="16">
        <v>0</v>
      </c>
      <c r="E22" s="75">
        <v>25201863.699999999</v>
      </c>
      <c r="F22" s="16">
        <v>0</v>
      </c>
      <c r="G22" s="75">
        <v>0</v>
      </c>
      <c r="H22" s="16">
        <v>0</v>
      </c>
      <c r="I22" s="75">
        <v>0</v>
      </c>
      <c r="J22" s="16">
        <v>0</v>
      </c>
      <c r="K22" s="75">
        <v>0</v>
      </c>
      <c r="L22" s="16">
        <v>0</v>
      </c>
      <c r="M22" s="75">
        <v>0</v>
      </c>
      <c r="N22" s="16">
        <v>0</v>
      </c>
      <c r="O22" s="75">
        <v>0</v>
      </c>
      <c r="P22" s="16">
        <v>0</v>
      </c>
      <c r="Q22" s="75">
        <v>0</v>
      </c>
      <c r="R22" s="16">
        <v>0</v>
      </c>
      <c r="S22" s="75">
        <v>0</v>
      </c>
      <c r="T22" s="16">
        <v>0</v>
      </c>
      <c r="U22" s="75">
        <v>0</v>
      </c>
    </row>
    <row r="23" spans="1:21" x14ac:dyDescent="0.3">
      <c r="A23" s="4" t="s">
        <v>13</v>
      </c>
      <c r="B23" s="92">
        <v>168860.98000000103</v>
      </c>
      <c r="C23" s="93">
        <v>0</v>
      </c>
      <c r="D23" s="16">
        <v>168860.98000000103</v>
      </c>
      <c r="E23" s="75">
        <v>0</v>
      </c>
      <c r="F23" s="16">
        <v>0</v>
      </c>
      <c r="G23" s="75">
        <v>0</v>
      </c>
      <c r="H23" s="16">
        <v>0</v>
      </c>
      <c r="I23" s="75">
        <v>0</v>
      </c>
      <c r="J23" s="16">
        <v>0</v>
      </c>
      <c r="K23" s="75">
        <v>0</v>
      </c>
      <c r="L23" s="16">
        <v>0</v>
      </c>
      <c r="M23" s="75">
        <v>0</v>
      </c>
      <c r="N23" s="16">
        <v>0</v>
      </c>
      <c r="O23" s="75">
        <v>0</v>
      </c>
      <c r="P23" s="16">
        <v>0</v>
      </c>
      <c r="Q23" s="75">
        <v>0</v>
      </c>
      <c r="R23" s="16">
        <v>0</v>
      </c>
      <c r="S23" s="75">
        <v>0</v>
      </c>
      <c r="T23" s="16">
        <v>0</v>
      </c>
      <c r="U23" s="75">
        <v>0</v>
      </c>
    </row>
    <row r="24" spans="1:21" x14ac:dyDescent="0.3">
      <c r="A24" s="4" t="s">
        <v>14</v>
      </c>
      <c r="B24" s="92">
        <v>0</v>
      </c>
      <c r="C24" s="93">
        <v>0</v>
      </c>
      <c r="D24" s="16">
        <v>0</v>
      </c>
      <c r="E24" s="75">
        <v>0</v>
      </c>
      <c r="F24" s="16">
        <v>0</v>
      </c>
      <c r="G24" s="75">
        <v>0</v>
      </c>
      <c r="H24" s="16">
        <v>0</v>
      </c>
      <c r="I24" s="75">
        <v>0</v>
      </c>
      <c r="J24" s="16">
        <v>0</v>
      </c>
      <c r="K24" s="75">
        <v>0</v>
      </c>
      <c r="L24" s="16">
        <v>0</v>
      </c>
      <c r="M24" s="75">
        <v>0</v>
      </c>
      <c r="N24" s="16">
        <v>0</v>
      </c>
      <c r="O24" s="75">
        <v>0</v>
      </c>
      <c r="P24" s="16">
        <v>0</v>
      </c>
      <c r="Q24" s="75">
        <v>0</v>
      </c>
      <c r="R24" s="16">
        <v>0</v>
      </c>
      <c r="S24" s="75">
        <v>0</v>
      </c>
      <c r="T24" s="16">
        <v>0</v>
      </c>
      <c r="U24" s="75">
        <v>0</v>
      </c>
    </row>
    <row r="25" spans="1:21" x14ac:dyDescent="0.3">
      <c r="A25" s="4" t="s">
        <v>15</v>
      </c>
      <c r="B25" s="92">
        <v>0</v>
      </c>
      <c r="C25" s="93">
        <v>0</v>
      </c>
      <c r="D25" s="16">
        <v>0</v>
      </c>
      <c r="E25" s="75">
        <v>0</v>
      </c>
      <c r="F25" s="16">
        <v>0</v>
      </c>
      <c r="G25" s="75">
        <v>0</v>
      </c>
      <c r="H25" s="16">
        <v>0</v>
      </c>
      <c r="I25" s="75">
        <v>0</v>
      </c>
      <c r="J25" s="16">
        <v>0</v>
      </c>
      <c r="K25" s="75">
        <v>0</v>
      </c>
      <c r="L25" s="16">
        <v>0</v>
      </c>
      <c r="M25" s="75">
        <v>0</v>
      </c>
      <c r="N25" s="16">
        <v>0</v>
      </c>
      <c r="O25" s="75">
        <v>0</v>
      </c>
      <c r="P25" s="16">
        <v>0</v>
      </c>
      <c r="Q25" s="75">
        <v>0</v>
      </c>
      <c r="R25" s="16">
        <v>0</v>
      </c>
      <c r="S25" s="75">
        <v>0</v>
      </c>
      <c r="T25" s="16">
        <v>0</v>
      </c>
      <c r="U25" s="75">
        <v>0</v>
      </c>
    </row>
    <row r="26" spans="1:21" x14ac:dyDescent="0.3">
      <c r="A26" s="4" t="s">
        <v>16</v>
      </c>
      <c r="B26" s="92">
        <v>0</v>
      </c>
      <c r="C26" s="93">
        <v>0</v>
      </c>
      <c r="D26" s="16">
        <v>0</v>
      </c>
      <c r="E26" s="75">
        <v>0</v>
      </c>
      <c r="F26" s="16">
        <v>0</v>
      </c>
      <c r="G26" s="75">
        <v>0</v>
      </c>
      <c r="H26" s="16">
        <v>0</v>
      </c>
      <c r="I26" s="75">
        <v>0</v>
      </c>
      <c r="J26" s="16">
        <v>0</v>
      </c>
      <c r="K26" s="75">
        <v>0</v>
      </c>
      <c r="L26" s="16">
        <v>0</v>
      </c>
      <c r="M26" s="75">
        <v>0</v>
      </c>
      <c r="N26" s="16">
        <v>0</v>
      </c>
      <c r="O26" s="75">
        <v>0</v>
      </c>
      <c r="P26" s="16">
        <v>0</v>
      </c>
      <c r="Q26" s="75">
        <v>0</v>
      </c>
      <c r="R26" s="16">
        <v>0</v>
      </c>
      <c r="S26" s="75">
        <v>0</v>
      </c>
      <c r="T26" s="16">
        <v>0</v>
      </c>
      <c r="U26" s="75">
        <v>0</v>
      </c>
    </row>
    <row r="27" spans="1:21" x14ac:dyDescent="0.3">
      <c r="A27" s="4" t="s">
        <v>17</v>
      </c>
      <c r="B27" s="92">
        <v>174980.8</v>
      </c>
      <c r="C27" s="93">
        <v>0</v>
      </c>
      <c r="D27" s="16">
        <v>0</v>
      </c>
      <c r="E27" s="75">
        <v>0</v>
      </c>
      <c r="F27" s="16">
        <v>0</v>
      </c>
      <c r="G27" s="75">
        <v>0</v>
      </c>
      <c r="H27" s="16">
        <v>0</v>
      </c>
      <c r="I27" s="75">
        <v>0</v>
      </c>
      <c r="J27" s="16">
        <v>174980.8</v>
      </c>
      <c r="K27" s="75">
        <v>0</v>
      </c>
      <c r="L27" s="16">
        <v>0</v>
      </c>
      <c r="M27" s="75">
        <v>0</v>
      </c>
      <c r="N27" s="16">
        <v>0</v>
      </c>
      <c r="O27" s="75">
        <v>0</v>
      </c>
      <c r="P27" s="16">
        <v>0</v>
      </c>
      <c r="Q27" s="75">
        <v>0</v>
      </c>
      <c r="R27" s="16">
        <v>0</v>
      </c>
      <c r="S27" s="75">
        <v>0</v>
      </c>
      <c r="T27" s="16">
        <v>0</v>
      </c>
      <c r="U27" s="75">
        <v>0</v>
      </c>
    </row>
    <row r="28" spans="1:21" x14ac:dyDescent="0.3">
      <c r="A28" s="4" t="s">
        <v>18</v>
      </c>
      <c r="B28" s="92">
        <v>472669</v>
      </c>
      <c r="C28" s="93">
        <v>135394</v>
      </c>
      <c r="D28" s="16">
        <v>0</v>
      </c>
      <c r="E28" s="75">
        <v>0</v>
      </c>
      <c r="F28" s="16">
        <v>0</v>
      </c>
      <c r="G28" s="75">
        <v>0</v>
      </c>
      <c r="H28" s="16">
        <v>162528</v>
      </c>
      <c r="I28" s="75">
        <v>0</v>
      </c>
      <c r="J28" s="16">
        <v>0</v>
      </c>
      <c r="K28" s="75">
        <v>0</v>
      </c>
      <c r="L28" s="16">
        <v>0</v>
      </c>
      <c r="M28" s="75">
        <v>2191</v>
      </c>
      <c r="N28" s="16">
        <v>0</v>
      </c>
      <c r="O28" s="75">
        <v>0</v>
      </c>
      <c r="P28" s="16">
        <v>0</v>
      </c>
      <c r="Q28" s="75">
        <v>0</v>
      </c>
      <c r="R28" s="16">
        <v>310141</v>
      </c>
      <c r="S28" s="75">
        <v>133203</v>
      </c>
      <c r="T28" s="16">
        <v>0</v>
      </c>
      <c r="U28" s="75">
        <v>0</v>
      </c>
    </row>
    <row r="29" spans="1:21" x14ac:dyDescent="0.3">
      <c r="A29" s="4" t="s">
        <v>19</v>
      </c>
      <c r="B29" s="92">
        <v>0</v>
      </c>
      <c r="C29" s="93">
        <v>0</v>
      </c>
      <c r="D29" s="16">
        <v>0</v>
      </c>
      <c r="E29" s="75">
        <v>0</v>
      </c>
      <c r="F29" s="16">
        <v>0</v>
      </c>
      <c r="G29" s="75">
        <v>0</v>
      </c>
      <c r="H29" s="16">
        <v>0</v>
      </c>
      <c r="I29" s="75">
        <v>0</v>
      </c>
      <c r="J29" s="16">
        <v>0</v>
      </c>
      <c r="K29" s="75">
        <v>0</v>
      </c>
      <c r="L29" s="16">
        <v>0</v>
      </c>
      <c r="M29" s="75">
        <v>0</v>
      </c>
      <c r="N29" s="16">
        <v>0</v>
      </c>
      <c r="O29" s="75">
        <v>0</v>
      </c>
      <c r="P29" s="16">
        <v>0</v>
      </c>
      <c r="Q29" s="75">
        <v>0</v>
      </c>
      <c r="R29" s="16">
        <v>0</v>
      </c>
      <c r="S29" s="75">
        <v>0</v>
      </c>
      <c r="T29" s="16">
        <v>0</v>
      </c>
      <c r="U29" s="75">
        <v>0</v>
      </c>
    </row>
    <row r="30" spans="1:21" x14ac:dyDescent="0.3">
      <c r="A30" s="4" t="s">
        <v>20</v>
      </c>
      <c r="B30" s="92">
        <v>0</v>
      </c>
      <c r="C30" s="93">
        <v>190244</v>
      </c>
      <c r="D30" s="16">
        <v>0</v>
      </c>
      <c r="E30" s="75">
        <v>0</v>
      </c>
      <c r="F30" s="16">
        <v>0</v>
      </c>
      <c r="G30" s="75">
        <v>0</v>
      </c>
      <c r="H30" s="16">
        <v>0</v>
      </c>
      <c r="I30" s="75">
        <v>0</v>
      </c>
      <c r="J30" s="16">
        <v>0</v>
      </c>
      <c r="K30" s="75">
        <v>0</v>
      </c>
      <c r="L30" s="16">
        <v>0</v>
      </c>
      <c r="M30" s="75">
        <v>0</v>
      </c>
      <c r="N30" s="16">
        <v>0</v>
      </c>
      <c r="O30" s="75">
        <v>0</v>
      </c>
      <c r="P30" s="16">
        <v>0</v>
      </c>
      <c r="Q30" s="75">
        <v>0</v>
      </c>
      <c r="R30" s="16">
        <v>0</v>
      </c>
      <c r="S30" s="75">
        <v>190244</v>
      </c>
      <c r="T30" s="16">
        <v>0</v>
      </c>
      <c r="U30" s="75">
        <v>0</v>
      </c>
    </row>
    <row r="31" spans="1:21" x14ac:dyDescent="0.3">
      <c r="A31" s="4" t="s">
        <v>21</v>
      </c>
      <c r="B31" s="92">
        <v>0</v>
      </c>
      <c r="C31" s="93">
        <v>411670.71</v>
      </c>
      <c r="D31" s="16">
        <v>0</v>
      </c>
      <c r="E31" s="75">
        <v>0</v>
      </c>
      <c r="F31" s="16">
        <v>0</v>
      </c>
      <c r="G31" s="75">
        <v>0</v>
      </c>
      <c r="H31" s="16">
        <v>0</v>
      </c>
      <c r="I31" s="75">
        <v>0</v>
      </c>
      <c r="J31" s="16">
        <v>0</v>
      </c>
      <c r="K31" s="75">
        <v>0</v>
      </c>
      <c r="L31" s="16">
        <v>0</v>
      </c>
      <c r="M31" s="75">
        <v>0</v>
      </c>
      <c r="N31" s="16">
        <v>0</v>
      </c>
      <c r="O31" s="75">
        <v>0</v>
      </c>
      <c r="P31" s="16">
        <v>0</v>
      </c>
      <c r="Q31" s="75">
        <v>411670.71</v>
      </c>
      <c r="R31" s="16">
        <v>0</v>
      </c>
      <c r="S31" s="75">
        <v>0</v>
      </c>
      <c r="T31" s="16">
        <v>0</v>
      </c>
      <c r="U31" s="75">
        <v>0</v>
      </c>
    </row>
    <row r="32" spans="1:21" x14ac:dyDescent="0.3">
      <c r="A32" s="4" t="s">
        <v>22</v>
      </c>
      <c r="B32" s="92">
        <v>-122589.15000000002</v>
      </c>
      <c r="C32" s="93">
        <v>0</v>
      </c>
      <c r="D32" s="16">
        <v>0</v>
      </c>
      <c r="E32" s="75">
        <v>0</v>
      </c>
      <c r="F32" s="16">
        <v>0</v>
      </c>
      <c r="G32" s="75">
        <v>0</v>
      </c>
      <c r="H32" s="16">
        <v>0</v>
      </c>
      <c r="I32" s="75">
        <v>0</v>
      </c>
      <c r="J32" s="16">
        <v>0</v>
      </c>
      <c r="K32" s="75">
        <v>0</v>
      </c>
      <c r="L32" s="16">
        <v>0</v>
      </c>
      <c r="M32" s="75">
        <v>0</v>
      </c>
      <c r="N32" s="16">
        <v>0</v>
      </c>
      <c r="O32" s="75">
        <v>0</v>
      </c>
      <c r="P32" s="16">
        <v>0</v>
      </c>
      <c r="Q32" s="75">
        <v>0</v>
      </c>
      <c r="R32" s="16">
        <v>-122589.15000000002</v>
      </c>
      <c r="S32" s="75">
        <v>0</v>
      </c>
      <c r="T32" s="16">
        <v>0</v>
      </c>
      <c r="U32" s="75">
        <v>0</v>
      </c>
    </row>
    <row r="33" spans="1:21" x14ac:dyDescent="0.3">
      <c r="A33" s="4" t="s">
        <v>23</v>
      </c>
      <c r="B33" s="92">
        <v>0</v>
      </c>
      <c r="C33" s="93">
        <v>0</v>
      </c>
      <c r="D33" s="16">
        <v>0</v>
      </c>
      <c r="E33" s="75">
        <v>0</v>
      </c>
      <c r="F33" s="16">
        <v>0</v>
      </c>
      <c r="G33" s="75">
        <v>0</v>
      </c>
      <c r="H33" s="16">
        <v>0</v>
      </c>
      <c r="I33" s="75">
        <v>0</v>
      </c>
      <c r="J33" s="16">
        <v>0</v>
      </c>
      <c r="K33" s="75">
        <v>0</v>
      </c>
      <c r="L33" s="16">
        <v>0</v>
      </c>
      <c r="M33" s="75">
        <v>0</v>
      </c>
      <c r="N33" s="16">
        <v>0</v>
      </c>
      <c r="O33" s="75">
        <v>0</v>
      </c>
      <c r="P33" s="16">
        <v>0</v>
      </c>
      <c r="Q33" s="75">
        <v>0</v>
      </c>
      <c r="R33" s="16">
        <v>0</v>
      </c>
      <c r="S33" s="75">
        <v>0</v>
      </c>
      <c r="T33" s="16">
        <v>0</v>
      </c>
      <c r="U33" s="75">
        <v>0</v>
      </c>
    </row>
    <row r="34" spans="1:21" x14ac:dyDescent="0.3">
      <c r="A34" s="4" t="s">
        <v>24</v>
      </c>
      <c r="B34" s="92">
        <v>0</v>
      </c>
      <c r="C34" s="93">
        <v>0</v>
      </c>
      <c r="D34" s="16">
        <v>0</v>
      </c>
      <c r="E34" s="75">
        <v>0</v>
      </c>
      <c r="F34" s="16">
        <v>0</v>
      </c>
      <c r="G34" s="75">
        <v>0</v>
      </c>
      <c r="H34" s="16">
        <v>0</v>
      </c>
      <c r="I34" s="75">
        <v>0</v>
      </c>
      <c r="J34" s="16">
        <v>0</v>
      </c>
      <c r="K34" s="75">
        <v>0</v>
      </c>
      <c r="L34" s="16">
        <v>0</v>
      </c>
      <c r="M34" s="75">
        <v>0</v>
      </c>
      <c r="N34" s="16">
        <v>0</v>
      </c>
      <c r="O34" s="75">
        <v>0</v>
      </c>
      <c r="P34" s="16">
        <v>0</v>
      </c>
      <c r="Q34" s="75">
        <v>0</v>
      </c>
      <c r="R34" s="16">
        <v>0</v>
      </c>
      <c r="S34" s="75">
        <v>0</v>
      </c>
      <c r="T34" s="16">
        <v>0</v>
      </c>
      <c r="U34" s="75">
        <v>0</v>
      </c>
    </row>
    <row r="35" spans="1:21" x14ac:dyDescent="0.3">
      <c r="A35" s="4" t="s">
        <v>25</v>
      </c>
      <c r="B35" s="92">
        <v>0</v>
      </c>
      <c r="C35" s="93">
        <v>0</v>
      </c>
      <c r="D35" s="16">
        <v>0</v>
      </c>
      <c r="E35" s="75">
        <v>0</v>
      </c>
      <c r="F35" s="16">
        <v>0</v>
      </c>
      <c r="G35" s="75">
        <v>0</v>
      </c>
      <c r="H35" s="16">
        <v>0</v>
      </c>
      <c r="I35" s="75">
        <v>0</v>
      </c>
      <c r="J35" s="16">
        <v>0</v>
      </c>
      <c r="K35" s="75">
        <v>0</v>
      </c>
      <c r="L35" s="16">
        <v>0</v>
      </c>
      <c r="M35" s="75">
        <v>0</v>
      </c>
      <c r="N35" s="16">
        <v>0</v>
      </c>
      <c r="O35" s="75">
        <v>0</v>
      </c>
      <c r="P35" s="16">
        <v>0</v>
      </c>
      <c r="Q35" s="75">
        <v>0</v>
      </c>
      <c r="R35" s="16">
        <v>0</v>
      </c>
      <c r="S35" s="75">
        <v>0</v>
      </c>
      <c r="T35" s="16">
        <v>0</v>
      </c>
      <c r="U35" s="75">
        <v>0</v>
      </c>
    </row>
    <row r="36" spans="1:21" x14ac:dyDescent="0.3">
      <c r="A36" s="4" t="s">
        <v>26</v>
      </c>
      <c r="B36" s="92">
        <v>0</v>
      </c>
      <c r="C36" s="93">
        <v>0</v>
      </c>
      <c r="D36" s="16">
        <v>0</v>
      </c>
      <c r="E36" s="75">
        <v>0</v>
      </c>
      <c r="F36" s="16">
        <v>0</v>
      </c>
      <c r="G36" s="75">
        <v>0</v>
      </c>
      <c r="H36" s="16">
        <v>0</v>
      </c>
      <c r="I36" s="75">
        <v>0</v>
      </c>
      <c r="J36" s="16">
        <v>0</v>
      </c>
      <c r="K36" s="75">
        <v>0</v>
      </c>
      <c r="L36" s="16">
        <v>0</v>
      </c>
      <c r="M36" s="75">
        <v>0</v>
      </c>
      <c r="N36" s="16">
        <v>0</v>
      </c>
      <c r="O36" s="75">
        <v>0</v>
      </c>
      <c r="P36" s="16">
        <v>0</v>
      </c>
      <c r="Q36" s="75">
        <v>0</v>
      </c>
      <c r="R36" s="16">
        <v>0</v>
      </c>
      <c r="S36" s="75">
        <v>0</v>
      </c>
      <c r="T36" s="16">
        <v>0</v>
      </c>
      <c r="U36" s="75">
        <v>0</v>
      </c>
    </row>
    <row r="37" spans="1:21" x14ac:dyDescent="0.3">
      <c r="A37" s="4" t="s">
        <v>27</v>
      </c>
      <c r="B37" s="92">
        <v>0</v>
      </c>
      <c r="C37" s="93">
        <v>0</v>
      </c>
      <c r="D37" s="16">
        <v>0</v>
      </c>
      <c r="E37" s="75">
        <v>0</v>
      </c>
      <c r="F37" s="16">
        <v>0</v>
      </c>
      <c r="G37" s="75">
        <v>0</v>
      </c>
      <c r="H37" s="16">
        <v>0</v>
      </c>
      <c r="I37" s="75">
        <v>0</v>
      </c>
      <c r="J37" s="16">
        <v>0</v>
      </c>
      <c r="K37" s="75">
        <v>0</v>
      </c>
      <c r="L37" s="16">
        <v>0</v>
      </c>
      <c r="M37" s="75">
        <v>0</v>
      </c>
      <c r="N37" s="16">
        <v>0</v>
      </c>
      <c r="O37" s="75">
        <v>0</v>
      </c>
      <c r="P37" s="16">
        <v>0</v>
      </c>
      <c r="Q37" s="75">
        <v>0</v>
      </c>
      <c r="R37" s="16">
        <v>0</v>
      </c>
      <c r="S37" s="75">
        <v>0</v>
      </c>
      <c r="T37" s="16">
        <v>0</v>
      </c>
      <c r="U37" s="75">
        <v>0</v>
      </c>
    </row>
    <row r="38" spans="1:21" x14ac:dyDescent="0.3">
      <c r="A38" s="4" t="s">
        <v>28</v>
      </c>
      <c r="B38" s="92">
        <v>0</v>
      </c>
      <c r="C38" s="93">
        <v>0</v>
      </c>
      <c r="D38" s="16">
        <v>0</v>
      </c>
      <c r="E38" s="75">
        <v>0</v>
      </c>
      <c r="F38" s="16">
        <v>0</v>
      </c>
      <c r="G38" s="75">
        <v>0</v>
      </c>
      <c r="H38" s="16">
        <v>0</v>
      </c>
      <c r="I38" s="75">
        <v>0</v>
      </c>
      <c r="J38" s="16">
        <v>0</v>
      </c>
      <c r="K38" s="75">
        <v>0</v>
      </c>
      <c r="L38" s="16">
        <v>0</v>
      </c>
      <c r="M38" s="75">
        <v>0</v>
      </c>
      <c r="N38" s="16">
        <v>0</v>
      </c>
      <c r="O38" s="75">
        <v>0</v>
      </c>
      <c r="P38" s="16">
        <v>0</v>
      </c>
      <c r="Q38" s="75">
        <v>0</v>
      </c>
      <c r="R38" s="16">
        <v>0</v>
      </c>
      <c r="S38" s="75">
        <v>0</v>
      </c>
      <c r="T38" s="16">
        <v>0</v>
      </c>
      <c r="U38" s="75">
        <v>0</v>
      </c>
    </row>
    <row r="39" spans="1:21" x14ac:dyDescent="0.3">
      <c r="A39" s="4" t="s">
        <v>29</v>
      </c>
      <c r="B39" s="92">
        <v>0</v>
      </c>
      <c r="C39" s="93">
        <v>0</v>
      </c>
      <c r="D39" s="16">
        <v>0</v>
      </c>
      <c r="E39" s="75">
        <v>0</v>
      </c>
      <c r="F39" s="16">
        <v>0</v>
      </c>
      <c r="G39" s="75">
        <v>0</v>
      </c>
      <c r="H39" s="16">
        <v>0</v>
      </c>
      <c r="I39" s="75">
        <v>0</v>
      </c>
      <c r="J39" s="16">
        <v>0</v>
      </c>
      <c r="K39" s="75">
        <v>0</v>
      </c>
      <c r="L39" s="16">
        <v>0</v>
      </c>
      <c r="M39" s="75">
        <v>0</v>
      </c>
      <c r="N39" s="16">
        <v>0</v>
      </c>
      <c r="O39" s="75">
        <v>0</v>
      </c>
      <c r="P39" s="16">
        <v>0</v>
      </c>
      <c r="Q39" s="75">
        <v>0</v>
      </c>
      <c r="R39" s="16">
        <v>0</v>
      </c>
      <c r="S39" s="75">
        <v>0</v>
      </c>
      <c r="T39" s="16">
        <v>0</v>
      </c>
      <c r="U39" s="75">
        <v>0</v>
      </c>
    </row>
    <row r="40" spans="1:21" x14ac:dyDescent="0.3">
      <c r="A40" s="4" t="s">
        <v>30</v>
      </c>
      <c r="B40" s="92">
        <v>0</v>
      </c>
      <c r="C40" s="93">
        <v>0</v>
      </c>
      <c r="D40" s="16">
        <v>0</v>
      </c>
      <c r="E40" s="75">
        <v>0</v>
      </c>
      <c r="F40" s="16">
        <v>0</v>
      </c>
      <c r="G40" s="75">
        <v>0</v>
      </c>
      <c r="H40" s="16">
        <v>0</v>
      </c>
      <c r="I40" s="75">
        <v>0</v>
      </c>
      <c r="J40" s="16">
        <v>0</v>
      </c>
      <c r="K40" s="75">
        <v>0</v>
      </c>
      <c r="L40" s="16">
        <v>0</v>
      </c>
      <c r="M40" s="75">
        <v>0</v>
      </c>
      <c r="N40" s="16">
        <v>0</v>
      </c>
      <c r="O40" s="75">
        <v>0</v>
      </c>
      <c r="P40" s="16">
        <v>0</v>
      </c>
      <c r="Q40" s="75">
        <v>0</v>
      </c>
      <c r="R40" s="16">
        <v>0</v>
      </c>
      <c r="S40" s="75">
        <v>0</v>
      </c>
      <c r="T40" s="16">
        <v>0</v>
      </c>
      <c r="U40" s="75">
        <v>0</v>
      </c>
    </row>
    <row r="41" spans="1:21" x14ac:dyDescent="0.3">
      <c r="A41" s="4" t="s">
        <v>31</v>
      </c>
      <c r="B41" s="92">
        <v>109666</v>
      </c>
      <c r="C41" s="93">
        <v>2226949</v>
      </c>
      <c r="D41" s="16">
        <v>0</v>
      </c>
      <c r="E41" s="75">
        <v>373343</v>
      </c>
      <c r="F41" s="16">
        <v>0</v>
      </c>
      <c r="G41" s="75">
        <v>0</v>
      </c>
      <c r="H41" s="16">
        <v>0</v>
      </c>
      <c r="I41" s="75">
        <v>-15000</v>
      </c>
      <c r="J41" s="16">
        <v>102781</v>
      </c>
      <c r="K41" s="75">
        <v>0</v>
      </c>
      <c r="L41" s="16">
        <v>6885</v>
      </c>
      <c r="M41" s="75">
        <v>535062</v>
      </c>
      <c r="N41" s="16">
        <v>0</v>
      </c>
      <c r="O41" s="75">
        <v>12564</v>
      </c>
      <c r="P41" s="16">
        <v>0</v>
      </c>
      <c r="Q41" s="75">
        <v>0</v>
      </c>
      <c r="R41" s="16">
        <v>0</v>
      </c>
      <c r="S41" s="75">
        <v>1320980</v>
      </c>
      <c r="T41" s="16">
        <v>0</v>
      </c>
      <c r="U41" s="75">
        <v>0</v>
      </c>
    </row>
    <row r="42" spans="1:21" x14ac:dyDescent="0.3">
      <c r="A42" s="4" t="s">
        <v>32</v>
      </c>
      <c r="B42" s="92">
        <v>0</v>
      </c>
      <c r="C42" s="93">
        <v>2027865</v>
      </c>
      <c r="D42" s="16">
        <v>0</v>
      </c>
      <c r="E42" s="75">
        <v>0</v>
      </c>
      <c r="F42" s="16">
        <v>0</v>
      </c>
      <c r="G42" s="75">
        <v>0</v>
      </c>
      <c r="H42" s="16">
        <v>0</v>
      </c>
      <c r="I42" s="75">
        <v>0</v>
      </c>
      <c r="J42" s="16">
        <v>0</v>
      </c>
      <c r="K42" s="75">
        <v>0</v>
      </c>
      <c r="L42" s="16">
        <v>0</v>
      </c>
      <c r="M42" s="75">
        <v>0</v>
      </c>
      <c r="N42" s="16">
        <v>0</v>
      </c>
      <c r="O42" s="75">
        <v>0</v>
      </c>
      <c r="P42" s="16">
        <v>0</v>
      </c>
      <c r="Q42" s="75">
        <v>0</v>
      </c>
      <c r="R42" s="16">
        <v>0</v>
      </c>
      <c r="S42" s="75">
        <v>2027865</v>
      </c>
      <c r="T42" s="16">
        <v>0</v>
      </c>
      <c r="U42" s="75">
        <v>0</v>
      </c>
    </row>
    <row r="43" spans="1:21" x14ac:dyDescent="0.3">
      <c r="A43" s="4" t="s">
        <v>33</v>
      </c>
      <c r="B43" s="92">
        <v>0</v>
      </c>
      <c r="C43" s="93">
        <v>0</v>
      </c>
      <c r="D43" s="16">
        <v>0</v>
      </c>
      <c r="E43" s="75">
        <v>0</v>
      </c>
      <c r="F43" s="16">
        <v>0</v>
      </c>
      <c r="G43" s="75">
        <v>0</v>
      </c>
      <c r="H43" s="16">
        <v>0</v>
      </c>
      <c r="I43" s="75">
        <v>0</v>
      </c>
      <c r="J43" s="16">
        <v>0</v>
      </c>
      <c r="K43" s="75">
        <v>0</v>
      </c>
      <c r="L43" s="16">
        <v>0</v>
      </c>
      <c r="M43" s="75">
        <v>0</v>
      </c>
      <c r="N43" s="16">
        <v>0</v>
      </c>
      <c r="O43" s="75">
        <v>0</v>
      </c>
      <c r="P43" s="16">
        <v>0</v>
      </c>
      <c r="Q43" s="75">
        <v>0</v>
      </c>
      <c r="R43" s="16">
        <v>0</v>
      </c>
      <c r="S43" s="75">
        <v>0</v>
      </c>
      <c r="T43" s="16">
        <v>0</v>
      </c>
      <c r="U43" s="75">
        <v>0</v>
      </c>
    </row>
    <row r="44" spans="1:21" x14ac:dyDescent="0.3">
      <c r="A44" s="4" t="s">
        <v>34</v>
      </c>
      <c r="B44" s="92">
        <v>0</v>
      </c>
      <c r="C44" s="93">
        <v>0</v>
      </c>
      <c r="D44" s="16">
        <v>0</v>
      </c>
      <c r="E44" s="75">
        <v>0</v>
      </c>
      <c r="F44" s="16">
        <v>0</v>
      </c>
      <c r="G44" s="75">
        <v>0</v>
      </c>
      <c r="H44" s="16">
        <v>0</v>
      </c>
      <c r="I44" s="75">
        <v>0</v>
      </c>
      <c r="J44" s="16">
        <v>0</v>
      </c>
      <c r="K44" s="75">
        <v>0</v>
      </c>
      <c r="L44" s="16">
        <v>0</v>
      </c>
      <c r="M44" s="75">
        <v>0</v>
      </c>
      <c r="N44" s="16">
        <v>0</v>
      </c>
      <c r="O44" s="75">
        <v>0</v>
      </c>
      <c r="P44" s="16">
        <v>0</v>
      </c>
      <c r="Q44" s="75">
        <v>0</v>
      </c>
      <c r="R44" s="16">
        <v>0</v>
      </c>
      <c r="S44" s="75">
        <v>0</v>
      </c>
      <c r="T44" s="16">
        <v>0</v>
      </c>
      <c r="U44" s="75">
        <v>0</v>
      </c>
    </row>
    <row r="45" spans="1:21" x14ac:dyDescent="0.3">
      <c r="A45" s="4" t="s">
        <v>35</v>
      </c>
      <c r="B45" s="92">
        <v>2346.9399999999996</v>
      </c>
      <c r="C45" s="93">
        <v>7749</v>
      </c>
      <c r="D45" s="16">
        <v>-3208.49</v>
      </c>
      <c r="E45" s="75">
        <v>7749</v>
      </c>
      <c r="F45" s="16">
        <v>-2534.35</v>
      </c>
      <c r="G45" s="75">
        <v>0</v>
      </c>
      <c r="H45" s="16">
        <v>0</v>
      </c>
      <c r="I45" s="75">
        <v>0</v>
      </c>
      <c r="J45" s="16">
        <v>0</v>
      </c>
      <c r="K45" s="75">
        <v>0</v>
      </c>
      <c r="L45" s="16">
        <v>0</v>
      </c>
      <c r="M45" s="75">
        <v>0</v>
      </c>
      <c r="N45" s="16">
        <v>0</v>
      </c>
      <c r="O45" s="75">
        <v>0</v>
      </c>
      <c r="P45" s="16">
        <v>0</v>
      </c>
      <c r="Q45" s="75">
        <v>0</v>
      </c>
      <c r="R45" s="16">
        <v>8089.78</v>
      </c>
      <c r="S45" s="75">
        <v>0</v>
      </c>
      <c r="T45" s="16">
        <v>0</v>
      </c>
      <c r="U45" s="75">
        <v>0</v>
      </c>
    </row>
    <row r="46" spans="1:21" x14ac:dyDescent="0.3">
      <c r="A46" s="4" t="s">
        <v>36</v>
      </c>
      <c r="B46" s="92">
        <v>0</v>
      </c>
      <c r="C46" s="93">
        <v>0</v>
      </c>
      <c r="D46" s="16">
        <v>0</v>
      </c>
      <c r="E46" s="75">
        <v>0</v>
      </c>
      <c r="F46" s="16">
        <v>0</v>
      </c>
      <c r="G46" s="75">
        <v>0</v>
      </c>
      <c r="H46" s="16">
        <v>0</v>
      </c>
      <c r="I46" s="75">
        <v>0</v>
      </c>
      <c r="J46" s="16">
        <v>0</v>
      </c>
      <c r="K46" s="75">
        <v>0</v>
      </c>
      <c r="L46" s="16">
        <v>0</v>
      </c>
      <c r="M46" s="75">
        <v>0</v>
      </c>
      <c r="N46" s="16">
        <v>0</v>
      </c>
      <c r="O46" s="75">
        <v>0</v>
      </c>
      <c r="P46" s="16">
        <v>0</v>
      </c>
      <c r="Q46" s="75">
        <v>0</v>
      </c>
      <c r="R46" s="16">
        <v>0</v>
      </c>
      <c r="S46" s="75">
        <v>0</v>
      </c>
      <c r="T46" s="16">
        <v>0</v>
      </c>
      <c r="U46" s="75">
        <v>0</v>
      </c>
    </row>
    <row r="47" spans="1:21" x14ac:dyDescent="0.3">
      <c r="A47" s="4" t="s">
        <v>37</v>
      </c>
      <c r="B47" s="92">
        <v>0</v>
      </c>
      <c r="C47" s="93">
        <v>0</v>
      </c>
      <c r="D47" s="16">
        <v>0</v>
      </c>
      <c r="E47" s="75">
        <v>0</v>
      </c>
      <c r="F47" s="16">
        <v>0</v>
      </c>
      <c r="G47" s="75">
        <v>0</v>
      </c>
      <c r="H47" s="16">
        <v>0</v>
      </c>
      <c r="I47" s="75">
        <v>0</v>
      </c>
      <c r="J47" s="16">
        <v>0</v>
      </c>
      <c r="K47" s="75">
        <v>0</v>
      </c>
      <c r="L47" s="16">
        <v>0</v>
      </c>
      <c r="M47" s="75">
        <v>0</v>
      </c>
      <c r="N47" s="16">
        <v>0</v>
      </c>
      <c r="O47" s="75">
        <v>0</v>
      </c>
      <c r="P47" s="16">
        <v>0</v>
      </c>
      <c r="Q47" s="75">
        <v>0</v>
      </c>
      <c r="R47" s="16">
        <v>0</v>
      </c>
      <c r="S47" s="75">
        <v>0</v>
      </c>
      <c r="T47" s="16">
        <v>0</v>
      </c>
      <c r="U47" s="75">
        <v>0</v>
      </c>
    </row>
    <row r="48" spans="1:21" x14ac:dyDescent="0.3">
      <c r="A48" s="4" t="s">
        <v>38</v>
      </c>
      <c r="B48" s="92">
        <v>0</v>
      </c>
      <c r="C48" s="93">
        <v>0</v>
      </c>
      <c r="D48" s="16">
        <v>0</v>
      </c>
      <c r="E48" s="75">
        <v>0</v>
      </c>
      <c r="F48" s="16">
        <v>0</v>
      </c>
      <c r="G48" s="75">
        <v>0</v>
      </c>
      <c r="H48" s="16">
        <v>0</v>
      </c>
      <c r="I48" s="75">
        <v>0</v>
      </c>
      <c r="J48" s="16">
        <v>0</v>
      </c>
      <c r="K48" s="75">
        <v>0</v>
      </c>
      <c r="L48" s="16">
        <v>0</v>
      </c>
      <c r="M48" s="75">
        <v>0</v>
      </c>
      <c r="N48" s="16">
        <v>0</v>
      </c>
      <c r="O48" s="75">
        <v>0</v>
      </c>
      <c r="P48" s="16">
        <v>0</v>
      </c>
      <c r="Q48" s="75">
        <v>0</v>
      </c>
      <c r="R48" s="16">
        <v>0</v>
      </c>
      <c r="S48" s="75">
        <v>0</v>
      </c>
      <c r="T48" s="16">
        <v>0</v>
      </c>
      <c r="U48" s="75">
        <v>0</v>
      </c>
    </row>
    <row r="49" spans="1:21" x14ac:dyDescent="0.3">
      <c r="A49" s="4" t="s">
        <v>39</v>
      </c>
      <c r="B49" s="92">
        <v>0</v>
      </c>
      <c r="C49" s="93">
        <v>0</v>
      </c>
      <c r="D49" s="16">
        <v>0</v>
      </c>
      <c r="E49" s="75">
        <v>0</v>
      </c>
      <c r="F49" s="16">
        <v>0</v>
      </c>
      <c r="G49" s="75">
        <v>0</v>
      </c>
      <c r="H49" s="16">
        <v>0</v>
      </c>
      <c r="I49" s="75">
        <v>0</v>
      </c>
      <c r="J49" s="16">
        <v>0</v>
      </c>
      <c r="K49" s="75">
        <v>0</v>
      </c>
      <c r="L49" s="16">
        <v>0</v>
      </c>
      <c r="M49" s="75">
        <v>0</v>
      </c>
      <c r="N49" s="16">
        <v>0</v>
      </c>
      <c r="O49" s="75">
        <v>0</v>
      </c>
      <c r="P49" s="16">
        <v>0</v>
      </c>
      <c r="Q49" s="75">
        <v>0</v>
      </c>
      <c r="R49" s="16">
        <v>0</v>
      </c>
      <c r="S49" s="75">
        <v>0</v>
      </c>
      <c r="T49" s="16">
        <v>0</v>
      </c>
      <c r="U49" s="75">
        <v>0</v>
      </c>
    </row>
    <row r="50" spans="1:21" x14ac:dyDescent="0.3">
      <c r="A50" s="4" t="s">
        <v>40</v>
      </c>
      <c r="B50" s="92">
        <v>0</v>
      </c>
      <c r="C50" s="93">
        <v>0</v>
      </c>
      <c r="D50" s="16">
        <v>0</v>
      </c>
      <c r="E50" s="75">
        <v>0</v>
      </c>
      <c r="F50" s="16">
        <v>0</v>
      </c>
      <c r="G50" s="75">
        <v>0</v>
      </c>
      <c r="H50" s="16">
        <v>0</v>
      </c>
      <c r="I50" s="75">
        <v>0</v>
      </c>
      <c r="J50" s="16">
        <v>0</v>
      </c>
      <c r="K50" s="75">
        <v>0</v>
      </c>
      <c r="L50" s="16">
        <v>0</v>
      </c>
      <c r="M50" s="75">
        <v>0</v>
      </c>
      <c r="N50" s="16">
        <v>0</v>
      </c>
      <c r="O50" s="75">
        <v>0</v>
      </c>
      <c r="P50" s="16">
        <v>0</v>
      </c>
      <c r="Q50" s="75">
        <v>0</v>
      </c>
      <c r="R50" s="16">
        <v>0</v>
      </c>
      <c r="S50" s="75">
        <v>0</v>
      </c>
      <c r="T50" s="16">
        <v>0</v>
      </c>
      <c r="U50" s="75">
        <v>0</v>
      </c>
    </row>
    <row r="51" spans="1:21" x14ac:dyDescent="0.3">
      <c r="A51" s="4" t="s">
        <v>41</v>
      </c>
      <c r="B51" s="92">
        <v>0</v>
      </c>
      <c r="C51" s="93">
        <v>0</v>
      </c>
      <c r="D51" s="16">
        <v>0</v>
      </c>
      <c r="E51" s="75">
        <v>0</v>
      </c>
      <c r="F51" s="16">
        <v>0</v>
      </c>
      <c r="G51" s="75">
        <v>0</v>
      </c>
      <c r="H51" s="16">
        <v>0</v>
      </c>
      <c r="I51" s="75">
        <v>0</v>
      </c>
      <c r="J51" s="16">
        <v>0</v>
      </c>
      <c r="K51" s="75">
        <v>0</v>
      </c>
      <c r="L51" s="16">
        <v>0</v>
      </c>
      <c r="M51" s="75">
        <v>0</v>
      </c>
      <c r="N51" s="16">
        <v>0</v>
      </c>
      <c r="O51" s="75">
        <v>0</v>
      </c>
      <c r="P51" s="16">
        <v>0</v>
      </c>
      <c r="Q51" s="75">
        <v>0</v>
      </c>
      <c r="R51" s="16">
        <v>0</v>
      </c>
      <c r="S51" s="75">
        <v>0</v>
      </c>
      <c r="T51" s="16">
        <v>0</v>
      </c>
      <c r="U51" s="75">
        <v>0</v>
      </c>
    </row>
    <row r="52" spans="1:21" x14ac:dyDescent="0.3">
      <c r="A52" s="4" t="s">
        <v>42</v>
      </c>
      <c r="B52" s="92">
        <v>0</v>
      </c>
      <c r="C52" s="93">
        <v>0</v>
      </c>
      <c r="D52" s="16">
        <v>0</v>
      </c>
      <c r="E52" s="75">
        <v>0</v>
      </c>
      <c r="F52" s="16">
        <v>0</v>
      </c>
      <c r="G52" s="75">
        <v>0</v>
      </c>
      <c r="H52" s="16">
        <v>0</v>
      </c>
      <c r="I52" s="75">
        <v>0</v>
      </c>
      <c r="J52" s="16">
        <v>0</v>
      </c>
      <c r="K52" s="75">
        <v>0</v>
      </c>
      <c r="L52" s="16">
        <v>0</v>
      </c>
      <c r="M52" s="75">
        <v>0</v>
      </c>
      <c r="N52" s="16">
        <v>0</v>
      </c>
      <c r="O52" s="75">
        <v>0</v>
      </c>
      <c r="P52" s="16">
        <v>0</v>
      </c>
      <c r="Q52" s="75">
        <v>0</v>
      </c>
      <c r="R52" s="16">
        <v>0</v>
      </c>
      <c r="S52" s="75">
        <v>0</v>
      </c>
      <c r="T52" s="16">
        <v>0</v>
      </c>
      <c r="U52" s="75">
        <v>0</v>
      </c>
    </row>
    <row r="53" spans="1:21" x14ac:dyDescent="0.3">
      <c r="A53" s="4" t="s">
        <v>43</v>
      </c>
      <c r="B53" s="92">
        <v>0</v>
      </c>
      <c r="C53" s="93">
        <v>0</v>
      </c>
      <c r="D53" s="16">
        <v>0</v>
      </c>
      <c r="E53" s="75">
        <v>0</v>
      </c>
      <c r="F53" s="16">
        <v>0</v>
      </c>
      <c r="G53" s="75">
        <v>0</v>
      </c>
      <c r="H53" s="16">
        <v>0</v>
      </c>
      <c r="I53" s="75">
        <v>0</v>
      </c>
      <c r="J53" s="16">
        <v>0</v>
      </c>
      <c r="K53" s="75">
        <v>0</v>
      </c>
      <c r="L53" s="16">
        <v>0</v>
      </c>
      <c r="M53" s="75">
        <v>0</v>
      </c>
      <c r="N53" s="16">
        <v>0</v>
      </c>
      <c r="O53" s="75">
        <v>0</v>
      </c>
      <c r="P53" s="16">
        <v>0</v>
      </c>
      <c r="Q53" s="75">
        <v>0</v>
      </c>
      <c r="R53" s="16">
        <v>0</v>
      </c>
      <c r="S53" s="75">
        <v>0</v>
      </c>
      <c r="T53" s="16">
        <v>0</v>
      </c>
      <c r="U53" s="75">
        <v>0</v>
      </c>
    </row>
    <row r="54" spans="1:21" x14ac:dyDescent="0.3">
      <c r="A54" s="4" t="s">
        <v>262</v>
      </c>
      <c r="B54" s="92">
        <v>7423522.8600000003</v>
      </c>
      <c r="C54" s="93">
        <v>23781143.98</v>
      </c>
      <c r="D54" s="16">
        <v>0</v>
      </c>
      <c r="E54" s="75">
        <v>0</v>
      </c>
      <c r="F54" s="16">
        <v>0</v>
      </c>
      <c r="G54" s="75">
        <v>0</v>
      </c>
      <c r="H54" s="16">
        <v>0</v>
      </c>
      <c r="I54" s="75">
        <v>0</v>
      </c>
      <c r="J54" s="16">
        <v>0</v>
      </c>
      <c r="K54" s="75">
        <v>0</v>
      </c>
      <c r="L54" s="16">
        <v>0</v>
      </c>
      <c r="M54" s="75">
        <v>0</v>
      </c>
      <c r="N54" s="16">
        <v>0</v>
      </c>
      <c r="O54" s="75">
        <v>0</v>
      </c>
      <c r="P54" s="16">
        <v>0</v>
      </c>
      <c r="Q54" s="75">
        <v>0</v>
      </c>
      <c r="R54" s="16">
        <v>7423522.8600000003</v>
      </c>
      <c r="S54" s="75">
        <v>23781143.98</v>
      </c>
      <c r="T54" s="16">
        <v>0</v>
      </c>
      <c r="U54" s="75">
        <v>0</v>
      </c>
    </row>
    <row r="55" spans="1:21" x14ac:dyDescent="0.3">
      <c r="A55" s="174" t="s">
        <v>326</v>
      </c>
      <c r="B55" s="92">
        <v>0</v>
      </c>
      <c r="C55" s="93">
        <v>0</v>
      </c>
      <c r="D55" s="16">
        <v>0</v>
      </c>
      <c r="E55" s="75">
        <v>0</v>
      </c>
      <c r="F55" s="16">
        <v>0</v>
      </c>
      <c r="G55" s="75">
        <v>0</v>
      </c>
      <c r="H55" s="16">
        <v>0</v>
      </c>
      <c r="I55" s="75">
        <v>0</v>
      </c>
      <c r="J55" s="16">
        <v>0</v>
      </c>
      <c r="K55" s="75">
        <v>0</v>
      </c>
      <c r="L55" s="16">
        <v>0</v>
      </c>
      <c r="M55" s="75">
        <v>0</v>
      </c>
      <c r="N55" s="16">
        <v>0</v>
      </c>
      <c r="O55" s="75">
        <v>0</v>
      </c>
      <c r="P55" s="16">
        <v>0</v>
      </c>
      <c r="Q55" s="75">
        <v>0</v>
      </c>
      <c r="R55" s="16">
        <v>0</v>
      </c>
      <c r="S55" s="75">
        <v>0</v>
      </c>
      <c r="T55" s="16">
        <v>0</v>
      </c>
      <c r="U55" s="75">
        <v>0</v>
      </c>
    </row>
    <row r="56" spans="1:21" x14ac:dyDescent="0.3">
      <c r="A56" s="4" t="s">
        <v>44</v>
      </c>
      <c r="B56" s="92">
        <v>0</v>
      </c>
      <c r="C56" s="93">
        <v>2709000</v>
      </c>
      <c r="D56" s="16">
        <v>0</v>
      </c>
      <c r="E56" s="75">
        <v>2709000</v>
      </c>
      <c r="F56" s="16">
        <v>0</v>
      </c>
      <c r="G56" s="75">
        <v>0</v>
      </c>
      <c r="H56" s="16">
        <v>0</v>
      </c>
      <c r="I56" s="75">
        <v>0</v>
      </c>
      <c r="J56" s="16">
        <v>0</v>
      </c>
      <c r="K56" s="75">
        <v>0</v>
      </c>
      <c r="L56" s="16">
        <v>0</v>
      </c>
      <c r="M56" s="75">
        <v>0</v>
      </c>
      <c r="N56" s="16">
        <v>0</v>
      </c>
      <c r="O56" s="75">
        <v>0</v>
      </c>
      <c r="P56" s="16">
        <v>0</v>
      </c>
      <c r="Q56" s="75">
        <v>0</v>
      </c>
      <c r="R56" s="16">
        <v>0</v>
      </c>
      <c r="S56" s="75">
        <v>0</v>
      </c>
      <c r="T56" s="16">
        <v>0</v>
      </c>
      <c r="U56" s="75">
        <v>0</v>
      </c>
    </row>
    <row r="57" spans="1:21" x14ac:dyDescent="0.3">
      <c r="A57" s="4" t="s">
        <v>45</v>
      </c>
      <c r="B57" s="92">
        <v>0</v>
      </c>
      <c r="C57" s="93">
        <v>0</v>
      </c>
      <c r="D57" s="16">
        <v>0</v>
      </c>
      <c r="E57" s="75">
        <v>0</v>
      </c>
      <c r="F57" s="16">
        <v>0</v>
      </c>
      <c r="G57" s="75">
        <v>0</v>
      </c>
      <c r="H57" s="16">
        <v>0</v>
      </c>
      <c r="I57" s="75">
        <v>0</v>
      </c>
      <c r="J57" s="16">
        <v>0</v>
      </c>
      <c r="K57" s="75">
        <v>0</v>
      </c>
      <c r="L57" s="16">
        <v>0</v>
      </c>
      <c r="M57" s="75">
        <v>0</v>
      </c>
      <c r="N57" s="16">
        <v>0</v>
      </c>
      <c r="O57" s="75">
        <v>0</v>
      </c>
      <c r="P57" s="16">
        <v>0</v>
      </c>
      <c r="Q57" s="75">
        <v>0</v>
      </c>
      <c r="R57" s="16">
        <v>0</v>
      </c>
      <c r="S57" s="75">
        <v>0</v>
      </c>
      <c r="T57" s="16">
        <v>0</v>
      </c>
      <c r="U57" s="75">
        <v>0</v>
      </c>
    </row>
    <row r="58" spans="1:21" x14ac:dyDescent="0.3">
      <c r="A58" s="4" t="s">
        <v>46</v>
      </c>
      <c r="B58" s="92">
        <v>0</v>
      </c>
      <c r="C58" s="93">
        <v>0</v>
      </c>
      <c r="D58" s="16">
        <v>0</v>
      </c>
      <c r="E58" s="75">
        <v>0</v>
      </c>
      <c r="F58" s="16">
        <v>0</v>
      </c>
      <c r="G58" s="75">
        <v>0</v>
      </c>
      <c r="H58" s="16">
        <v>0</v>
      </c>
      <c r="I58" s="75">
        <v>0</v>
      </c>
      <c r="J58" s="16">
        <v>0</v>
      </c>
      <c r="K58" s="75">
        <v>0</v>
      </c>
      <c r="L58" s="16">
        <v>0</v>
      </c>
      <c r="M58" s="75">
        <v>0</v>
      </c>
      <c r="N58" s="16">
        <v>0</v>
      </c>
      <c r="O58" s="75">
        <v>0</v>
      </c>
      <c r="P58" s="16">
        <v>0</v>
      </c>
      <c r="Q58" s="75">
        <v>0</v>
      </c>
      <c r="R58" s="16">
        <v>0</v>
      </c>
      <c r="S58" s="75">
        <v>0</v>
      </c>
      <c r="T58" s="16">
        <v>0</v>
      </c>
      <c r="U58" s="75">
        <v>0</v>
      </c>
    </row>
    <row r="59" spans="1:21" x14ac:dyDescent="0.3">
      <c r="A59" s="4" t="s">
        <v>47</v>
      </c>
      <c r="B59" s="92">
        <v>0</v>
      </c>
      <c r="C59" s="93">
        <v>0</v>
      </c>
      <c r="D59" s="16">
        <v>0</v>
      </c>
      <c r="E59" s="75">
        <v>0</v>
      </c>
      <c r="F59" s="16">
        <v>0</v>
      </c>
      <c r="G59" s="75">
        <v>0</v>
      </c>
      <c r="H59" s="16">
        <v>0</v>
      </c>
      <c r="I59" s="75">
        <v>0</v>
      </c>
      <c r="J59" s="16">
        <v>0</v>
      </c>
      <c r="K59" s="75">
        <v>0</v>
      </c>
      <c r="L59" s="16">
        <v>0</v>
      </c>
      <c r="M59" s="75">
        <v>0</v>
      </c>
      <c r="N59" s="16">
        <v>0</v>
      </c>
      <c r="O59" s="75">
        <v>0</v>
      </c>
      <c r="P59" s="16">
        <v>0</v>
      </c>
      <c r="Q59" s="75">
        <v>0</v>
      </c>
      <c r="R59" s="16">
        <v>0</v>
      </c>
      <c r="S59" s="75">
        <v>0</v>
      </c>
      <c r="T59" s="16">
        <v>0</v>
      </c>
      <c r="U59" s="75">
        <v>0</v>
      </c>
    </row>
    <row r="60" spans="1:21" x14ac:dyDescent="0.3">
      <c r="A60" s="4" t="s">
        <v>48</v>
      </c>
      <c r="B60" s="92">
        <v>0</v>
      </c>
      <c r="C60" s="93">
        <v>5360647.9488950102</v>
      </c>
      <c r="D60" s="16">
        <v>0</v>
      </c>
      <c r="E60" s="75">
        <v>0</v>
      </c>
      <c r="F60" s="16">
        <v>0</v>
      </c>
      <c r="G60" s="75">
        <v>0</v>
      </c>
      <c r="H60" s="16">
        <v>0</v>
      </c>
      <c r="I60" s="75">
        <v>0</v>
      </c>
      <c r="J60" s="16">
        <v>0</v>
      </c>
      <c r="K60" s="75">
        <v>5748381.6048950097</v>
      </c>
      <c r="L60" s="16">
        <v>0</v>
      </c>
      <c r="M60" s="75">
        <v>0</v>
      </c>
      <c r="N60" s="16">
        <v>0</v>
      </c>
      <c r="O60" s="75">
        <v>0</v>
      </c>
      <c r="P60" s="16">
        <v>0</v>
      </c>
      <c r="Q60" s="75">
        <v>0</v>
      </c>
      <c r="R60" s="16">
        <v>0</v>
      </c>
      <c r="S60" s="75">
        <v>112978.94399999996</v>
      </c>
      <c r="T60" s="16">
        <v>0</v>
      </c>
      <c r="U60" s="75">
        <v>-500712.6</v>
      </c>
    </row>
    <row r="61" spans="1:21" x14ac:dyDescent="0.3">
      <c r="A61" s="4" t="s">
        <v>49</v>
      </c>
      <c r="B61" s="92">
        <v>0</v>
      </c>
      <c r="C61" s="93">
        <v>3568278</v>
      </c>
      <c r="D61" s="16">
        <v>0</v>
      </c>
      <c r="E61" s="75">
        <v>3560954</v>
      </c>
      <c r="F61" s="16">
        <v>0</v>
      </c>
      <c r="G61" s="75">
        <v>0</v>
      </c>
      <c r="H61" s="16">
        <v>0</v>
      </c>
      <c r="I61" s="75">
        <v>0</v>
      </c>
      <c r="J61" s="16">
        <v>0</v>
      </c>
      <c r="K61" s="75">
        <v>0</v>
      </c>
      <c r="L61" s="16">
        <v>0</v>
      </c>
      <c r="M61" s="75">
        <v>0</v>
      </c>
      <c r="N61" s="16">
        <v>0</v>
      </c>
      <c r="O61" s="75">
        <v>0</v>
      </c>
      <c r="P61" s="16">
        <v>0</v>
      </c>
      <c r="Q61" s="75">
        <v>0</v>
      </c>
      <c r="R61" s="16">
        <v>0</v>
      </c>
      <c r="S61" s="75">
        <v>0</v>
      </c>
      <c r="T61" s="16">
        <v>0</v>
      </c>
      <c r="U61" s="75">
        <v>7324</v>
      </c>
    </row>
    <row r="62" spans="1:21" x14ac:dyDescent="0.3">
      <c r="A62" s="4" t="s">
        <v>50</v>
      </c>
      <c r="B62" s="92">
        <v>0</v>
      </c>
      <c r="C62" s="93">
        <v>0</v>
      </c>
      <c r="D62" s="16">
        <v>0</v>
      </c>
      <c r="E62" s="75">
        <v>0</v>
      </c>
      <c r="F62" s="16">
        <v>0</v>
      </c>
      <c r="G62" s="75">
        <v>0</v>
      </c>
      <c r="H62" s="16">
        <v>0</v>
      </c>
      <c r="I62" s="75">
        <v>0</v>
      </c>
      <c r="J62" s="16">
        <v>0</v>
      </c>
      <c r="K62" s="75">
        <v>0</v>
      </c>
      <c r="L62" s="16">
        <v>0</v>
      </c>
      <c r="M62" s="75">
        <v>0</v>
      </c>
      <c r="N62" s="16">
        <v>0</v>
      </c>
      <c r="O62" s="75">
        <v>0</v>
      </c>
      <c r="P62" s="16">
        <v>0</v>
      </c>
      <c r="Q62" s="75">
        <v>0</v>
      </c>
      <c r="R62" s="16">
        <v>0</v>
      </c>
      <c r="S62" s="75">
        <v>0</v>
      </c>
      <c r="T62" s="16">
        <v>0</v>
      </c>
      <c r="U62" s="75">
        <v>0</v>
      </c>
    </row>
    <row r="63" spans="1:21" x14ac:dyDescent="0.3">
      <c r="A63" s="4" t="s">
        <v>51</v>
      </c>
      <c r="B63" s="92">
        <v>0</v>
      </c>
      <c r="C63" s="93">
        <v>0</v>
      </c>
      <c r="D63" s="16">
        <v>0</v>
      </c>
      <c r="E63" s="75">
        <v>0</v>
      </c>
      <c r="F63" s="16">
        <v>0</v>
      </c>
      <c r="G63" s="75">
        <v>0</v>
      </c>
      <c r="H63" s="16">
        <v>0</v>
      </c>
      <c r="I63" s="75">
        <v>0</v>
      </c>
      <c r="J63" s="16">
        <v>0</v>
      </c>
      <c r="K63" s="75">
        <v>0</v>
      </c>
      <c r="L63" s="16">
        <v>0</v>
      </c>
      <c r="M63" s="75">
        <v>0</v>
      </c>
      <c r="N63" s="16">
        <v>0</v>
      </c>
      <c r="O63" s="75">
        <v>0</v>
      </c>
      <c r="P63" s="16">
        <v>0</v>
      </c>
      <c r="Q63" s="75">
        <v>0</v>
      </c>
      <c r="R63" s="16">
        <v>0</v>
      </c>
      <c r="S63" s="75">
        <v>0</v>
      </c>
      <c r="T63" s="16">
        <v>0</v>
      </c>
      <c r="U63" s="75">
        <v>0</v>
      </c>
    </row>
    <row r="64" spans="1:21" x14ac:dyDescent="0.3">
      <c r="A64" s="4" t="s">
        <v>52</v>
      </c>
      <c r="B64" s="92">
        <v>0</v>
      </c>
      <c r="C64" s="93">
        <v>100000</v>
      </c>
      <c r="D64" s="16">
        <v>0</v>
      </c>
      <c r="E64" s="75">
        <v>0</v>
      </c>
      <c r="F64" s="16">
        <v>0</v>
      </c>
      <c r="G64" s="75">
        <v>0</v>
      </c>
      <c r="H64" s="16">
        <v>0</v>
      </c>
      <c r="I64" s="75">
        <v>0</v>
      </c>
      <c r="J64" s="16">
        <v>0</v>
      </c>
      <c r="K64" s="75">
        <v>0</v>
      </c>
      <c r="L64" s="16">
        <v>0</v>
      </c>
      <c r="M64" s="75">
        <v>100000</v>
      </c>
      <c r="N64" s="16">
        <v>0</v>
      </c>
      <c r="O64" s="75">
        <v>0</v>
      </c>
      <c r="P64" s="16">
        <v>0</v>
      </c>
      <c r="Q64" s="75">
        <v>0</v>
      </c>
      <c r="R64" s="16">
        <v>0</v>
      </c>
      <c r="S64" s="75">
        <v>0</v>
      </c>
      <c r="T64" s="16">
        <v>0</v>
      </c>
      <c r="U64" s="75">
        <v>0</v>
      </c>
    </row>
    <row r="65" spans="1:21" x14ac:dyDescent="0.3">
      <c r="A65" s="4" t="s">
        <v>53</v>
      </c>
      <c r="B65" s="92">
        <v>0</v>
      </c>
      <c r="C65" s="93">
        <v>0</v>
      </c>
      <c r="D65" s="16">
        <v>0</v>
      </c>
      <c r="E65" s="75">
        <v>0</v>
      </c>
      <c r="F65" s="16">
        <v>0</v>
      </c>
      <c r="G65" s="75">
        <v>0</v>
      </c>
      <c r="H65" s="16">
        <v>0</v>
      </c>
      <c r="I65" s="75">
        <v>0</v>
      </c>
      <c r="J65" s="16">
        <v>0</v>
      </c>
      <c r="K65" s="75">
        <v>0</v>
      </c>
      <c r="L65" s="16">
        <v>0</v>
      </c>
      <c r="M65" s="75">
        <v>0</v>
      </c>
      <c r="N65" s="16">
        <v>0</v>
      </c>
      <c r="O65" s="75">
        <v>0</v>
      </c>
      <c r="P65" s="16">
        <v>0</v>
      </c>
      <c r="Q65" s="75">
        <v>0</v>
      </c>
      <c r="R65" s="16">
        <v>0</v>
      </c>
      <c r="S65" s="75">
        <v>0</v>
      </c>
      <c r="T65" s="16">
        <v>0</v>
      </c>
      <c r="U65" s="75">
        <v>0</v>
      </c>
    </row>
    <row r="66" spans="1:21" x14ac:dyDescent="0.3">
      <c r="A66" s="4" t="s">
        <v>54</v>
      </c>
      <c r="B66" s="92">
        <v>0</v>
      </c>
      <c r="C66" s="93">
        <v>0</v>
      </c>
      <c r="D66" s="16">
        <v>0</v>
      </c>
      <c r="E66" s="75">
        <v>0</v>
      </c>
      <c r="F66" s="16">
        <v>0</v>
      </c>
      <c r="G66" s="75">
        <v>0</v>
      </c>
      <c r="H66" s="16">
        <v>0</v>
      </c>
      <c r="I66" s="75">
        <v>0</v>
      </c>
      <c r="J66" s="16">
        <v>0</v>
      </c>
      <c r="K66" s="75">
        <v>0</v>
      </c>
      <c r="L66" s="16">
        <v>0</v>
      </c>
      <c r="M66" s="75">
        <v>0</v>
      </c>
      <c r="N66" s="16">
        <v>0</v>
      </c>
      <c r="O66" s="75">
        <v>0</v>
      </c>
      <c r="P66" s="16">
        <v>0</v>
      </c>
      <c r="Q66" s="75">
        <v>0</v>
      </c>
      <c r="R66" s="16">
        <v>0</v>
      </c>
      <c r="S66" s="75">
        <v>0</v>
      </c>
      <c r="T66" s="16">
        <v>0</v>
      </c>
      <c r="U66" s="75">
        <v>0</v>
      </c>
    </row>
    <row r="67" spans="1:21" x14ac:dyDescent="0.3">
      <c r="A67" s="4" t="s">
        <v>55</v>
      </c>
      <c r="B67" s="92">
        <v>0</v>
      </c>
      <c r="C67" s="93">
        <v>0</v>
      </c>
      <c r="D67" s="16">
        <v>0</v>
      </c>
      <c r="E67" s="75">
        <v>0</v>
      </c>
      <c r="F67" s="16">
        <v>0</v>
      </c>
      <c r="G67" s="75">
        <v>0</v>
      </c>
      <c r="H67" s="16">
        <v>0</v>
      </c>
      <c r="I67" s="75">
        <v>0</v>
      </c>
      <c r="J67" s="16">
        <v>0</v>
      </c>
      <c r="K67" s="75">
        <v>0</v>
      </c>
      <c r="L67" s="16">
        <v>0</v>
      </c>
      <c r="M67" s="75">
        <v>0</v>
      </c>
      <c r="N67" s="16">
        <v>0</v>
      </c>
      <c r="O67" s="75">
        <v>0</v>
      </c>
      <c r="P67" s="16">
        <v>0</v>
      </c>
      <c r="Q67" s="75">
        <v>0</v>
      </c>
      <c r="R67" s="16">
        <v>0</v>
      </c>
      <c r="S67" s="75">
        <v>0</v>
      </c>
      <c r="T67" s="16">
        <v>0</v>
      </c>
      <c r="U67" s="75">
        <v>0</v>
      </c>
    </row>
    <row r="68" spans="1:21" x14ac:dyDescent="0.3">
      <c r="A68" s="4" t="s">
        <v>56</v>
      </c>
      <c r="B68" s="92">
        <v>0</v>
      </c>
      <c r="C68" s="93">
        <v>0</v>
      </c>
      <c r="D68" s="16">
        <v>0</v>
      </c>
      <c r="E68" s="75">
        <v>0</v>
      </c>
      <c r="F68" s="16">
        <v>0</v>
      </c>
      <c r="G68" s="75">
        <v>0</v>
      </c>
      <c r="H68" s="16">
        <v>0</v>
      </c>
      <c r="I68" s="75">
        <v>0</v>
      </c>
      <c r="J68" s="16">
        <v>0</v>
      </c>
      <c r="K68" s="75">
        <v>0</v>
      </c>
      <c r="L68" s="16">
        <v>0</v>
      </c>
      <c r="M68" s="75">
        <v>0</v>
      </c>
      <c r="N68" s="16">
        <v>0</v>
      </c>
      <c r="O68" s="75">
        <v>0</v>
      </c>
      <c r="P68" s="16">
        <v>0</v>
      </c>
      <c r="Q68" s="75">
        <v>0</v>
      </c>
      <c r="R68" s="16">
        <v>0</v>
      </c>
      <c r="S68" s="75">
        <v>0</v>
      </c>
      <c r="T68" s="16">
        <v>0</v>
      </c>
      <c r="U68" s="75">
        <v>0</v>
      </c>
    </row>
    <row r="69" spans="1:21" x14ac:dyDescent="0.3">
      <c r="A69" s="4" t="s">
        <v>57</v>
      </c>
      <c r="B69" s="92">
        <v>0</v>
      </c>
      <c r="C69" s="93">
        <v>0</v>
      </c>
      <c r="D69" s="16">
        <v>0</v>
      </c>
      <c r="E69" s="75">
        <v>0</v>
      </c>
      <c r="F69" s="16">
        <v>0</v>
      </c>
      <c r="G69" s="75">
        <v>0</v>
      </c>
      <c r="H69" s="16">
        <v>0</v>
      </c>
      <c r="I69" s="75">
        <v>0</v>
      </c>
      <c r="J69" s="16">
        <v>0</v>
      </c>
      <c r="K69" s="75">
        <v>0</v>
      </c>
      <c r="L69" s="16">
        <v>0</v>
      </c>
      <c r="M69" s="75">
        <v>0</v>
      </c>
      <c r="N69" s="16">
        <v>0</v>
      </c>
      <c r="O69" s="75">
        <v>0</v>
      </c>
      <c r="P69" s="16">
        <v>0</v>
      </c>
      <c r="Q69" s="75">
        <v>0</v>
      </c>
      <c r="R69" s="16">
        <v>0</v>
      </c>
      <c r="S69" s="75">
        <v>0</v>
      </c>
      <c r="T69" s="16">
        <v>0</v>
      </c>
      <c r="U69" s="75">
        <v>0</v>
      </c>
    </row>
    <row r="70" spans="1:21" x14ac:dyDescent="0.3">
      <c r="A70" s="4" t="s">
        <v>58</v>
      </c>
      <c r="B70" s="92">
        <v>0</v>
      </c>
      <c r="C70" s="93">
        <v>0</v>
      </c>
      <c r="D70" s="16">
        <v>0</v>
      </c>
      <c r="E70" s="75">
        <v>0</v>
      </c>
      <c r="F70" s="16">
        <v>0</v>
      </c>
      <c r="G70" s="75">
        <v>0</v>
      </c>
      <c r="H70" s="16">
        <v>0</v>
      </c>
      <c r="I70" s="75">
        <v>0</v>
      </c>
      <c r="J70" s="16">
        <v>0</v>
      </c>
      <c r="K70" s="75">
        <v>0</v>
      </c>
      <c r="L70" s="16">
        <v>0</v>
      </c>
      <c r="M70" s="75">
        <v>0</v>
      </c>
      <c r="N70" s="16">
        <v>0</v>
      </c>
      <c r="O70" s="75">
        <v>0</v>
      </c>
      <c r="P70" s="16">
        <v>0</v>
      </c>
      <c r="Q70" s="75">
        <v>0</v>
      </c>
      <c r="R70" s="16">
        <v>0</v>
      </c>
      <c r="S70" s="75">
        <v>0</v>
      </c>
      <c r="T70" s="16">
        <v>0</v>
      </c>
      <c r="U70" s="75">
        <v>0</v>
      </c>
    </row>
    <row r="71" spans="1:21" x14ac:dyDescent="0.3">
      <c r="A71" s="4" t="s">
        <v>59</v>
      </c>
      <c r="B71" s="92">
        <v>0</v>
      </c>
      <c r="C71" s="93">
        <v>112000</v>
      </c>
      <c r="D71" s="16">
        <v>0</v>
      </c>
      <c r="E71" s="75">
        <v>0</v>
      </c>
      <c r="F71" s="16">
        <v>0</v>
      </c>
      <c r="G71" s="75">
        <v>0</v>
      </c>
      <c r="H71" s="16">
        <v>0</v>
      </c>
      <c r="I71" s="75">
        <v>0</v>
      </c>
      <c r="J71" s="16">
        <v>0</v>
      </c>
      <c r="K71" s="75">
        <v>0</v>
      </c>
      <c r="L71" s="16">
        <v>0</v>
      </c>
      <c r="M71" s="75">
        <v>0</v>
      </c>
      <c r="N71" s="16">
        <v>0</v>
      </c>
      <c r="O71" s="75">
        <v>0</v>
      </c>
      <c r="P71" s="16">
        <v>0</v>
      </c>
      <c r="Q71" s="75">
        <v>0</v>
      </c>
      <c r="R71" s="16">
        <v>0</v>
      </c>
      <c r="S71" s="75">
        <v>112000</v>
      </c>
      <c r="T71" s="16">
        <v>0</v>
      </c>
      <c r="U71" s="75">
        <v>0</v>
      </c>
    </row>
    <row r="72" spans="1:21" x14ac:dyDescent="0.3">
      <c r="A72" s="4" t="s">
        <v>60</v>
      </c>
      <c r="B72" s="92">
        <v>0</v>
      </c>
      <c r="C72" s="93">
        <v>50000</v>
      </c>
      <c r="D72" s="16">
        <v>0</v>
      </c>
      <c r="E72" s="75">
        <v>0</v>
      </c>
      <c r="F72" s="16">
        <v>0</v>
      </c>
      <c r="G72" s="75">
        <v>0</v>
      </c>
      <c r="H72" s="16">
        <v>0</v>
      </c>
      <c r="I72" s="75">
        <v>0</v>
      </c>
      <c r="J72" s="16">
        <v>0</v>
      </c>
      <c r="K72" s="75">
        <v>0</v>
      </c>
      <c r="L72" s="16">
        <v>0</v>
      </c>
      <c r="M72" s="75">
        <v>0</v>
      </c>
      <c r="N72" s="16">
        <v>0</v>
      </c>
      <c r="O72" s="75">
        <v>0</v>
      </c>
      <c r="P72" s="16">
        <v>0</v>
      </c>
      <c r="Q72" s="75">
        <v>50000</v>
      </c>
      <c r="R72" s="16">
        <v>0</v>
      </c>
      <c r="S72" s="75">
        <v>0</v>
      </c>
      <c r="T72" s="16">
        <v>0</v>
      </c>
      <c r="U72" s="75">
        <v>0</v>
      </c>
    </row>
    <row r="73" spans="1:21" x14ac:dyDescent="0.3">
      <c r="A73" s="4" t="s">
        <v>61</v>
      </c>
      <c r="B73" s="92">
        <v>-196456.41</v>
      </c>
      <c r="C73" s="93">
        <v>0</v>
      </c>
      <c r="D73" s="16">
        <v>0</v>
      </c>
      <c r="E73" s="75">
        <v>0</v>
      </c>
      <c r="F73" s="16">
        <v>0</v>
      </c>
      <c r="G73" s="75">
        <v>0</v>
      </c>
      <c r="H73" s="16">
        <v>0</v>
      </c>
      <c r="I73" s="75">
        <v>0</v>
      </c>
      <c r="J73" s="16">
        <v>0</v>
      </c>
      <c r="K73" s="75">
        <v>0</v>
      </c>
      <c r="L73" s="16">
        <v>0</v>
      </c>
      <c r="M73" s="75">
        <v>0</v>
      </c>
      <c r="N73" s="16">
        <v>0</v>
      </c>
      <c r="O73" s="75">
        <v>0</v>
      </c>
      <c r="P73" s="16">
        <v>0</v>
      </c>
      <c r="Q73" s="75">
        <v>0</v>
      </c>
      <c r="R73" s="16">
        <v>-196456.41</v>
      </c>
      <c r="S73" s="75">
        <v>0</v>
      </c>
      <c r="T73" s="16">
        <v>0</v>
      </c>
      <c r="U73" s="75">
        <v>0</v>
      </c>
    </row>
    <row r="74" spans="1:21" x14ac:dyDescent="0.3">
      <c r="A74" s="4" t="s">
        <v>62</v>
      </c>
      <c r="B74" s="92">
        <v>0</v>
      </c>
      <c r="C74" s="93">
        <v>551251.49</v>
      </c>
      <c r="D74" s="16">
        <v>0</v>
      </c>
      <c r="E74" s="75">
        <v>264000</v>
      </c>
      <c r="F74" s="16">
        <v>0</v>
      </c>
      <c r="G74" s="75">
        <v>75000</v>
      </c>
      <c r="H74" s="16">
        <v>0</v>
      </c>
      <c r="I74" s="75">
        <v>212251.49</v>
      </c>
      <c r="J74" s="16">
        <v>0</v>
      </c>
      <c r="K74" s="75">
        <v>0</v>
      </c>
      <c r="L74" s="16">
        <v>0</v>
      </c>
      <c r="M74" s="75">
        <v>0</v>
      </c>
      <c r="N74" s="16">
        <v>0</v>
      </c>
      <c r="O74" s="75">
        <v>0</v>
      </c>
      <c r="P74" s="16">
        <v>0</v>
      </c>
      <c r="Q74" s="75">
        <v>0</v>
      </c>
      <c r="R74" s="16">
        <v>0</v>
      </c>
      <c r="S74" s="75">
        <v>0</v>
      </c>
      <c r="T74" s="16">
        <v>0</v>
      </c>
      <c r="U74" s="75">
        <v>0</v>
      </c>
    </row>
    <row r="75" spans="1:21" x14ac:dyDescent="0.3">
      <c r="A75" s="4" t="s">
        <v>63</v>
      </c>
      <c r="B75" s="92">
        <v>0</v>
      </c>
      <c r="C75" s="93">
        <v>0</v>
      </c>
      <c r="D75" s="16">
        <v>0</v>
      </c>
      <c r="E75" s="75">
        <v>0</v>
      </c>
      <c r="F75" s="16">
        <v>0</v>
      </c>
      <c r="G75" s="75">
        <v>0</v>
      </c>
      <c r="H75" s="16">
        <v>0</v>
      </c>
      <c r="I75" s="75">
        <v>0</v>
      </c>
      <c r="J75" s="16">
        <v>0</v>
      </c>
      <c r="K75" s="75">
        <v>0</v>
      </c>
      <c r="L75" s="16">
        <v>0</v>
      </c>
      <c r="M75" s="75">
        <v>0</v>
      </c>
      <c r="N75" s="16">
        <v>0</v>
      </c>
      <c r="O75" s="75">
        <v>0</v>
      </c>
      <c r="P75" s="16">
        <v>0</v>
      </c>
      <c r="Q75" s="75">
        <v>0</v>
      </c>
      <c r="R75" s="16">
        <v>0</v>
      </c>
      <c r="S75" s="75">
        <v>0</v>
      </c>
      <c r="T75" s="16">
        <v>0</v>
      </c>
      <c r="U75" s="75">
        <v>0</v>
      </c>
    </row>
    <row r="76" spans="1:21" x14ac:dyDescent="0.3">
      <c r="A76" s="4" t="s">
        <v>64</v>
      </c>
      <c r="B76" s="92">
        <v>0</v>
      </c>
      <c r="C76" s="93">
        <v>8000</v>
      </c>
      <c r="D76" s="16">
        <v>0</v>
      </c>
      <c r="E76" s="75">
        <v>0</v>
      </c>
      <c r="F76" s="16">
        <v>0</v>
      </c>
      <c r="G76" s="75">
        <v>0</v>
      </c>
      <c r="H76" s="16">
        <v>0</v>
      </c>
      <c r="I76" s="75">
        <v>0</v>
      </c>
      <c r="J76" s="16">
        <v>0</v>
      </c>
      <c r="K76" s="75">
        <v>0</v>
      </c>
      <c r="L76" s="16">
        <v>0</v>
      </c>
      <c r="M76" s="75">
        <v>0</v>
      </c>
      <c r="N76" s="16">
        <v>0</v>
      </c>
      <c r="O76" s="75">
        <v>0</v>
      </c>
      <c r="P76" s="16">
        <v>0</v>
      </c>
      <c r="Q76" s="75">
        <v>0</v>
      </c>
      <c r="R76" s="16">
        <v>0</v>
      </c>
      <c r="S76" s="75">
        <v>8000</v>
      </c>
      <c r="T76" s="16">
        <v>0</v>
      </c>
      <c r="U76" s="75">
        <v>0</v>
      </c>
    </row>
    <row r="77" spans="1:21" x14ac:dyDescent="0.3">
      <c r="A77" s="4" t="s">
        <v>65</v>
      </c>
      <c r="B77" s="92">
        <v>0</v>
      </c>
      <c r="C77" s="93">
        <v>0</v>
      </c>
      <c r="D77" s="16">
        <v>0</v>
      </c>
      <c r="E77" s="75">
        <v>0</v>
      </c>
      <c r="F77" s="16">
        <v>0</v>
      </c>
      <c r="G77" s="75">
        <v>0</v>
      </c>
      <c r="H77" s="16">
        <v>0</v>
      </c>
      <c r="I77" s="75">
        <v>0</v>
      </c>
      <c r="J77" s="16">
        <v>0</v>
      </c>
      <c r="K77" s="75">
        <v>0</v>
      </c>
      <c r="L77" s="16">
        <v>0</v>
      </c>
      <c r="M77" s="75">
        <v>0</v>
      </c>
      <c r="N77" s="16">
        <v>0</v>
      </c>
      <c r="O77" s="75">
        <v>0</v>
      </c>
      <c r="P77" s="16">
        <v>0</v>
      </c>
      <c r="Q77" s="75">
        <v>0</v>
      </c>
      <c r="R77" s="16">
        <v>0</v>
      </c>
      <c r="S77" s="75">
        <v>0</v>
      </c>
      <c r="T77" s="16">
        <v>0</v>
      </c>
      <c r="U77" s="75">
        <v>0</v>
      </c>
    </row>
    <row r="78" spans="1:21" x14ac:dyDescent="0.3">
      <c r="A78" s="4" t="s">
        <v>66</v>
      </c>
      <c r="B78" s="92">
        <v>0</v>
      </c>
      <c r="C78" s="93">
        <v>0</v>
      </c>
      <c r="D78" s="16">
        <v>0</v>
      </c>
      <c r="E78" s="75">
        <v>0</v>
      </c>
      <c r="F78" s="16">
        <v>0</v>
      </c>
      <c r="G78" s="75">
        <v>0</v>
      </c>
      <c r="H78" s="16">
        <v>0</v>
      </c>
      <c r="I78" s="75">
        <v>0</v>
      </c>
      <c r="J78" s="16">
        <v>0</v>
      </c>
      <c r="K78" s="75">
        <v>0</v>
      </c>
      <c r="L78" s="16">
        <v>0</v>
      </c>
      <c r="M78" s="75">
        <v>0</v>
      </c>
      <c r="N78" s="16">
        <v>0</v>
      </c>
      <c r="O78" s="75">
        <v>0</v>
      </c>
      <c r="P78" s="16">
        <v>0</v>
      </c>
      <c r="Q78" s="75">
        <v>0</v>
      </c>
      <c r="R78" s="16">
        <v>0</v>
      </c>
      <c r="S78" s="75">
        <v>0</v>
      </c>
      <c r="T78" s="16">
        <v>0</v>
      </c>
      <c r="U78" s="75">
        <v>0</v>
      </c>
    </row>
    <row r="79" spans="1:21" x14ac:dyDescent="0.3">
      <c r="A79" s="4" t="s">
        <v>67</v>
      </c>
      <c r="B79" s="92">
        <v>0</v>
      </c>
      <c r="C79" s="93">
        <v>0</v>
      </c>
      <c r="D79" s="16">
        <v>0</v>
      </c>
      <c r="E79" s="75">
        <v>0</v>
      </c>
      <c r="F79" s="16">
        <v>0</v>
      </c>
      <c r="G79" s="75">
        <v>0</v>
      </c>
      <c r="H79" s="16">
        <v>0</v>
      </c>
      <c r="I79" s="75">
        <v>0</v>
      </c>
      <c r="J79" s="16">
        <v>0</v>
      </c>
      <c r="K79" s="75">
        <v>0</v>
      </c>
      <c r="L79" s="16">
        <v>0</v>
      </c>
      <c r="M79" s="75">
        <v>0</v>
      </c>
      <c r="N79" s="16">
        <v>0</v>
      </c>
      <c r="O79" s="75">
        <v>0</v>
      </c>
      <c r="P79" s="16">
        <v>0</v>
      </c>
      <c r="Q79" s="75">
        <v>0</v>
      </c>
      <c r="R79" s="16">
        <v>0</v>
      </c>
      <c r="S79" s="75">
        <v>0</v>
      </c>
      <c r="T79" s="16">
        <v>0</v>
      </c>
      <c r="U79" s="75">
        <v>0</v>
      </c>
    </row>
    <row r="80" spans="1:21" x14ac:dyDescent="0.3">
      <c r="A80" s="4" t="s">
        <v>68</v>
      </c>
      <c r="B80" s="92">
        <v>75709.320000000007</v>
      </c>
      <c r="C80" s="93">
        <v>0</v>
      </c>
      <c r="D80" s="16">
        <v>45000</v>
      </c>
      <c r="E80" s="75">
        <v>0</v>
      </c>
      <c r="F80" s="16">
        <v>0</v>
      </c>
      <c r="G80" s="75">
        <v>0</v>
      </c>
      <c r="H80" s="16">
        <v>0</v>
      </c>
      <c r="I80" s="75">
        <v>0</v>
      </c>
      <c r="J80" s="16">
        <v>0</v>
      </c>
      <c r="K80" s="75">
        <v>0</v>
      </c>
      <c r="L80" s="16">
        <v>30709.32</v>
      </c>
      <c r="M80" s="75">
        <v>0</v>
      </c>
      <c r="N80" s="16">
        <v>0</v>
      </c>
      <c r="O80" s="75">
        <v>0</v>
      </c>
      <c r="P80" s="16">
        <v>0</v>
      </c>
      <c r="Q80" s="75">
        <v>0</v>
      </c>
      <c r="R80" s="16">
        <v>0</v>
      </c>
      <c r="S80" s="75">
        <v>0</v>
      </c>
      <c r="T80" s="16">
        <v>0</v>
      </c>
      <c r="U80" s="75">
        <v>0</v>
      </c>
    </row>
    <row r="81" spans="1:21" x14ac:dyDescent="0.3">
      <c r="A81" s="4" t="s">
        <v>69</v>
      </c>
      <c r="B81" s="92">
        <v>0</v>
      </c>
      <c r="C81" s="93">
        <v>0</v>
      </c>
      <c r="D81" s="16">
        <v>0</v>
      </c>
      <c r="E81" s="75">
        <v>0</v>
      </c>
      <c r="F81" s="16">
        <v>0</v>
      </c>
      <c r="G81" s="75">
        <v>0</v>
      </c>
      <c r="H81" s="16">
        <v>0</v>
      </c>
      <c r="I81" s="75">
        <v>0</v>
      </c>
      <c r="J81" s="16">
        <v>0</v>
      </c>
      <c r="K81" s="75">
        <v>0</v>
      </c>
      <c r="L81" s="16">
        <v>0</v>
      </c>
      <c r="M81" s="75">
        <v>0</v>
      </c>
      <c r="N81" s="16">
        <v>0</v>
      </c>
      <c r="O81" s="75">
        <v>0</v>
      </c>
      <c r="P81" s="16">
        <v>0</v>
      </c>
      <c r="Q81" s="75">
        <v>0</v>
      </c>
      <c r="R81" s="16">
        <v>0</v>
      </c>
      <c r="S81" s="75">
        <v>0</v>
      </c>
      <c r="T81" s="16">
        <v>0</v>
      </c>
      <c r="U81" s="75">
        <v>0</v>
      </c>
    </row>
    <row r="82" spans="1:21" x14ac:dyDescent="0.3">
      <c r="A82" s="4" t="s">
        <v>70</v>
      </c>
      <c r="B82" s="92">
        <v>0</v>
      </c>
      <c r="C82" s="93">
        <v>0</v>
      </c>
      <c r="D82" s="16">
        <v>0</v>
      </c>
      <c r="E82" s="75">
        <v>0</v>
      </c>
      <c r="F82" s="16">
        <v>0</v>
      </c>
      <c r="G82" s="75">
        <v>0</v>
      </c>
      <c r="H82" s="16">
        <v>0</v>
      </c>
      <c r="I82" s="75">
        <v>0</v>
      </c>
      <c r="J82" s="16">
        <v>0</v>
      </c>
      <c r="K82" s="75">
        <v>0</v>
      </c>
      <c r="L82" s="16">
        <v>0</v>
      </c>
      <c r="M82" s="75">
        <v>0</v>
      </c>
      <c r="N82" s="16">
        <v>0</v>
      </c>
      <c r="O82" s="75">
        <v>0</v>
      </c>
      <c r="P82" s="16">
        <v>0</v>
      </c>
      <c r="Q82" s="75">
        <v>0</v>
      </c>
      <c r="R82" s="16">
        <v>0</v>
      </c>
      <c r="S82" s="75">
        <v>0</v>
      </c>
      <c r="T82" s="16">
        <v>0</v>
      </c>
      <c r="U82" s="75">
        <v>0</v>
      </c>
    </row>
    <row r="83" spans="1:21" x14ac:dyDescent="0.3">
      <c r="A83" s="4" t="s">
        <v>71</v>
      </c>
      <c r="B83" s="92">
        <v>0</v>
      </c>
      <c r="C83" s="93">
        <v>99800</v>
      </c>
      <c r="D83" s="16">
        <v>0</v>
      </c>
      <c r="E83" s="75">
        <v>0</v>
      </c>
      <c r="F83" s="16">
        <v>0</v>
      </c>
      <c r="G83" s="75">
        <v>99800</v>
      </c>
      <c r="H83" s="16">
        <v>0</v>
      </c>
      <c r="I83" s="75">
        <v>0</v>
      </c>
      <c r="J83" s="16">
        <v>0</v>
      </c>
      <c r="K83" s="75">
        <v>0</v>
      </c>
      <c r="L83" s="16">
        <v>0</v>
      </c>
      <c r="M83" s="75">
        <v>0</v>
      </c>
      <c r="N83" s="16">
        <v>0</v>
      </c>
      <c r="O83" s="75">
        <v>0</v>
      </c>
      <c r="P83" s="16">
        <v>0</v>
      </c>
      <c r="Q83" s="75">
        <v>0</v>
      </c>
      <c r="R83" s="16">
        <v>0</v>
      </c>
      <c r="S83" s="75">
        <v>0</v>
      </c>
      <c r="T83" s="16">
        <v>0</v>
      </c>
      <c r="U83" s="75">
        <v>0</v>
      </c>
    </row>
    <row r="84" spans="1:21" x14ac:dyDescent="0.3">
      <c r="A84" s="4" t="s">
        <v>72</v>
      </c>
      <c r="B84" s="92">
        <v>1921862</v>
      </c>
      <c r="C84" s="93">
        <v>30109000</v>
      </c>
      <c r="D84" s="16">
        <v>0</v>
      </c>
      <c r="E84" s="75">
        <v>0</v>
      </c>
      <c r="F84" s="16">
        <v>0</v>
      </c>
      <c r="G84" s="75">
        <v>0</v>
      </c>
      <c r="H84" s="16">
        <v>0</v>
      </c>
      <c r="I84" s="75">
        <v>0</v>
      </c>
      <c r="J84" s="16">
        <v>0</v>
      </c>
      <c r="K84" s="75">
        <v>0</v>
      </c>
      <c r="L84" s="16">
        <v>0</v>
      </c>
      <c r="M84" s="75">
        <v>0</v>
      </c>
      <c r="N84" s="16">
        <v>0</v>
      </c>
      <c r="O84" s="75">
        <v>0</v>
      </c>
      <c r="P84" s="16">
        <v>0</v>
      </c>
      <c r="Q84" s="75">
        <v>0</v>
      </c>
      <c r="R84" s="16">
        <v>1921862</v>
      </c>
      <c r="S84" s="75">
        <v>30109000</v>
      </c>
      <c r="T84" s="16">
        <v>0</v>
      </c>
      <c r="U84" s="75">
        <v>0</v>
      </c>
    </row>
    <row r="85" spans="1:21" x14ac:dyDescent="0.3">
      <c r="A85" s="4" t="s">
        <v>73</v>
      </c>
      <c r="B85" s="92">
        <v>0</v>
      </c>
      <c r="C85" s="93">
        <v>0</v>
      </c>
      <c r="D85" s="16">
        <v>0</v>
      </c>
      <c r="E85" s="75">
        <v>0</v>
      </c>
      <c r="F85" s="16">
        <v>0</v>
      </c>
      <c r="G85" s="75">
        <v>0</v>
      </c>
      <c r="H85" s="16">
        <v>0</v>
      </c>
      <c r="I85" s="75">
        <v>0</v>
      </c>
      <c r="J85" s="16">
        <v>0</v>
      </c>
      <c r="K85" s="75">
        <v>0</v>
      </c>
      <c r="L85" s="16">
        <v>0</v>
      </c>
      <c r="M85" s="75">
        <v>0</v>
      </c>
      <c r="N85" s="16">
        <v>0</v>
      </c>
      <c r="O85" s="75">
        <v>0</v>
      </c>
      <c r="P85" s="16">
        <v>0</v>
      </c>
      <c r="Q85" s="75">
        <v>0</v>
      </c>
      <c r="R85" s="16">
        <v>0</v>
      </c>
      <c r="S85" s="75">
        <v>0</v>
      </c>
      <c r="T85" s="16">
        <v>0</v>
      </c>
      <c r="U85" s="75">
        <v>0</v>
      </c>
    </row>
    <row r="86" spans="1:21" x14ac:dyDescent="0.3">
      <c r="A86" s="4" t="s">
        <v>74</v>
      </c>
      <c r="B86" s="92">
        <v>0</v>
      </c>
      <c r="C86" s="93">
        <v>0</v>
      </c>
      <c r="D86" s="16">
        <v>0</v>
      </c>
      <c r="E86" s="75">
        <v>0</v>
      </c>
      <c r="F86" s="16">
        <v>0</v>
      </c>
      <c r="G86" s="75">
        <v>0</v>
      </c>
      <c r="H86" s="16">
        <v>0</v>
      </c>
      <c r="I86" s="75">
        <v>0</v>
      </c>
      <c r="J86" s="16">
        <v>0</v>
      </c>
      <c r="K86" s="75">
        <v>0</v>
      </c>
      <c r="L86" s="16">
        <v>0</v>
      </c>
      <c r="M86" s="75">
        <v>0</v>
      </c>
      <c r="N86" s="16">
        <v>0</v>
      </c>
      <c r="O86" s="75">
        <v>0</v>
      </c>
      <c r="P86" s="16">
        <v>0</v>
      </c>
      <c r="Q86" s="75">
        <v>0</v>
      </c>
      <c r="R86" s="16">
        <v>0</v>
      </c>
      <c r="S86" s="75">
        <v>0</v>
      </c>
      <c r="T86" s="16">
        <v>0</v>
      </c>
      <c r="U86" s="75">
        <v>0</v>
      </c>
    </row>
    <row r="87" spans="1:21" x14ac:dyDescent="0.3">
      <c r="A87" s="4" t="s">
        <v>75</v>
      </c>
      <c r="B87" s="92">
        <v>14287.86</v>
      </c>
      <c r="C87" s="93">
        <v>0</v>
      </c>
      <c r="D87" s="16">
        <v>0</v>
      </c>
      <c r="E87" s="75">
        <v>0</v>
      </c>
      <c r="F87" s="16">
        <v>0</v>
      </c>
      <c r="G87" s="75">
        <v>0</v>
      </c>
      <c r="H87" s="16">
        <v>0</v>
      </c>
      <c r="I87" s="75">
        <v>0</v>
      </c>
      <c r="J87" s="16">
        <v>14287.86</v>
      </c>
      <c r="K87" s="75">
        <v>0</v>
      </c>
      <c r="L87" s="16">
        <v>0</v>
      </c>
      <c r="M87" s="75">
        <v>0</v>
      </c>
      <c r="N87" s="16">
        <v>0</v>
      </c>
      <c r="O87" s="75">
        <v>0</v>
      </c>
      <c r="P87" s="16">
        <v>0</v>
      </c>
      <c r="Q87" s="75">
        <v>0</v>
      </c>
      <c r="R87" s="16">
        <v>0</v>
      </c>
      <c r="S87" s="75">
        <v>0</v>
      </c>
      <c r="T87" s="16">
        <v>0</v>
      </c>
      <c r="U87" s="75">
        <v>0</v>
      </c>
    </row>
    <row r="88" spans="1:21" x14ac:dyDescent="0.3">
      <c r="A88" s="4" t="s">
        <v>76</v>
      </c>
      <c r="B88" s="92">
        <v>0</v>
      </c>
      <c r="C88" s="93">
        <v>0</v>
      </c>
      <c r="D88" s="16">
        <v>0</v>
      </c>
      <c r="E88" s="75">
        <v>0</v>
      </c>
      <c r="F88" s="16">
        <v>0</v>
      </c>
      <c r="G88" s="75">
        <v>0</v>
      </c>
      <c r="H88" s="16">
        <v>0</v>
      </c>
      <c r="I88" s="75">
        <v>0</v>
      </c>
      <c r="J88" s="16">
        <v>0</v>
      </c>
      <c r="K88" s="75">
        <v>0</v>
      </c>
      <c r="L88" s="16">
        <v>0</v>
      </c>
      <c r="M88" s="75">
        <v>0</v>
      </c>
      <c r="N88" s="16">
        <v>0</v>
      </c>
      <c r="O88" s="75">
        <v>0</v>
      </c>
      <c r="P88" s="16">
        <v>0</v>
      </c>
      <c r="Q88" s="75">
        <v>0</v>
      </c>
      <c r="R88" s="16">
        <v>0</v>
      </c>
      <c r="S88" s="75">
        <v>0</v>
      </c>
      <c r="T88" s="16">
        <v>0</v>
      </c>
      <c r="U88" s="75">
        <v>0</v>
      </c>
    </row>
    <row r="89" spans="1:21" x14ac:dyDescent="0.3">
      <c r="A89" s="5"/>
      <c r="B89" s="94"/>
      <c r="C89" s="95"/>
      <c r="D89" s="18"/>
      <c r="E89" s="13"/>
      <c r="F89" s="18"/>
      <c r="G89" s="13"/>
      <c r="H89" s="18"/>
      <c r="I89" s="13"/>
      <c r="J89" s="18"/>
      <c r="K89" s="13"/>
      <c r="L89" s="18"/>
      <c r="M89" s="13"/>
      <c r="N89" s="18"/>
      <c r="O89" s="13"/>
      <c r="P89" s="18"/>
      <c r="Q89" s="13"/>
      <c r="R89" s="18"/>
      <c r="S89" s="13"/>
      <c r="T89" s="18"/>
      <c r="U89" s="13"/>
    </row>
    <row r="90" spans="1:21" x14ac:dyDescent="0.3">
      <c r="A90" s="30"/>
      <c r="B90" s="31">
        <f>SUM(B9:B89)</f>
        <v>10151457.9</v>
      </c>
      <c r="C90" s="33">
        <f t="shared" ref="C90:U90" si="0">SUM(C9:C89)</f>
        <v>117585939.638895</v>
      </c>
      <c r="D90" s="31">
        <f t="shared" si="0"/>
        <v>266245.76000000106</v>
      </c>
      <c r="E90" s="33">
        <f t="shared" si="0"/>
        <v>33166238.239999998</v>
      </c>
      <c r="F90" s="31">
        <f t="shared" si="0"/>
        <v>-2534.35</v>
      </c>
      <c r="G90" s="33">
        <f t="shared" si="0"/>
        <v>174800</v>
      </c>
      <c r="H90" s="31">
        <f t="shared" si="0"/>
        <v>1065638.03</v>
      </c>
      <c r="I90" s="33">
        <f t="shared" si="0"/>
        <v>197251.49</v>
      </c>
      <c r="J90" s="31">
        <f t="shared" si="0"/>
        <v>292049.65999999997</v>
      </c>
      <c r="K90" s="33">
        <f t="shared" si="0"/>
        <v>5748381.6048950097</v>
      </c>
      <c r="L90" s="31">
        <f t="shared" si="0"/>
        <v>62434.64</v>
      </c>
      <c r="M90" s="33">
        <f t="shared" si="0"/>
        <v>637253</v>
      </c>
      <c r="N90" s="31">
        <f t="shared" si="0"/>
        <v>290065.07</v>
      </c>
      <c r="O90" s="33">
        <f t="shared" si="0"/>
        <v>12564</v>
      </c>
      <c r="P90" s="31">
        <f t="shared" si="0"/>
        <v>0</v>
      </c>
      <c r="Q90" s="33">
        <f t="shared" si="0"/>
        <v>461670.71</v>
      </c>
      <c r="R90" s="31">
        <f t="shared" si="0"/>
        <v>8177559.0899999999</v>
      </c>
      <c r="S90" s="33">
        <f t="shared" si="0"/>
        <v>77681169.194000006</v>
      </c>
      <c r="T90" s="31">
        <f t="shared" si="0"/>
        <v>0</v>
      </c>
      <c r="U90" s="33">
        <f t="shared" si="0"/>
        <v>-493388.6</v>
      </c>
    </row>
    <row r="91" spans="1:2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2" tint="-0.249977111117893"/>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7" width="12.7265625" style="9"/>
    <col min="8" max="16384" width="12.7265625" style="6"/>
  </cols>
  <sheetData>
    <row r="1" spans="1:7" x14ac:dyDescent="0.3">
      <c r="A1" s="1" t="s">
        <v>315</v>
      </c>
      <c r="B1" s="7"/>
      <c r="C1" s="7"/>
      <c r="D1" s="7"/>
      <c r="E1" s="7"/>
      <c r="F1" s="7"/>
      <c r="G1" s="7"/>
    </row>
    <row r="2" spans="1:7" ht="15.5" x14ac:dyDescent="0.35">
      <c r="A2" s="2" t="s">
        <v>269</v>
      </c>
      <c r="B2" s="8"/>
      <c r="C2" s="8"/>
      <c r="D2" s="8"/>
      <c r="E2" s="8"/>
      <c r="F2" s="8"/>
      <c r="G2" s="8"/>
    </row>
    <row r="3" spans="1:7" x14ac:dyDescent="0.3">
      <c r="A3" s="28" t="str">
        <f>'Total Exp'!A3</f>
        <v>2021-22</v>
      </c>
    </row>
    <row r="4" spans="1:7" ht="15.5" x14ac:dyDescent="0.35">
      <c r="A4" s="82" t="s">
        <v>125</v>
      </c>
      <c r="B4" s="83"/>
      <c r="C4" s="84"/>
      <c r="D4" s="85"/>
      <c r="E4" s="83"/>
      <c r="F4" s="85"/>
      <c r="G4" s="84" t="s">
        <v>284</v>
      </c>
    </row>
    <row r="5" spans="1:7" s="60" customFormat="1" ht="13" x14ac:dyDescent="0.3">
      <c r="A5" s="49"/>
      <c r="B5" s="65" t="s">
        <v>234</v>
      </c>
      <c r="C5" s="63"/>
      <c r="D5" s="64" t="s">
        <v>231</v>
      </c>
      <c r="E5" s="66"/>
      <c r="F5" s="65" t="s">
        <v>232</v>
      </c>
      <c r="G5" s="66"/>
    </row>
    <row r="6" spans="1:7" s="60" customFormat="1" ht="13" x14ac:dyDescent="0.3">
      <c r="A6" s="49"/>
      <c r="B6" s="50" t="str">
        <f>$A$4&amp;" Total"</f>
        <v>Local Roads &amp; Bridges Total</v>
      </c>
      <c r="C6" s="52"/>
      <c r="D6" s="50" t="s">
        <v>233</v>
      </c>
      <c r="E6" s="52"/>
      <c r="F6" s="55" t="s">
        <v>140</v>
      </c>
      <c r="G6" s="52"/>
    </row>
    <row r="7" spans="1:7" s="59" customFormat="1" ht="20" x14ac:dyDescent="0.25">
      <c r="A7" s="57"/>
      <c r="B7" s="42" t="s">
        <v>116</v>
      </c>
      <c r="C7" s="44" t="s">
        <v>117</v>
      </c>
      <c r="D7" s="42" t="s">
        <v>116</v>
      </c>
      <c r="E7" s="44" t="s">
        <v>117</v>
      </c>
      <c r="F7" s="42" t="s">
        <v>116</v>
      </c>
      <c r="G7" s="44" t="s">
        <v>117</v>
      </c>
    </row>
    <row r="8" spans="1:7" s="59" customFormat="1" ht="10.5" x14ac:dyDescent="0.25">
      <c r="A8" s="67"/>
      <c r="B8" s="46" t="s">
        <v>118</v>
      </c>
      <c r="C8" s="48" t="s">
        <v>119</v>
      </c>
      <c r="D8" s="46" t="s">
        <v>118</v>
      </c>
      <c r="E8" s="48" t="s">
        <v>119</v>
      </c>
      <c r="F8" s="46" t="s">
        <v>118</v>
      </c>
      <c r="G8" s="48" t="s">
        <v>119</v>
      </c>
    </row>
    <row r="9" spans="1:7" x14ac:dyDescent="0.3">
      <c r="A9" s="3"/>
      <c r="B9" s="89"/>
      <c r="C9" s="91"/>
      <c r="D9" s="14"/>
      <c r="E9" s="11"/>
      <c r="F9" s="14"/>
      <c r="G9" s="11"/>
    </row>
    <row r="10" spans="1:7" x14ac:dyDescent="0.3">
      <c r="A10" s="4" t="s">
        <v>0</v>
      </c>
      <c r="B10" s="92">
        <v>37412</v>
      </c>
      <c r="C10" s="93">
        <v>0</v>
      </c>
      <c r="D10" s="16">
        <v>37412</v>
      </c>
      <c r="E10" s="75">
        <v>0</v>
      </c>
      <c r="F10" s="16">
        <v>0</v>
      </c>
      <c r="G10" s="75">
        <v>0</v>
      </c>
    </row>
    <row r="11" spans="1:7" x14ac:dyDescent="0.3">
      <c r="A11" s="4" t="s">
        <v>1</v>
      </c>
      <c r="B11" s="92">
        <v>0</v>
      </c>
      <c r="C11" s="93">
        <v>147304</v>
      </c>
      <c r="D11" s="16">
        <v>0</v>
      </c>
      <c r="E11" s="75">
        <v>147304</v>
      </c>
      <c r="F11" s="16">
        <v>0</v>
      </c>
      <c r="G11" s="75">
        <v>0</v>
      </c>
    </row>
    <row r="12" spans="1:7" x14ac:dyDescent="0.3">
      <c r="A12" s="4" t="s">
        <v>2</v>
      </c>
      <c r="B12" s="92">
        <v>0</v>
      </c>
      <c r="C12" s="93">
        <v>65171590</v>
      </c>
      <c r="D12" s="16">
        <v>0</v>
      </c>
      <c r="E12" s="75">
        <v>65171590</v>
      </c>
      <c r="F12" s="16">
        <v>0</v>
      </c>
      <c r="G12" s="75">
        <v>0</v>
      </c>
    </row>
    <row r="13" spans="1:7" x14ac:dyDescent="0.3">
      <c r="A13" s="4" t="s">
        <v>3</v>
      </c>
      <c r="B13" s="92">
        <v>0</v>
      </c>
      <c r="C13" s="93">
        <v>0</v>
      </c>
      <c r="D13" s="16">
        <v>0</v>
      </c>
      <c r="E13" s="75">
        <v>0</v>
      </c>
      <c r="F13" s="16">
        <v>0</v>
      </c>
      <c r="G13" s="75">
        <v>0</v>
      </c>
    </row>
    <row r="14" spans="1:7" x14ac:dyDescent="0.3">
      <c r="A14" s="4" t="s">
        <v>4</v>
      </c>
      <c r="B14" s="92">
        <v>0</v>
      </c>
      <c r="C14" s="93">
        <v>13986565.48</v>
      </c>
      <c r="D14" s="16">
        <v>0</v>
      </c>
      <c r="E14" s="75">
        <v>13986565.48</v>
      </c>
      <c r="F14" s="16">
        <v>0</v>
      </c>
      <c r="G14" s="75">
        <v>0</v>
      </c>
    </row>
    <row r="15" spans="1:7" x14ac:dyDescent="0.3">
      <c r="A15" s="4" t="s">
        <v>5</v>
      </c>
      <c r="B15" s="92">
        <v>3375637</v>
      </c>
      <c r="C15" s="93">
        <v>6652929</v>
      </c>
      <c r="D15" s="16">
        <v>3375637</v>
      </c>
      <c r="E15" s="75">
        <v>6652929</v>
      </c>
      <c r="F15" s="16">
        <v>0</v>
      </c>
      <c r="G15" s="75">
        <v>0</v>
      </c>
    </row>
    <row r="16" spans="1:7" x14ac:dyDescent="0.3">
      <c r="A16" s="4" t="s">
        <v>6</v>
      </c>
      <c r="B16" s="92">
        <v>0</v>
      </c>
      <c r="C16" s="93">
        <v>0</v>
      </c>
      <c r="D16" s="16">
        <v>0</v>
      </c>
      <c r="E16" s="75">
        <v>0</v>
      </c>
      <c r="F16" s="16">
        <v>0</v>
      </c>
      <c r="G16" s="75">
        <v>0</v>
      </c>
    </row>
    <row r="17" spans="1:7" x14ac:dyDescent="0.3">
      <c r="A17" s="4" t="s">
        <v>7</v>
      </c>
      <c r="B17" s="92">
        <v>0</v>
      </c>
      <c r="C17" s="93">
        <v>0</v>
      </c>
      <c r="D17" s="16">
        <v>0</v>
      </c>
      <c r="E17" s="75">
        <v>0</v>
      </c>
      <c r="F17" s="16">
        <v>0</v>
      </c>
      <c r="G17" s="75">
        <v>0</v>
      </c>
    </row>
    <row r="18" spans="1:7" x14ac:dyDescent="0.3">
      <c r="A18" s="4" t="s">
        <v>8</v>
      </c>
      <c r="B18" s="92">
        <v>0</v>
      </c>
      <c r="C18" s="93">
        <v>0</v>
      </c>
      <c r="D18" s="16">
        <v>0</v>
      </c>
      <c r="E18" s="75">
        <v>0</v>
      </c>
      <c r="F18" s="16">
        <v>0</v>
      </c>
      <c r="G18" s="75">
        <v>0</v>
      </c>
    </row>
    <row r="19" spans="1:7" x14ac:dyDescent="0.3">
      <c r="A19" s="4" t="s">
        <v>9</v>
      </c>
      <c r="B19" s="92">
        <v>0</v>
      </c>
      <c r="C19" s="93">
        <v>1140843</v>
      </c>
      <c r="D19" s="16">
        <v>0</v>
      </c>
      <c r="E19" s="75">
        <v>1140843</v>
      </c>
      <c r="F19" s="16">
        <v>0</v>
      </c>
      <c r="G19" s="75">
        <v>0</v>
      </c>
    </row>
    <row r="20" spans="1:7" x14ac:dyDescent="0.3">
      <c r="A20" s="4" t="s">
        <v>10</v>
      </c>
      <c r="B20" s="92">
        <v>0</v>
      </c>
      <c r="C20" s="93">
        <v>0</v>
      </c>
      <c r="D20" s="16">
        <v>0</v>
      </c>
      <c r="E20" s="75">
        <v>0</v>
      </c>
      <c r="F20" s="16">
        <v>0</v>
      </c>
      <c r="G20" s="75">
        <v>0</v>
      </c>
    </row>
    <row r="21" spans="1:7" x14ac:dyDescent="0.3">
      <c r="A21" s="4" t="s">
        <v>11</v>
      </c>
      <c r="B21" s="92">
        <v>2690657.61</v>
      </c>
      <c r="C21" s="93">
        <v>0</v>
      </c>
      <c r="D21" s="16">
        <v>2690657.61</v>
      </c>
      <c r="E21" s="75">
        <v>0</v>
      </c>
      <c r="F21" s="16">
        <v>0</v>
      </c>
      <c r="G21" s="75">
        <v>0</v>
      </c>
    </row>
    <row r="22" spans="1:7" x14ac:dyDescent="0.3">
      <c r="A22" s="4" t="s">
        <v>12</v>
      </c>
      <c r="B22" s="92">
        <v>0</v>
      </c>
      <c r="C22" s="93">
        <v>0</v>
      </c>
      <c r="D22" s="16">
        <v>0</v>
      </c>
      <c r="E22" s="75">
        <v>0</v>
      </c>
      <c r="F22" s="16">
        <v>0</v>
      </c>
      <c r="G22" s="75">
        <v>0</v>
      </c>
    </row>
    <row r="23" spans="1:7" x14ac:dyDescent="0.3">
      <c r="A23" s="4" t="s">
        <v>13</v>
      </c>
      <c r="B23" s="92">
        <v>973911.85000000021</v>
      </c>
      <c r="C23" s="93">
        <v>0</v>
      </c>
      <c r="D23" s="16">
        <v>973911.85000000021</v>
      </c>
      <c r="E23" s="75">
        <v>0</v>
      </c>
      <c r="F23" s="16">
        <v>0</v>
      </c>
      <c r="G23" s="75">
        <v>0</v>
      </c>
    </row>
    <row r="24" spans="1:7" x14ac:dyDescent="0.3">
      <c r="A24" s="4" t="s">
        <v>14</v>
      </c>
      <c r="B24" s="92">
        <v>0</v>
      </c>
      <c r="C24" s="93">
        <v>0</v>
      </c>
      <c r="D24" s="16">
        <v>0</v>
      </c>
      <c r="E24" s="75">
        <v>0</v>
      </c>
      <c r="F24" s="16">
        <v>0</v>
      </c>
      <c r="G24" s="75">
        <v>0</v>
      </c>
    </row>
    <row r="25" spans="1:7" x14ac:dyDescent="0.3">
      <c r="A25" s="4" t="s">
        <v>15</v>
      </c>
      <c r="B25" s="92">
        <v>0</v>
      </c>
      <c r="C25" s="93">
        <v>0</v>
      </c>
      <c r="D25" s="16">
        <v>0</v>
      </c>
      <c r="E25" s="75">
        <v>0</v>
      </c>
      <c r="F25" s="16">
        <v>0</v>
      </c>
      <c r="G25" s="75">
        <v>0</v>
      </c>
    </row>
    <row r="26" spans="1:7" x14ac:dyDescent="0.3">
      <c r="A26" s="4" t="s">
        <v>16</v>
      </c>
      <c r="B26" s="92">
        <v>3472235</v>
      </c>
      <c r="C26" s="93">
        <v>0</v>
      </c>
      <c r="D26" s="16">
        <v>0</v>
      </c>
      <c r="E26" s="75">
        <v>0</v>
      </c>
      <c r="F26" s="16">
        <v>3472235</v>
      </c>
      <c r="G26" s="75">
        <v>0</v>
      </c>
    </row>
    <row r="27" spans="1:7" x14ac:dyDescent="0.3">
      <c r="A27" s="4" t="s">
        <v>17</v>
      </c>
      <c r="B27" s="92">
        <v>196637.72</v>
      </c>
      <c r="C27" s="93">
        <v>100661.75999999999</v>
      </c>
      <c r="D27" s="16">
        <v>196637.72</v>
      </c>
      <c r="E27" s="75">
        <v>100661.75999999999</v>
      </c>
      <c r="F27" s="16">
        <v>0</v>
      </c>
      <c r="G27" s="75">
        <v>0</v>
      </c>
    </row>
    <row r="28" spans="1:7" x14ac:dyDescent="0.3">
      <c r="A28" s="4" t="s">
        <v>18</v>
      </c>
      <c r="B28" s="92">
        <v>1831632</v>
      </c>
      <c r="C28" s="93">
        <v>0</v>
      </c>
      <c r="D28" s="16">
        <v>1831632</v>
      </c>
      <c r="E28" s="75">
        <v>0</v>
      </c>
      <c r="F28" s="16">
        <v>0</v>
      </c>
      <c r="G28" s="75">
        <v>0</v>
      </c>
    </row>
    <row r="29" spans="1:7" x14ac:dyDescent="0.3">
      <c r="A29" s="4" t="s">
        <v>19</v>
      </c>
      <c r="B29" s="92">
        <v>0</v>
      </c>
      <c r="C29" s="93">
        <v>0</v>
      </c>
      <c r="D29" s="16">
        <v>0</v>
      </c>
      <c r="E29" s="75">
        <v>0</v>
      </c>
      <c r="F29" s="16">
        <v>0</v>
      </c>
      <c r="G29" s="75">
        <v>0</v>
      </c>
    </row>
    <row r="30" spans="1:7" x14ac:dyDescent="0.3">
      <c r="A30" s="4" t="s">
        <v>20</v>
      </c>
      <c r="B30" s="92">
        <v>0</v>
      </c>
      <c r="C30" s="93">
        <v>170576</v>
      </c>
      <c r="D30" s="16">
        <v>0</v>
      </c>
      <c r="E30" s="75">
        <v>170576</v>
      </c>
      <c r="F30" s="16">
        <v>0</v>
      </c>
      <c r="G30" s="75">
        <v>0</v>
      </c>
    </row>
    <row r="31" spans="1:7" x14ac:dyDescent="0.3">
      <c r="A31" s="4" t="s">
        <v>21</v>
      </c>
      <c r="B31" s="92">
        <v>250874.44</v>
      </c>
      <c r="C31" s="93">
        <v>27547000</v>
      </c>
      <c r="D31" s="16">
        <v>250874.44</v>
      </c>
      <c r="E31" s="75">
        <v>0</v>
      </c>
      <c r="F31" s="16">
        <v>0</v>
      </c>
      <c r="G31" s="75">
        <v>27547000</v>
      </c>
    </row>
    <row r="32" spans="1:7" x14ac:dyDescent="0.3">
      <c r="A32" s="4" t="s">
        <v>22</v>
      </c>
      <c r="B32" s="92">
        <v>2689669.11</v>
      </c>
      <c r="C32" s="93">
        <v>0</v>
      </c>
      <c r="D32" s="16">
        <v>0</v>
      </c>
      <c r="E32" s="75">
        <v>0</v>
      </c>
      <c r="F32" s="16">
        <v>2689669.11</v>
      </c>
      <c r="G32" s="75">
        <v>0</v>
      </c>
    </row>
    <row r="33" spans="1:7" x14ac:dyDescent="0.3">
      <c r="A33" s="4" t="s">
        <v>23</v>
      </c>
      <c r="B33" s="92">
        <v>81623.210000000006</v>
      </c>
      <c r="C33" s="93">
        <v>0</v>
      </c>
      <c r="D33" s="16">
        <v>81623.210000000006</v>
      </c>
      <c r="E33" s="75">
        <v>0</v>
      </c>
      <c r="F33" s="16">
        <v>0</v>
      </c>
      <c r="G33" s="75">
        <v>0</v>
      </c>
    </row>
    <row r="34" spans="1:7" x14ac:dyDescent="0.3">
      <c r="A34" s="4" t="s">
        <v>24</v>
      </c>
      <c r="B34" s="92">
        <v>0</v>
      </c>
      <c r="C34" s="93">
        <v>0</v>
      </c>
      <c r="D34" s="16">
        <v>0</v>
      </c>
      <c r="E34" s="75">
        <v>0</v>
      </c>
      <c r="F34" s="16">
        <v>0</v>
      </c>
      <c r="G34" s="75">
        <v>0</v>
      </c>
    </row>
    <row r="35" spans="1:7" x14ac:dyDescent="0.3">
      <c r="A35" s="4" t="s">
        <v>25</v>
      </c>
      <c r="B35" s="92">
        <v>0</v>
      </c>
      <c r="C35" s="93">
        <v>0</v>
      </c>
      <c r="D35" s="16">
        <v>0</v>
      </c>
      <c r="E35" s="75">
        <v>0</v>
      </c>
      <c r="F35" s="16">
        <v>0</v>
      </c>
      <c r="G35" s="75">
        <v>0</v>
      </c>
    </row>
    <row r="36" spans="1:7" x14ac:dyDescent="0.3">
      <c r="A36" s="4" t="s">
        <v>26</v>
      </c>
      <c r="B36" s="92">
        <v>6668101.2399999993</v>
      </c>
      <c r="C36" s="93">
        <v>54803823.159999996</v>
      </c>
      <c r="D36" s="16">
        <v>6668101.2399999993</v>
      </c>
      <c r="E36" s="75">
        <v>54803823.159999996</v>
      </c>
      <c r="F36" s="16">
        <v>0</v>
      </c>
      <c r="G36" s="75">
        <v>0</v>
      </c>
    </row>
    <row r="37" spans="1:7" x14ac:dyDescent="0.3">
      <c r="A37" s="4" t="s">
        <v>27</v>
      </c>
      <c r="B37" s="92">
        <v>0</v>
      </c>
      <c r="C37" s="93">
        <v>0</v>
      </c>
      <c r="D37" s="16">
        <v>0</v>
      </c>
      <c r="E37" s="75">
        <v>0</v>
      </c>
      <c r="F37" s="16">
        <v>0</v>
      </c>
      <c r="G37" s="75">
        <v>0</v>
      </c>
    </row>
    <row r="38" spans="1:7" x14ac:dyDescent="0.3">
      <c r="A38" s="4" t="s">
        <v>28</v>
      </c>
      <c r="B38" s="92">
        <v>1346000</v>
      </c>
      <c r="C38" s="93">
        <v>0</v>
      </c>
      <c r="D38" s="16">
        <v>1346000</v>
      </c>
      <c r="E38" s="75">
        <v>0</v>
      </c>
      <c r="F38" s="16">
        <v>0</v>
      </c>
      <c r="G38" s="75">
        <v>0</v>
      </c>
    </row>
    <row r="39" spans="1:7" x14ac:dyDescent="0.3">
      <c r="A39" s="4" t="s">
        <v>29</v>
      </c>
      <c r="B39" s="92">
        <v>0</v>
      </c>
      <c r="C39" s="93">
        <v>0</v>
      </c>
      <c r="D39" s="16">
        <v>0</v>
      </c>
      <c r="E39" s="75">
        <v>0</v>
      </c>
      <c r="F39" s="16">
        <v>0</v>
      </c>
      <c r="G39" s="75">
        <v>0</v>
      </c>
    </row>
    <row r="40" spans="1:7" x14ac:dyDescent="0.3">
      <c r="A40" s="4" t="s">
        <v>30</v>
      </c>
      <c r="B40" s="92">
        <v>0</v>
      </c>
      <c r="C40" s="93">
        <v>0</v>
      </c>
      <c r="D40" s="16">
        <v>0</v>
      </c>
      <c r="E40" s="75">
        <v>0</v>
      </c>
      <c r="F40" s="16">
        <v>0</v>
      </c>
      <c r="G40" s="75">
        <v>0</v>
      </c>
    </row>
    <row r="41" spans="1:7" x14ac:dyDescent="0.3">
      <c r="A41" s="4" t="s">
        <v>31</v>
      </c>
      <c r="B41" s="92">
        <v>1180721</v>
      </c>
      <c r="C41" s="93">
        <v>15877586.5</v>
      </c>
      <c r="D41" s="16">
        <v>1180721</v>
      </c>
      <c r="E41" s="75">
        <v>15846339.5</v>
      </c>
      <c r="F41" s="16">
        <v>0</v>
      </c>
      <c r="G41" s="75">
        <v>31247</v>
      </c>
    </row>
    <row r="42" spans="1:7" x14ac:dyDescent="0.3">
      <c r="A42" s="4" t="s">
        <v>32</v>
      </c>
      <c r="B42" s="92">
        <v>0</v>
      </c>
      <c r="C42" s="93">
        <v>0</v>
      </c>
      <c r="D42" s="16">
        <v>0</v>
      </c>
      <c r="E42" s="75">
        <v>0</v>
      </c>
      <c r="F42" s="16">
        <v>0</v>
      </c>
      <c r="G42" s="75">
        <v>0</v>
      </c>
    </row>
    <row r="43" spans="1:7" x14ac:dyDescent="0.3">
      <c r="A43" s="4" t="s">
        <v>33</v>
      </c>
      <c r="B43" s="92">
        <v>0</v>
      </c>
      <c r="C43" s="93">
        <v>0</v>
      </c>
      <c r="D43" s="16">
        <v>0</v>
      </c>
      <c r="E43" s="75">
        <v>0</v>
      </c>
      <c r="F43" s="16">
        <v>0</v>
      </c>
      <c r="G43" s="75">
        <v>0</v>
      </c>
    </row>
    <row r="44" spans="1:7" x14ac:dyDescent="0.3">
      <c r="A44" s="4" t="s">
        <v>34</v>
      </c>
      <c r="B44" s="92">
        <v>0</v>
      </c>
      <c r="C44" s="93">
        <v>0</v>
      </c>
      <c r="D44" s="16">
        <v>0</v>
      </c>
      <c r="E44" s="75">
        <v>0</v>
      </c>
      <c r="F44" s="16">
        <v>0</v>
      </c>
      <c r="G44" s="75">
        <v>0</v>
      </c>
    </row>
    <row r="45" spans="1:7" x14ac:dyDescent="0.3">
      <c r="A45" s="4" t="s">
        <v>35</v>
      </c>
      <c r="B45" s="92">
        <v>153377.72</v>
      </c>
      <c r="C45" s="93">
        <v>94</v>
      </c>
      <c r="D45" s="16">
        <v>153377.72</v>
      </c>
      <c r="E45" s="75">
        <v>94</v>
      </c>
      <c r="F45" s="16">
        <v>0</v>
      </c>
      <c r="G45" s="75">
        <v>0</v>
      </c>
    </row>
    <row r="46" spans="1:7" x14ac:dyDescent="0.3">
      <c r="A46" s="4" t="s">
        <v>36</v>
      </c>
      <c r="B46" s="92">
        <v>4349064.4000000004</v>
      </c>
      <c r="C46" s="93">
        <v>2479709.81</v>
      </c>
      <c r="D46" s="16">
        <v>4349064.4000000004</v>
      </c>
      <c r="E46" s="75">
        <v>2479709.81</v>
      </c>
      <c r="F46" s="16">
        <v>0</v>
      </c>
      <c r="G46" s="75">
        <v>0</v>
      </c>
    </row>
    <row r="47" spans="1:7" x14ac:dyDescent="0.3">
      <c r="A47" s="4" t="s">
        <v>37</v>
      </c>
      <c r="B47" s="92">
        <v>0</v>
      </c>
      <c r="C47" s="93">
        <v>34433</v>
      </c>
      <c r="D47" s="16">
        <v>0</v>
      </c>
      <c r="E47" s="75">
        <v>34433</v>
      </c>
      <c r="F47" s="16">
        <v>0</v>
      </c>
      <c r="G47" s="75">
        <v>0</v>
      </c>
    </row>
    <row r="48" spans="1:7" x14ac:dyDescent="0.3">
      <c r="A48" s="4" t="s">
        <v>38</v>
      </c>
      <c r="B48" s="92">
        <v>0</v>
      </c>
      <c r="C48" s="93">
        <v>0</v>
      </c>
      <c r="D48" s="16">
        <v>0</v>
      </c>
      <c r="E48" s="75">
        <v>0</v>
      </c>
      <c r="F48" s="16">
        <v>0</v>
      </c>
      <c r="G48" s="75">
        <v>0</v>
      </c>
    </row>
    <row r="49" spans="1:7" x14ac:dyDescent="0.3">
      <c r="A49" s="4" t="s">
        <v>39</v>
      </c>
      <c r="B49" s="92">
        <v>0</v>
      </c>
      <c r="C49" s="93">
        <v>0</v>
      </c>
      <c r="D49" s="16">
        <v>0</v>
      </c>
      <c r="E49" s="75">
        <v>0</v>
      </c>
      <c r="F49" s="16">
        <v>0</v>
      </c>
      <c r="G49" s="75">
        <v>0</v>
      </c>
    </row>
    <row r="50" spans="1:7" x14ac:dyDescent="0.3">
      <c r="A50" s="4" t="s">
        <v>40</v>
      </c>
      <c r="B50" s="92">
        <v>0</v>
      </c>
      <c r="C50" s="93">
        <v>0</v>
      </c>
      <c r="D50" s="16">
        <v>0</v>
      </c>
      <c r="E50" s="75">
        <v>0</v>
      </c>
      <c r="F50" s="16">
        <v>0</v>
      </c>
      <c r="G50" s="75">
        <v>0</v>
      </c>
    </row>
    <row r="51" spans="1:7" x14ac:dyDescent="0.3">
      <c r="A51" s="4" t="s">
        <v>41</v>
      </c>
      <c r="B51" s="92">
        <v>0</v>
      </c>
      <c r="C51" s="93">
        <v>5496977</v>
      </c>
      <c r="D51" s="16">
        <v>0</v>
      </c>
      <c r="E51" s="75">
        <v>5496977</v>
      </c>
      <c r="F51" s="16">
        <v>0</v>
      </c>
      <c r="G51" s="75">
        <v>0</v>
      </c>
    </row>
    <row r="52" spans="1:7" x14ac:dyDescent="0.3">
      <c r="A52" s="4" t="s">
        <v>42</v>
      </c>
      <c r="B52" s="92">
        <v>0</v>
      </c>
      <c r="C52" s="93">
        <v>0</v>
      </c>
      <c r="D52" s="16">
        <v>0</v>
      </c>
      <c r="E52" s="75">
        <v>0</v>
      </c>
      <c r="F52" s="16">
        <v>0</v>
      </c>
      <c r="G52" s="75">
        <v>0</v>
      </c>
    </row>
    <row r="53" spans="1:7" x14ac:dyDescent="0.3">
      <c r="A53" s="4" t="s">
        <v>43</v>
      </c>
      <c r="B53" s="92">
        <v>0</v>
      </c>
      <c r="C53" s="93">
        <v>0</v>
      </c>
      <c r="D53" s="16">
        <v>0</v>
      </c>
      <c r="E53" s="75">
        <v>0</v>
      </c>
      <c r="F53" s="16">
        <v>0</v>
      </c>
      <c r="G53" s="75">
        <v>0</v>
      </c>
    </row>
    <row r="54" spans="1:7" x14ac:dyDescent="0.3">
      <c r="A54" s="4" t="s">
        <v>262</v>
      </c>
      <c r="B54" s="92">
        <v>0</v>
      </c>
      <c r="C54" s="93">
        <v>0</v>
      </c>
      <c r="D54" s="16">
        <v>0</v>
      </c>
      <c r="E54" s="75">
        <v>0</v>
      </c>
      <c r="F54" s="16">
        <v>0</v>
      </c>
      <c r="G54" s="75">
        <v>0</v>
      </c>
    </row>
    <row r="55" spans="1:7" x14ac:dyDescent="0.3">
      <c r="A55" s="174" t="s">
        <v>326</v>
      </c>
      <c r="B55" s="92">
        <v>0</v>
      </c>
      <c r="C55" s="93">
        <v>0</v>
      </c>
      <c r="D55" s="16">
        <v>0</v>
      </c>
      <c r="E55" s="75">
        <v>0</v>
      </c>
      <c r="F55" s="16">
        <v>0</v>
      </c>
      <c r="G55" s="75">
        <v>0</v>
      </c>
    </row>
    <row r="56" spans="1:7" x14ac:dyDescent="0.3">
      <c r="A56" s="4" t="s">
        <v>44</v>
      </c>
      <c r="B56" s="92">
        <v>0</v>
      </c>
      <c r="C56" s="93">
        <v>-3488000</v>
      </c>
      <c r="D56" s="16">
        <v>0</v>
      </c>
      <c r="E56" s="75">
        <v>-3488000</v>
      </c>
      <c r="F56" s="16">
        <v>0</v>
      </c>
      <c r="G56" s="75">
        <v>0</v>
      </c>
    </row>
    <row r="57" spans="1:7" x14ac:dyDescent="0.3">
      <c r="A57" s="4" t="s">
        <v>45</v>
      </c>
      <c r="B57" s="92">
        <v>438590.5</v>
      </c>
      <c r="C57" s="93">
        <v>0</v>
      </c>
      <c r="D57" s="16">
        <v>0</v>
      </c>
      <c r="E57" s="75">
        <v>0</v>
      </c>
      <c r="F57" s="16">
        <v>438590.5</v>
      </c>
      <c r="G57" s="75">
        <v>0</v>
      </c>
    </row>
    <row r="58" spans="1:7" x14ac:dyDescent="0.3">
      <c r="A58" s="4" t="s">
        <v>46</v>
      </c>
      <c r="B58" s="92">
        <v>0</v>
      </c>
      <c r="C58" s="93">
        <v>0</v>
      </c>
      <c r="D58" s="16">
        <v>0</v>
      </c>
      <c r="E58" s="75">
        <v>0</v>
      </c>
      <c r="F58" s="16">
        <v>0</v>
      </c>
      <c r="G58" s="75">
        <v>0</v>
      </c>
    </row>
    <row r="59" spans="1:7" x14ac:dyDescent="0.3">
      <c r="A59" s="4" t="s">
        <v>47</v>
      </c>
      <c r="B59" s="92">
        <v>0</v>
      </c>
      <c r="C59" s="93">
        <v>0</v>
      </c>
      <c r="D59" s="16">
        <v>0</v>
      </c>
      <c r="E59" s="75">
        <v>0</v>
      </c>
      <c r="F59" s="16">
        <v>0</v>
      </c>
      <c r="G59" s="75">
        <v>0</v>
      </c>
    </row>
    <row r="60" spans="1:7" x14ac:dyDescent="0.3">
      <c r="A60" s="4" t="s">
        <v>48</v>
      </c>
      <c r="B60" s="92">
        <v>0</v>
      </c>
      <c r="C60" s="93">
        <v>47820229.668715589</v>
      </c>
      <c r="D60" s="16">
        <v>0</v>
      </c>
      <c r="E60" s="75">
        <v>47820229.668715589</v>
      </c>
      <c r="F60" s="16">
        <v>0</v>
      </c>
      <c r="G60" s="75">
        <v>0</v>
      </c>
    </row>
    <row r="61" spans="1:7" x14ac:dyDescent="0.3">
      <c r="A61" s="4" t="s">
        <v>49</v>
      </c>
      <c r="B61" s="92">
        <v>291537.68</v>
      </c>
      <c r="C61" s="93">
        <v>0</v>
      </c>
      <c r="D61" s="16">
        <v>291537.68</v>
      </c>
      <c r="E61" s="75">
        <v>0</v>
      </c>
      <c r="F61" s="16">
        <v>0</v>
      </c>
      <c r="G61" s="75">
        <v>0</v>
      </c>
    </row>
    <row r="62" spans="1:7" x14ac:dyDescent="0.3">
      <c r="A62" s="4" t="s">
        <v>50</v>
      </c>
      <c r="B62" s="92">
        <v>0</v>
      </c>
      <c r="C62" s="93">
        <v>2440154.7399999998</v>
      </c>
      <c r="D62" s="16">
        <v>0</v>
      </c>
      <c r="E62" s="75">
        <v>2440154.7399999998</v>
      </c>
      <c r="F62" s="16">
        <v>0</v>
      </c>
      <c r="G62" s="75">
        <v>0</v>
      </c>
    </row>
    <row r="63" spans="1:7" x14ac:dyDescent="0.3">
      <c r="A63" s="4" t="s">
        <v>51</v>
      </c>
      <c r="B63" s="92">
        <v>0</v>
      </c>
      <c r="C63" s="93">
        <v>329501</v>
      </c>
      <c r="D63" s="16">
        <v>0</v>
      </c>
      <c r="E63" s="75">
        <v>329501</v>
      </c>
      <c r="F63" s="16">
        <v>0</v>
      </c>
      <c r="G63" s="75">
        <v>0</v>
      </c>
    </row>
    <row r="64" spans="1:7" x14ac:dyDescent="0.3">
      <c r="A64" s="4" t="s">
        <v>52</v>
      </c>
      <c r="B64" s="92">
        <v>4682068</v>
      </c>
      <c r="C64" s="93">
        <v>931277</v>
      </c>
      <c r="D64" s="16">
        <v>4503125</v>
      </c>
      <c r="E64" s="75">
        <v>369234</v>
      </c>
      <c r="F64" s="16">
        <v>178943</v>
      </c>
      <c r="G64" s="75">
        <v>562043</v>
      </c>
    </row>
    <row r="65" spans="1:7" x14ac:dyDescent="0.3">
      <c r="A65" s="4" t="s">
        <v>53</v>
      </c>
      <c r="B65" s="92">
        <v>359958</v>
      </c>
      <c r="C65" s="93">
        <v>285910</v>
      </c>
      <c r="D65" s="16">
        <v>359958</v>
      </c>
      <c r="E65" s="75">
        <v>285910</v>
      </c>
      <c r="F65" s="16">
        <v>0</v>
      </c>
      <c r="G65" s="75">
        <v>0</v>
      </c>
    </row>
    <row r="66" spans="1:7" x14ac:dyDescent="0.3">
      <c r="A66" s="4" t="s">
        <v>54</v>
      </c>
      <c r="B66" s="92">
        <v>0</v>
      </c>
      <c r="C66" s="93">
        <v>0</v>
      </c>
      <c r="D66" s="16">
        <v>0</v>
      </c>
      <c r="E66" s="75">
        <v>0</v>
      </c>
      <c r="F66" s="16">
        <v>0</v>
      </c>
      <c r="G66" s="75">
        <v>0</v>
      </c>
    </row>
    <row r="67" spans="1:7" x14ac:dyDescent="0.3">
      <c r="A67" s="4" t="s">
        <v>55</v>
      </c>
      <c r="B67" s="92">
        <v>0</v>
      </c>
      <c r="C67" s="93">
        <v>0</v>
      </c>
      <c r="D67" s="16">
        <v>0</v>
      </c>
      <c r="E67" s="75">
        <v>0</v>
      </c>
      <c r="F67" s="16">
        <v>0</v>
      </c>
      <c r="G67" s="75">
        <v>0</v>
      </c>
    </row>
    <row r="68" spans="1:7" x14ac:dyDescent="0.3">
      <c r="A68" s="4" t="s">
        <v>56</v>
      </c>
      <c r="B68" s="92">
        <v>0</v>
      </c>
      <c r="C68" s="93">
        <v>0</v>
      </c>
      <c r="D68" s="16">
        <v>0</v>
      </c>
      <c r="E68" s="75">
        <v>0</v>
      </c>
      <c r="F68" s="16">
        <v>0</v>
      </c>
      <c r="G68" s="75">
        <v>0</v>
      </c>
    </row>
    <row r="69" spans="1:7" x14ac:dyDescent="0.3">
      <c r="A69" s="4" t="s">
        <v>57</v>
      </c>
      <c r="B69" s="92">
        <v>0</v>
      </c>
      <c r="C69" s="93">
        <v>0</v>
      </c>
      <c r="D69" s="16">
        <v>0</v>
      </c>
      <c r="E69" s="75">
        <v>0</v>
      </c>
      <c r="F69" s="16">
        <v>0</v>
      </c>
      <c r="G69" s="75">
        <v>0</v>
      </c>
    </row>
    <row r="70" spans="1:7" x14ac:dyDescent="0.3">
      <c r="A70" s="4" t="s">
        <v>58</v>
      </c>
      <c r="B70" s="92">
        <v>0</v>
      </c>
      <c r="C70" s="93">
        <v>0</v>
      </c>
      <c r="D70" s="16">
        <v>0</v>
      </c>
      <c r="E70" s="75">
        <v>0</v>
      </c>
      <c r="F70" s="16">
        <v>0</v>
      </c>
      <c r="G70" s="75">
        <v>0</v>
      </c>
    </row>
    <row r="71" spans="1:7" x14ac:dyDescent="0.3">
      <c r="A71" s="4" t="s">
        <v>59</v>
      </c>
      <c r="B71" s="92">
        <v>0</v>
      </c>
      <c r="C71" s="93">
        <v>928175</v>
      </c>
      <c r="D71" s="16">
        <v>0</v>
      </c>
      <c r="E71" s="75">
        <v>928175</v>
      </c>
      <c r="F71" s="16">
        <v>0</v>
      </c>
      <c r="G71" s="75">
        <v>0</v>
      </c>
    </row>
    <row r="72" spans="1:7" x14ac:dyDescent="0.3">
      <c r="A72" s="4" t="s">
        <v>60</v>
      </c>
      <c r="B72" s="92">
        <v>0</v>
      </c>
      <c r="C72" s="93">
        <v>352035</v>
      </c>
      <c r="D72" s="16">
        <v>0</v>
      </c>
      <c r="E72" s="75">
        <v>0</v>
      </c>
      <c r="F72" s="16">
        <v>0</v>
      </c>
      <c r="G72" s="75">
        <v>352035</v>
      </c>
    </row>
    <row r="73" spans="1:7" x14ac:dyDescent="0.3">
      <c r="A73" s="4" t="s">
        <v>61</v>
      </c>
      <c r="B73" s="92">
        <v>2551053.75</v>
      </c>
      <c r="C73" s="93">
        <v>0</v>
      </c>
      <c r="D73" s="16">
        <v>2661579.61</v>
      </c>
      <c r="E73" s="75">
        <v>0</v>
      </c>
      <c r="F73" s="16">
        <v>-110525.86</v>
      </c>
      <c r="G73" s="75">
        <v>0</v>
      </c>
    </row>
    <row r="74" spans="1:7" x14ac:dyDescent="0.3">
      <c r="A74" s="4" t="s">
        <v>62</v>
      </c>
      <c r="B74" s="92">
        <v>0</v>
      </c>
      <c r="C74" s="93">
        <v>3130873</v>
      </c>
      <c r="D74" s="16">
        <v>0</v>
      </c>
      <c r="E74" s="75">
        <v>1721874</v>
      </c>
      <c r="F74" s="16">
        <v>0</v>
      </c>
      <c r="G74" s="75">
        <v>1408999</v>
      </c>
    </row>
    <row r="75" spans="1:7" x14ac:dyDescent="0.3">
      <c r="A75" s="4" t="s">
        <v>63</v>
      </c>
      <c r="B75" s="92">
        <v>0</v>
      </c>
      <c r="C75" s="93">
        <v>0</v>
      </c>
      <c r="D75" s="16">
        <v>0</v>
      </c>
      <c r="E75" s="75">
        <v>0</v>
      </c>
      <c r="F75" s="16">
        <v>0</v>
      </c>
      <c r="G75" s="75">
        <v>0</v>
      </c>
    </row>
    <row r="76" spans="1:7" x14ac:dyDescent="0.3">
      <c r="A76" s="4" t="s">
        <v>64</v>
      </c>
      <c r="B76" s="92">
        <v>0</v>
      </c>
      <c r="C76" s="93">
        <v>194362.84</v>
      </c>
      <c r="D76" s="16">
        <v>0</v>
      </c>
      <c r="E76" s="75">
        <v>194362.84</v>
      </c>
      <c r="F76" s="16">
        <v>0</v>
      </c>
      <c r="G76" s="75">
        <v>0</v>
      </c>
    </row>
    <row r="77" spans="1:7" x14ac:dyDescent="0.3">
      <c r="A77" s="4" t="s">
        <v>65</v>
      </c>
      <c r="B77" s="92">
        <v>0</v>
      </c>
      <c r="C77" s="93">
        <v>7776705.7999999998</v>
      </c>
      <c r="D77" s="16">
        <v>0</v>
      </c>
      <c r="E77" s="75">
        <v>7776705.7999999998</v>
      </c>
      <c r="F77" s="16">
        <v>0</v>
      </c>
      <c r="G77" s="75">
        <v>0</v>
      </c>
    </row>
    <row r="78" spans="1:7" x14ac:dyDescent="0.3">
      <c r="A78" s="4" t="s">
        <v>66</v>
      </c>
      <c r="B78" s="92">
        <v>0</v>
      </c>
      <c r="C78" s="93">
        <v>0</v>
      </c>
      <c r="D78" s="16">
        <v>0</v>
      </c>
      <c r="E78" s="75">
        <v>0</v>
      </c>
      <c r="F78" s="16">
        <v>0</v>
      </c>
      <c r="G78" s="75">
        <v>0</v>
      </c>
    </row>
    <row r="79" spans="1:7" x14ac:dyDescent="0.3">
      <c r="A79" s="4" t="s">
        <v>67</v>
      </c>
      <c r="B79" s="92">
        <v>0</v>
      </c>
      <c r="C79" s="93">
        <v>0</v>
      </c>
      <c r="D79" s="16">
        <v>0</v>
      </c>
      <c r="E79" s="75">
        <v>0</v>
      </c>
      <c r="F79" s="16">
        <v>0</v>
      </c>
      <c r="G79" s="75">
        <v>0</v>
      </c>
    </row>
    <row r="80" spans="1:7" x14ac:dyDescent="0.3">
      <c r="A80" s="4" t="s">
        <v>68</v>
      </c>
      <c r="B80" s="92">
        <v>588483.55000000005</v>
      </c>
      <c r="C80" s="93">
        <v>13710.06</v>
      </c>
      <c r="D80" s="16">
        <v>588483.55000000005</v>
      </c>
      <c r="E80" s="75">
        <v>13710.06</v>
      </c>
      <c r="F80" s="16">
        <v>0</v>
      </c>
      <c r="G80" s="75">
        <v>0</v>
      </c>
    </row>
    <row r="81" spans="1:7" x14ac:dyDescent="0.3">
      <c r="A81" s="4" t="s">
        <v>69</v>
      </c>
      <c r="B81" s="92">
        <v>0</v>
      </c>
      <c r="C81" s="93">
        <v>0</v>
      </c>
      <c r="D81" s="16">
        <v>0</v>
      </c>
      <c r="E81" s="75">
        <v>0</v>
      </c>
      <c r="F81" s="16">
        <v>0</v>
      </c>
      <c r="G81" s="75">
        <v>0</v>
      </c>
    </row>
    <row r="82" spans="1:7" x14ac:dyDescent="0.3">
      <c r="A82" s="4" t="s">
        <v>70</v>
      </c>
      <c r="B82" s="92">
        <v>0</v>
      </c>
      <c r="C82" s="93">
        <v>329194</v>
      </c>
      <c r="D82" s="16">
        <v>0</v>
      </c>
      <c r="E82" s="75">
        <v>329194</v>
      </c>
      <c r="F82" s="16">
        <v>0</v>
      </c>
      <c r="G82" s="75">
        <v>0</v>
      </c>
    </row>
    <row r="83" spans="1:7" x14ac:dyDescent="0.3">
      <c r="A83" s="4" t="s">
        <v>71</v>
      </c>
      <c r="B83" s="92">
        <v>0</v>
      </c>
      <c r="C83" s="93">
        <v>34409760.100000001</v>
      </c>
      <c r="D83" s="16">
        <v>0</v>
      </c>
      <c r="E83" s="75">
        <v>34409760.100000001</v>
      </c>
      <c r="F83" s="16">
        <v>0</v>
      </c>
      <c r="G83" s="75">
        <v>0</v>
      </c>
    </row>
    <row r="84" spans="1:7" x14ac:dyDescent="0.3">
      <c r="A84" s="4" t="s">
        <v>72</v>
      </c>
      <c r="B84" s="92">
        <v>0</v>
      </c>
      <c r="C84" s="93">
        <v>0</v>
      </c>
      <c r="D84" s="16">
        <v>0</v>
      </c>
      <c r="E84" s="75">
        <v>0</v>
      </c>
      <c r="F84" s="16">
        <v>0</v>
      </c>
      <c r="G84" s="75">
        <v>0</v>
      </c>
    </row>
    <row r="85" spans="1:7" x14ac:dyDescent="0.3">
      <c r="A85" s="4" t="s">
        <v>73</v>
      </c>
      <c r="B85" s="92">
        <v>0</v>
      </c>
      <c r="C85" s="93">
        <v>0</v>
      </c>
      <c r="D85" s="16">
        <v>0</v>
      </c>
      <c r="E85" s="75">
        <v>0</v>
      </c>
      <c r="F85" s="16">
        <v>0</v>
      </c>
      <c r="G85" s="75">
        <v>0</v>
      </c>
    </row>
    <row r="86" spans="1:7" x14ac:dyDescent="0.3">
      <c r="A86" s="4" t="s">
        <v>74</v>
      </c>
      <c r="B86" s="92">
        <v>0</v>
      </c>
      <c r="C86" s="93">
        <v>0</v>
      </c>
      <c r="D86" s="16">
        <v>0</v>
      </c>
      <c r="E86" s="75">
        <v>0</v>
      </c>
      <c r="F86" s="16">
        <v>0</v>
      </c>
      <c r="G86" s="75">
        <v>0</v>
      </c>
    </row>
    <row r="87" spans="1:7" x14ac:dyDescent="0.3">
      <c r="A87" s="4" t="s">
        <v>75</v>
      </c>
      <c r="B87" s="92">
        <v>2168023</v>
      </c>
      <c r="C87" s="93">
        <v>3973.19</v>
      </c>
      <c r="D87" s="16">
        <v>2168023</v>
      </c>
      <c r="E87" s="75">
        <v>3973.19</v>
      </c>
      <c r="F87" s="16">
        <v>0</v>
      </c>
      <c r="G87" s="75">
        <v>0</v>
      </c>
    </row>
    <row r="88" spans="1:7" x14ac:dyDescent="0.3">
      <c r="A88" s="4" t="s">
        <v>76</v>
      </c>
      <c r="B88" s="92">
        <v>0</v>
      </c>
      <c r="C88" s="93">
        <v>0</v>
      </c>
      <c r="D88" s="16">
        <v>0</v>
      </c>
      <c r="E88" s="75">
        <v>0</v>
      </c>
      <c r="F88" s="16">
        <v>0</v>
      </c>
      <c r="G88" s="75">
        <v>0</v>
      </c>
    </row>
    <row r="89" spans="1:7" x14ac:dyDescent="0.3">
      <c r="A89" s="5"/>
      <c r="B89" s="94"/>
      <c r="C89" s="95"/>
      <c r="D89" s="18"/>
      <c r="E89" s="13"/>
      <c r="F89" s="18"/>
      <c r="G89" s="13"/>
    </row>
    <row r="90" spans="1:7" x14ac:dyDescent="0.3">
      <c r="A90" s="30"/>
      <c r="B90" s="31">
        <f>SUM(B9:B89)</f>
        <v>40377268.779999994</v>
      </c>
      <c r="C90" s="33">
        <f t="shared" ref="C90:G90" si="0">SUM(C9:C89)</f>
        <v>289067954.10871565</v>
      </c>
      <c r="D90" s="31">
        <f t="shared" si="0"/>
        <v>33708357.030000001</v>
      </c>
      <c r="E90" s="33">
        <f t="shared" si="0"/>
        <v>259166630.10871562</v>
      </c>
      <c r="F90" s="31">
        <f t="shared" si="0"/>
        <v>6668911.7499999991</v>
      </c>
      <c r="G90" s="33">
        <f t="shared" si="0"/>
        <v>29901324</v>
      </c>
    </row>
    <row r="91" spans="1:7"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tint="-0.249977111117893"/>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7" width="12.7265625" style="9"/>
    <col min="8" max="16384" width="12.7265625" style="6"/>
  </cols>
  <sheetData>
    <row r="1" spans="1:7" x14ac:dyDescent="0.3">
      <c r="A1" s="1" t="s">
        <v>315</v>
      </c>
      <c r="B1" s="7"/>
      <c r="C1" s="7"/>
      <c r="D1" s="7"/>
      <c r="E1" s="7"/>
      <c r="F1" s="7"/>
      <c r="G1" s="7"/>
    </row>
    <row r="2" spans="1:7" ht="15.5" x14ac:dyDescent="0.35">
      <c r="A2" s="2" t="s">
        <v>269</v>
      </c>
      <c r="B2" s="8"/>
      <c r="C2" s="8"/>
      <c r="D2" s="8"/>
      <c r="E2" s="8"/>
      <c r="F2" s="8"/>
      <c r="G2" s="8"/>
    </row>
    <row r="3" spans="1:7" x14ac:dyDescent="0.3">
      <c r="A3" s="28" t="str">
        <f>'Total Exp'!A3</f>
        <v>2021-22</v>
      </c>
    </row>
    <row r="4" spans="1:7" ht="15.5" x14ac:dyDescent="0.35">
      <c r="A4" s="82" t="s">
        <v>235</v>
      </c>
      <c r="B4" s="83"/>
      <c r="C4" s="84"/>
      <c r="D4" s="85"/>
      <c r="E4" s="83"/>
      <c r="F4" s="85"/>
      <c r="G4" s="84" t="s">
        <v>284</v>
      </c>
    </row>
    <row r="5" spans="1:7" s="60" customFormat="1" ht="13" x14ac:dyDescent="0.3">
      <c r="A5" s="49"/>
      <c r="B5" s="65" t="s">
        <v>238</v>
      </c>
      <c r="C5" s="63"/>
      <c r="D5" s="64" t="s">
        <v>236</v>
      </c>
      <c r="E5" s="66"/>
      <c r="F5" s="65" t="s">
        <v>237</v>
      </c>
      <c r="G5" s="66"/>
    </row>
    <row r="6" spans="1:7" s="60" customFormat="1" ht="13" x14ac:dyDescent="0.3">
      <c r="A6" s="49"/>
      <c r="B6" s="50" t="str">
        <f>$A$4&amp;" Total"</f>
        <v>Main Roads Total</v>
      </c>
      <c r="C6" s="52"/>
      <c r="D6" s="50" t="s">
        <v>239</v>
      </c>
      <c r="E6" s="52"/>
      <c r="F6" s="51" t="s">
        <v>240</v>
      </c>
      <c r="G6" s="52"/>
    </row>
    <row r="7" spans="1:7" s="59" customFormat="1" ht="20" x14ac:dyDescent="0.25">
      <c r="A7" s="57"/>
      <c r="B7" s="42" t="s">
        <v>116</v>
      </c>
      <c r="C7" s="44" t="s">
        <v>117</v>
      </c>
      <c r="D7" s="42" t="s">
        <v>116</v>
      </c>
      <c r="E7" s="44" t="s">
        <v>117</v>
      </c>
      <c r="F7" s="42" t="s">
        <v>116</v>
      </c>
      <c r="G7" s="44" t="s">
        <v>117</v>
      </c>
    </row>
    <row r="8" spans="1:7" s="59" customFormat="1" ht="10.5" x14ac:dyDescent="0.25">
      <c r="A8" s="67"/>
      <c r="B8" s="46" t="s">
        <v>118</v>
      </c>
      <c r="C8" s="48" t="s">
        <v>119</v>
      </c>
      <c r="D8" s="46" t="s">
        <v>118</v>
      </c>
      <c r="E8" s="48" t="s">
        <v>119</v>
      </c>
      <c r="F8" s="46" t="s">
        <v>118</v>
      </c>
      <c r="G8" s="48" t="s">
        <v>119</v>
      </c>
    </row>
    <row r="9" spans="1:7" x14ac:dyDescent="0.3">
      <c r="A9" s="3"/>
      <c r="B9" s="99"/>
      <c r="C9" s="100"/>
      <c r="D9" s="14"/>
      <c r="E9" s="74"/>
      <c r="F9" s="14"/>
      <c r="G9" s="74"/>
    </row>
    <row r="10" spans="1:7" x14ac:dyDescent="0.3">
      <c r="A10" s="4" t="s">
        <v>0</v>
      </c>
      <c r="B10" s="92">
        <v>0</v>
      </c>
      <c r="C10" s="93">
        <v>0</v>
      </c>
      <c r="D10" s="16">
        <v>0</v>
      </c>
      <c r="E10" s="75">
        <v>0</v>
      </c>
      <c r="F10" s="16">
        <v>0</v>
      </c>
      <c r="G10" s="75">
        <v>0</v>
      </c>
    </row>
    <row r="11" spans="1:7" x14ac:dyDescent="0.3">
      <c r="A11" s="4" t="s">
        <v>1</v>
      </c>
      <c r="B11" s="92">
        <v>0</v>
      </c>
      <c r="C11" s="93">
        <v>0</v>
      </c>
      <c r="D11" s="16">
        <v>0</v>
      </c>
      <c r="E11" s="75">
        <v>0</v>
      </c>
      <c r="F11" s="16">
        <v>0</v>
      </c>
      <c r="G11" s="75">
        <v>0</v>
      </c>
    </row>
    <row r="12" spans="1:7" x14ac:dyDescent="0.3">
      <c r="A12" s="4" t="s">
        <v>2</v>
      </c>
      <c r="B12" s="92">
        <v>0</v>
      </c>
      <c r="C12" s="93">
        <v>0</v>
      </c>
      <c r="D12" s="16">
        <v>0</v>
      </c>
      <c r="E12" s="75">
        <v>0</v>
      </c>
      <c r="F12" s="16">
        <v>0</v>
      </c>
      <c r="G12" s="75">
        <v>0</v>
      </c>
    </row>
    <row r="13" spans="1:7" x14ac:dyDescent="0.3">
      <c r="A13" s="4" t="s">
        <v>3</v>
      </c>
      <c r="B13" s="92">
        <v>0</v>
      </c>
      <c r="C13" s="93">
        <v>0</v>
      </c>
      <c r="D13" s="16">
        <v>0</v>
      </c>
      <c r="E13" s="75">
        <v>0</v>
      </c>
      <c r="F13" s="16">
        <v>0</v>
      </c>
      <c r="G13" s="75">
        <v>0</v>
      </c>
    </row>
    <row r="14" spans="1:7" x14ac:dyDescent="0.3">
      <c r="A14" s="4" t="s">
        <v>4</v>
      </c>
      <c r="B14" s="92">
        <v>0</v>
      </c>
      <c r="C14" s="93">
        <v>0</v>
      </c>
      <c r="D14" s="16">
        <v>0</v>
      </c>
      <c r="E14" s="75">
        <v>0</v>
      </c>
      <c r="F14" s="16">
        <v>0</v>
      </c>
      <c r="G14" s="75">
        <v>0</v>
      </c>
    </row>
    <row r="15" spans="1:7" x14ac:dyDescent="0.3">
      <c r="A15" s="4" t="s">
        <v>5</v>
      </c>
      <c r="B15" s="92">
        <v>0</v>
      </c>
      <c r="C15" s="93">
        <v>0</v>
      </c>
      <c r="D15" s="16">
        <v>0</v>
      </c>
      <c r="E15" s="75">
        <v>0</v>
      </c>
      <c r="F15" s="16">
        <v>0</v>
      </c>
      <c r="G15" s="75">
        <v>0</v>
      </c>
    </row>
    <row r="16" spans="1:7" x14ac:dyDescent="0.3">
      <c r="A16" s="4" t="s">
        <v>6</v>
      </c>
      <c r="B16" s="92">
        <v>0</v>
      </c>
      <c r="C16" s="93">
        <v>0</v>
      </c>
      <c r="D16" s="16">
        <v>0</v>
      </c>
      <c r="E16" s="75">
        <v>0</v>
      </c>
      <c r="F16" s="16">
        <v>0</v>
      </c>
      <c r="G16" s="75">
        <v>0</v>
      </c>
    </row>
    <row r="17" spans="1:7" x14ac:dyDescent="0.3">
      <c r="A17" s="4" t="s">
        <v>7</v>
      </c>
      <c r="B17" s="92">
        <v>0</v>
      </c>
      <c r="C17" s="93">
        <v>0</v>
      </c>
      <c r="D17" s="16">
        <v>0</v>
      </c>
      <c r="E17" s="75">
        <v>0</v>
      </c>
      <c r="F17" s="16">
        <v>0</v>
      </c>
      <c r="G17" s="75">
        <v>0</v>
      </c>
    </row>
    <row r="18" spans="1:7" x14ac:dyDescent="0.3">
      <c r="A18" s="4" t="s">
        <v>8</v>
      </c>
      <c r="B18" s="92">
        <v>0</v>
      </c>
      <c r="C18" s="93">
        <v>0</v>
      </c>
      <c r="D18" s="16">
        <v>0</v>
      </c>
      <c r="E18" s="75">
        <v>0</v>
      </c>
      <c r="F18" s="16">
        <v>0</v>
      </c>
      <c r="G18" s="75">
        <v>0</v>
      </c>
    </row>
    <row r="19" spans="1:7" x14ac:dyDescent="0.3">
      <c r="A19" s="4" t="s">
        <v>9</v>
      </c>
      <c r="B19" s="92">
        <v>0</v>
      </c>
      <c r="C19" s="93">
        <v>0</v>
      </c>
      <c r="D19" s="16">
        <v>0</v>
      </c>
      <c r="E19" s="75">
        <v>0</v>
      </c>
      <c r="F19" s="16">
        <v>0</v>
      </c>
      <c r="G19" s="75">
        <v>0</v>
      </c>
    </row>
    <row r="20" spans="1:7" x14ac:dyDescent="0.3">
      <c r="A20" s="4" t="s">
        <v>10</v>
      </c>
      <c r="B20" s="92">
        <v>0</v>
      </c>
      <c r="C20" s="93">
        <v>0</v>
      </c>
      <c r="D20" s="16">
        <v>0</v>
      </c>
      <c r="E20" s="75">
        <v>0</v>
      </c>
      <c r="F20" s="16">
        <v>0</v>
      </c>
      <c r="G20" s="75">
        <v>0</v>
      </c>
    </row>
    <row r="21" spans="1:7" x14ac:dyDescent="0.3">
      <c r="A21" s="4" t="s">
        <v>11</v>
      </c>
      <c r="B21" s="92">
        <v>0</v>
      </c>
      <c r="C21" s="93">
        <v>0</v>
      </c>
      <c r="D21" s="16">
        <v>0</v>
      </c>
      <c r="E21" s="75">
        <v>0</v>
      </c>
      <c r="F21" s="16">
        <v>0</v>
      </c>
      <c r="G21" s="75">
        <v>0</v>
      </c>
    </row>
    <row r="22" spans="1:7" x14ac:dyDescent="0.3">
      <c r="A22" s="4" t="s">
        <v>12</v>
      </c>
      <c r="B22" s="92">
        <v>0</v>
      </c>
      <c r="C22" s="93">
        <v>0</v>
      </c>
      <c r="D22" s="16">
        <v>0</v>
      </c>
      <c r="E22" s="75">
        <v>0</v>
      </c>
      <c r="F22" s="16">
        <v>0</v>
      </c>
      <c r="G22" s="75">
        <v>0</v>
      </c>
    </row>
    <row r="23" spans="1:7" x14ac:dyDescent="0.3">
      <c r="A23" s="4" t="s">
        <v>13</v>
      </c>
      <c r="B23" s="92">
        <v>1103530</v>
      </c>
      <c r="C23" s="93">
        <v>0</v>
      </c>
      <c r="D23" s="16">
        <v>1103530</v>
      </c>
      <c r="E23" s="75">
        <v>0</v>
      </c>
      <c r="F23" s="16">
        <v>0</v>
      </c>
      <c r="G23" s="75">
        <v>0</v>
      </c>
    </row>
    <row r="24" spans="1:7" x14ac:dyDescent="0.3">
      <c r="A24" s="4" t="s">
        <v>14</v>
      </c>
      <c r="B24" s="92">
        <v>0</v>
      </c>
      <c r="C24" s="93">
        <v>0</v>
      </c>
      <c r="D24" s="16">
        <v>0</v>
      </c>
      <c r="E24" s="75">
        <v>0</v>
      </c>
      <c r="F24" s="16">
        <v>0</v>
      </c>
      <c r="G24" s="75">
        <v>0</v>
      </c>
    </row>
    <row r="25" spans="1:7" x14ac:dyDescent="0.3">
      <c r="A25" s="4" t="s">
        <v>15</v>
      </c>
      <c r="B25" s="92">
        <v>0</v>
      </c>
      <c r="C25" s="93">
        <v>0</v>
      </c>
      <c r="D25" s="16">
        <v>0</v>
      </c>
      <c r="E25" s="75">
        <v>0</v>
      </c>
      <c r="F25" s="16">
        <v>0</v>
      </c>
      <c r="G25" s="75">
        <v>0</v>
      </c>
    </row>
    <row r="26" spans="1:7" x14ac:dyDescent="0.3">
      <c r="A26" s="4" t="s">
        <v>16</v>
      </c>
      <c r="B26" s="92">
        <v>0</v>
      </c>
      <c r="C26" s="93">
        <v>0</v>
      </c>
      <c r="D26" s="16">
        <v>0</v>
      </c>
      <c r="E26" s="75">
        <v>0</v>
      </c>
      <c r="F26" s="16">
        <v>0</v>
      </c>
      <c r="G26" s="75">
        <v>0</v>
      </c>
    </row>
    <row r="27" spans="1:7" x14ac:dyDescent="0.3">
      <c r="A27" s="4" t="s">
        <v>17</v>
      </c>
      <c r="B27" s="92">
        <v>0</v>
      </c>
      <c r="C27" s="93">
        <v>0</v>
      </c>
      <c r="D27" s="16">
        <v>0</v>
      </c>
      <c r="E27" s="75">
        <v>0</v>
      </c>
      <c r="F27" s="16">
        <v>0</v>
      </c>
      <c r="G27" s="75">
        <v>0</v>
      </c>
    </row>
    <row r="28" spans="1:7" x14ac:dyDescent="0.3">
      <c r="A28" s="4" t="s">
        <v>18</v>
      </c>
      <c r="B28" s="92">
        <v>0</v>
      </c>
      <c r="C28" s="93">
        <v>0</v>
      </c>
      <c r="D28" s="16">
        <v>0</v>
      </c>
      <c r="E28" s="75">
        <v>0</v>
      </c>
      <c r="F28" s="16">
        <v>0</v>
      </c>
      <c r="G28" s="75">
        <v>0</v>
      </c>
    </row>
    <row r="29" spans="1:7" x14ac:dyDescent="0.3">
      <c r="A29" s="4" t="s">
        <v>19</v>
      </c>
      <c r="B29" s="92">
        <v>0</v>
      </c>
      <c r="C29" s="93">
        <v>0</v>
      </c>
      <c r="D29" s="16">
        <v>0</v>
      </c>
      <c r="E29" s="75">
        <v>0</v>
      </c>
      <c r="F29" s="16">
        <v>0</v>
      </c>
      <c r="G29" s="75">
        <v>0</v>
      </c>
    </row>
    <row r="30" spans="1:7" x14ac:dyDescent="0.3">
      <c r="A30" s="4" t="s">
        <v>20</v>
      </c>
      <c r="B30" s="92">
        <v>0</v>
      </c>
      <c r="C30" s="93">
        <v>0</v>
      </c>
      <c r="D30" s="16">
        <v>0</v>
      </c>
      <c r="E30" s="75">
        <v>0</v>
      </c>
      <c r="F30" s="16">
        <v>0</v>
      </c>
      <c r="G30" s="75">
        <v>0</v>
      </c>
    </row>
    <row r="31" spans="1:7" x14ac:dyDescent="0.3">
      <c r="A31" s="4" t="s">
        <v>21</v>
      </c>
      <c r="B31" s="92">
        <v>0</v>
      </c>
      <c r="C31" s="93">
        <v>0</v>
      </c>
      <c r="D31" s="16">
        <v>0</v>
      </c>
      <c r="E31" s="75">
        <v>0</v>
      </c>
      <c r="F31" s="16">
        <v>0</v>
      </c>
      <c r="G31" s="75">
        <v>0</v>
      </c>
    </row>
    <row r="32" spans="1:7" x14ac:dyDescent="0.3">
      <c r="A32" s="4" t="s">
        <v>22</v>
      </c>
      <c r="B32" s="92">
        <v>0</v>
      </c>
      <c r="C32" s="93">
        <v>0</v>
      </c>
      <c r="D32" s="16">
        <v>0</v>
      </c>
      <c r="E32" s="75">
        <v>0</v>
      </c>
      <c r="F32" s="16">
        <v>0</v>
      </c>
      <c r="G32" s="75">
        <v>0</v>
      </c>
    </row>
    <row r="33" spans="1:7" x14ac:dyDescent="0.3">
      <c r="A33" s="4" t="s">
        <v>23</v>
      </c>
      <c r="B33" s="92">
        <v>0</v>
      </c>
      <c r="C33" s="93">
        <v>0</v>
      </c>
      <c r="D33" s="16">
        <v>0</v>
      </c>
      <c r="E33" s="75">
        <v>0</v>
      </c>
      <c r="F33" s="16">
        <v>0</v>
      </c>
      <c r="G33" s="75">
        <v>0</v>
      </c>
    </row>
    <row r="34" spans="1:7" x14ac:dyDescent="0.3">
      <c r="A34" s="4" t="s">
        <v>24</v>
      </c>
      <c r="B34" s="92">
        <v>0</v>
      </c>
      <c r="C34" s="93">
        <v>0</v>
      </c>
      <c r="D34" s="16">
        <v>0</v>
      </c>
      <c r="E34" s="75">
        <v>0</v>
      </c>
      <c r="F34" s="16">
        <v>0</v>
      </c>
      <c r="G34" s="75">
        <v>0</v>
      </c>
    </row>
    <row r="35" spans="1:7" x14ac:dyDescent="0.3">
      <c r="A35" s="4" t="s">
        <v>25</v>
      </c>
      <c r="B35" s="92">
        <v>0</v>
      </c>
      <c r="C35" s="93">
        <v>0</v>
      </c>
      <c r="D35" s="16">
        <v>0</v>
      </c>
      <c r="E35" s="75">
        <v>0</v>
      </c>
      <c r="F35" s="16">
        <v>0</v>
      </c>
      <c r="G35" s="75">
        <v>0</v>
      </c>
    </row>
    <row r="36" spans="1:7" x14ac:dyDescent="0.3">
      <c r="A36" s="4" t="s">
        <v>26</v>
      </c>
      <c r="B36" s="92">
        <v>0</v>
      </c>
      <c r="C36" s="93">
        <v>0</v>
      </c>
      <c r="D36" s="16">
        <v>0</v>
      </c>
      <c r="E36" s="75">
        <v>0</v>
      </c>
      <c r="F36" s="16">
        <v>0</v>
      </c>
      <c r="G36" s="75">
        <v>0</v>
      </c>
    </row>
    <row r="37" spans="1:7" x14ac:dyDescent="0.3">
      <c r="A37" s="4" t="s">
        <v>27</v>
      </c>
      <c r="B37" s="92">
        <v>0</v>
      </c>
      <c r="C37" s="93">
        <v>0</v>
      </c>
      <c r="D37" s="16">
        <v>0</v>
      </c>
      <c r="E37" s="75">
        <v>0</v>
      </c>
      <c r="F37" s="16">
        <v>0</v>
      </c>
      <c r="G37" s="75">
        <v>0</v>
      </c>
    </row>
    <row r="38" spans="1:7" x14ac:dyDescent="0.3">
      <c r="A38" s="4" t="s">
        <v>28</v>
      </c>
      <c r="B38" s="92">
        <v>0</v>
      </c>
      <c r="C38" s="93">
        <v>0</v>
      </c>
      <c r="D38" s="16">
        <v>0</v>
      </c>
      <c r="E38" s="75">
        <v>0</v>
      </c>
      <c r="F38" s="16">
        <v>0</v>
      </c>
      <c r="G38" s="75">
        <v>0</v>
      </c>
    </row>
    <row r="39" spans="1:7" x14ac:dyDescent="0.3">
      <c r="A39" s="4" t="s">
        <v>29</v>
      </c>
      <c r="B39" s="92">
        <v>0</v>
      </c>
      <c r="C39" s="93">
        <v>0</v>
      </c>
      <c r="D39" s="16">
        <v>0</v>
      </c>
      <c r="E39" s="75">
        <v>0</v>
      </c>
      <c r="F39" s="16">
        <v>0</v>
      </c>
      <c r="G39" s="75">
        <v>0</v>
      </c>
    </row>
    <row r="40" spans="1:7" x14ac:dyDescent="0.3">
      <c r="A40" s="4" t="s">
        <v>30</v>
      </c>
      <c r="B40" s="92">
        <v>0</v>
      </c>
      <c r="C40" s="93">
        <v>0</v>
      </c>
      <c r="D40" s="16">
        <v>0</v>
      </c>
      <c r="E40" s="75">
        <v>0</v>
      </c>
      <c r="F40" s="16">
        <v>0</v>
      </c>
      <c r="G40" s="75">
        <v>0</v>
      </c>
    </row>
    <row r="41" spans="1:7" x14ac:dyDescent="0.3">
      <c r="A41" s="4" t="s">
        <v>31</v>
      </c>
      <c r="B41" s="92">
        <v>0</v>
      </c>
      <c r="C41" s="93">
        <v>0</v>
      </c>
      <c r="D41" s="16">
        <v>0</v>
      </c>
      <c r="E41" s="75">
        <v>0</v>
      </c>
      <c r="F41" s="16">
        <v>0</v>
      </c>
      <c r="G41" s="75">
        <v>0</v>
      </c>
    </row>
    <row r="42" spans="1:7" x14ac:dyDescent="0.3">
      <c r="A42" s="4" t="s">
        <v>32</v>
      </c>
      <c r="B42" s="92">
        <v>0</v>
      </c>
      <c r="C42" s="93">
        <v>0</v>
      </c>
      <c r="D42" s="16">
        <v>0</v>
      </c>
      <c r="E42" s="75">
        <v>0</v>
      </c>
      <c r="F42" s="16">
        <v>0</v>
      </c>
      <c r="G42" s="75">
        <v>0</v>
      </c>
    </row>
    <row r="43" spans="1:7" x14ac:dyDescent="0.3">
      <c r="A43" s="4" t="s">
        <v>33</v>
      </c>
      <c r="B43" s="92">
        <v>0</v>
      </c>
      <c r="C43" s="93">
        <v>0</v>
      </c>
      <c r="D43" s="16">
        <v>0</v>
      </c>
      <c r="E43" s="75">
        <v>0</v>
      </c>
      <c r="F43" s="16">
        <v>0</v>
      </c>
      <c r="G43" s="75">
        <v>0</v>
      </c>
    </row>
    <row r="44" spans="1:7" x14ac:dyDescent="0.3">
      <c r="A44" s="4" t="s">
        <v>34</v>
      </c>
      <c r="B44" s="92">
        <v>0</v>
      </c>
      <c r="C44" s="93">
        <v>0</v>
      </c>
      <c r="D44" s="16">
        <v>0</v>
      </c>
      <c r="E44" s="75">
        <v>0</v>
      </c>
      <c r="F44" s="16">
        <v>0</v>
      </c>
      <c r="G44" s="75">
        <v>0</v>
      </c>
    </row>
    <row r="45" spans="1:7" x14ac:dyDescent="0.3">
      <c r="A45" s="4" t="s">
        <v>35</v>
      </c>
      <c r="B45" s="92">
        <v>0</v>
      </c>
      <c r="C45" s="93">
        <v>0</v>
      </c>
      <c r="D45" s="16">
        <v>0</v>
      </c>
      <c r="E45" s="75">
        <v>0</v>
      </c>
      <c r="F45" s="16">
        <v>0</v>
      </c>
      <c r="G45" s="75">
        <v>0</v>
      </c>
    </row>
    <row r="46" spans="1:7" x14ac:dyDescent="0.3">
      <c r="A46" s="4" t="s">
        <v>36</v>
      </c>
      <c r="B46" s="92">
        <v>0</v>
      </c>
      <c r="C46" s="93">
        <v>0</v>
      </c>
      <c r="D46" s="16">
        <v>0</v>
      </c>
      <c r="E46" s="75">
        <v>0</v>
      </c>
      <c r="F46" s="16">
        <v>0</v>
      </c>
      <c r="G46" s="75">
        <v>0</v>
      </c>
    </row>
    <row r="47" spans="1:7" x14ac:dyDescent="0.3">
      <c r="A47" s="4" t="s">
        <v>37</v>
      </c>
      <c r="B47" s="92">
        <v>0</v>
      </c>
      <c r="C47" s="93">
        <v>0</v>
      </c>
      <c r="D47" s="16">
        <v>0</v>
      </c>
      <c r="E47" s="75">
        <v>0</v>
      </c>
      <c r="F47" s="16">
        <v>0</v>
      </c>
      <c r="G47" s="75">
        <v>0</v>
      </c>
    </row>
    <row r="48" spans="1:7" x14ac:dyDescent="0.3">
      <c r="A48" s="4" t="s">
        <v>38</v>
      </c>
      <c r="B48" s="92">
        <v>0</v>
      </c>
      <c r="C48" s="93">
        <v>0</v>
      </c>
      <c r="D48" s="16">
        <v>0</v>
      </c>
      <c r="E48" s="75">
        <v>0</v>
      </c>
      <c r="F48" s="16">
        <v>0</v>
      </c>
      <c r="G48" s="75">
        <v>0</v>
      </c>
    </row>
    <row r="49" spans="1:7" x14ac:dyDescent="0.3">
      <c r="A49" s="4" t="s">
        <v>39</v>
      </c>
      <c r="B49" s="92">
        <v>0</v>
      </c>
      <c r="C49" s="93">
        <v>0</v>
      </c>
      <c r="D49" s="16">
        <v>0</v>
      </c>
      <c r="E49" s="75">
        <v>0</v>
      </c>
      <c r="F49" s="16">
        <v>0</v>
      </c>
      <c r="G49" s="75">
        <v>0</v>
      </c>
    </row>
    <row r="50" spans="1:7" x14ac:dyDescent="0.3">
      <c r="A50" s="4" t="s">
        <v>40</v>
      </c>
      <c r="B50" s="92">
        <v>0</v>
      </c>
      <c r="C50" s="93">
        <v>0</v>
      </c>
      <c r="D50" s="16">
        <v>0</v>
      </c>
      <c r="E50" s="75">
        <v>0</v>
      </c>
      <c r="F50" s="16">
        <v>0</v>
      </c>
      <c r="G50" s="75">
        <v>0</v>
      </c>
    </row>
    <row r="51" spans="1:7" x14ac:dyDescent="0.3">
      <c r="A51" s="4" t="s">
        <v>41</v>
      </c>
      <c r="B51" s="92">
        <v>0</v>
      </c>
      <c r="C51" s="93">
        <v>0</v>
      </c>
      <c r="D51" s="16">
        <v>0</v>
      </c>
      <c r="E51" s="75">
        <v>0</v>
      </c>
      <c r="F51" s="16">
        <v>0</v>
      </c>
      <c r="G51" s="75">
        <v>0</v>
      </c>
    </row>
    <row r="52" spans="1:7" x14ac:dyDescent="0.3">
      <c r="A52" s="4" t="s">
        <v>42</v>
      </c>
      <c r="B52" s="92">
        <v>0</v>
      </c>
      <c r="C52" s="93">
        <v>0</v>
      </c>
      <c r="D52" s="16">
        <v>0</v>
      </c>
      <c r="E52" s="75">
        <v>0</v>
      </c>
      <c r="F52" s="16">
        <v>0</v>
      </c>
      <c r="G52" s="75">
        <v>0</v>
      </c>
    </row>
    <row r="53" spans="1:7" x14ac:dyDescent="0.3">
      <c r="A53" s="4" t="s">
        <v>43</v>
      </c>
      <c r="B53" s="92">
        <v>0</v>
      </c>
      <c r="C53" s="93">
        <v>0</v>
      </c>
      <c r="D53" s="16">
        <v>0</v>
      </c>
      <c r="E53" s="75">
        <v>0</v>
      </c>
      <c r="F53" s="16">
        <v>0</v>
      </c>
      <c r="G53" s="75">
        <v>0</v>
      </c>
    </row>
    <row r="54" spans="1:7" x14ac:dyDescent="0.3">
      <c r="A54" s="4" t="s">
        <v>262</v>
      </c>
      <c r="B54" s="92">
        <v>0</v>
      </c>
      <c r="C54" s="93">
        <v>0</v>
      </c>
      <c r="D54" s="16">
        <v>0</v>
      </c>
      <c r="E54" s="75">
        <v>0</v>
      </c>
      <c r="F54" s="16">
        <v>0</v>
      </c>
      <c r="G54" s="75">
        <v>0</v>
      </c>
    </row>
    <row r="55" spans="1:7" x14ac:dyDescent="0.3">
      <c r="A55" s="174" t="s">
        <v>326</v>
      </c>
      <c r="B55" s="92">
        <v>0</v>
      </c>
      <c r="C55" s="93">
        <v>0</v>
      </c>
      <c r="D55" s="16">
        <v>0</v>
      </c>
      <c r="E55" s="75">
        <v>0</v>
      </c>
      <c r="F55" s="16">
        <v>0</v>
      </c>
      <c r="G55" s="75">
        <v>0</v>
      </c>
    </row>
    <row r="56" spans="1:7" x14ac:dyDescent="0.3">
      <c r="A56" s="4" t="s">
        <v>44</v>
      </c>
      <c r="B56" s="92">
        <v>0</v>
      </c>
      <c r="C56" s="93">
        <v>0</v>
      </c>
      <c r="D56" s="16">
        <v>0</v>
      </c>
      <c r="E56" s="75">
        <v>0</v>
      </c>
      <c r="F56" s="16">
        <v>0</v>
      </c>
      <c r="G56" s="75">
        <v>0</v>
      </c>
    </row>
    <row r="57" spans="1:7" x14ac:dyDescent="0.3">
      <c r="A57" s="4" t="s">
        <v>45</v>
      </c>
      <c r="B57" s="92">
        <v>0</v>
      </c>
      <c r="C57" s="93">
        <v>0</v>
      </c>
      <c r="D57" s="16">
        <v>0</v>
      </c>
      <c r="E57" s="75">
        <v>0</v>
      </c>
      <c r="F57" s="16">
        <v>0</v>
      </c>
      <c r="G57" s="75">
        <v>0</v>
      </c>
    </row>
    <row r="58" spans="1:7" x14ac:dyDescent="0.3">
      <c r="A58" s="4" t="s">
        <v>46</v>
      </c>
      <c r="B58" s="92">
        <v>0</v>
      </c>
      <c r="C58" s="93">
        <v>0</v>
      </c>
      <c r="D58" s="16">
        <v>0</v>
      </c>
      <c r="E58" s="75">
        <v>0</v>
      </c>
      <c r="F58" s="16">
        <v>0</v>
      </c>
      <c r="G58" s="75">
        <v>0</v>
      </c>
    </row>
    <row r="59" spans="1:7" x14ac:dyDescent="0.3">
      <c r="A59" s="4" t="s">
        <v>47</v>
      </c>
      <c r="B59" s="92">
        <v>0</v>
      </c>
      <c r="C59" s="93">
        <v>0</v>
      </c>
      <c r="D59" s="16">
        <v>0</v>
      </c>
      <c r="E59" s="75">
        <v>0</v>
      </c>
      <c r="F59" s="16">
        <v>0</v>
      </c>
      <c r="G59" s="75">
        <v>0</v>
      </c>
    </row>
    <row r="60" spans="1:7" x14ac:dyDescent="0.3">
      <c r="A60" s="4" t="s">
        <v>48</v>
      </c>
      <c r="B60" s="92">
        <v>0</v>
      </c>
      <c r="C60" s="93">
        <v>0</v>
      </c>
      <c r="D60" s="16">
        <v>0</v>
      </c>
      <c r="E60" s="75">
        <v>0</v>
      </c>
      <c r="F60" s="16">
        <v>0</v>
      </c>
      <c r="G60" s="75">
        <v>0</v>
      </c>
    </row>
    <row r="61" spans="1:7" x14ac:dyDescent="0.3">
      <c r="A61" s="4" t="s">
        <v>49</v>
      </c>
      <c r="B61" s="92">
        <v>0</v>
      </c>
      <c r="C61" s="93">
        <v>0</v>
      </c>
      <c r="D61" s="16">
        <v>0</v>
      </c>
      <c r="E61" s="75">
        <v>0</v>
      </c>
      <c r="F61" s="16">
        <v>0</v>
      </c>
      <c r="G61" s="75">
        <v>0</v>
      </c>
    </row>
    <row r="62" spans="1:7" x14ac:dyDescent="0.3">
      <c r="A62" s="4" t="s">
        <v>50</v>
      </c>
      <c r="B62" s="92">
        <v>0</v>
      </c>
      <c r="C62" s="93">
        <v>0</v>
      </c>
      <c r="D62" s="16">
        <v>0</v>
      </c>
      <c r="E62" s="75">
        <v>0</v>
      </c>
      <c r="F62" s="16">
        <v>0</v>
      </c>
      <c r="G62" s="75">
        <v>0</v>
      </c>
    </row>
    <row r="63" spans="1:7" x14ac:dyDescent="0.3">
      <c r="A63" s="4" t="s">
        <v>51</v>
      </c>
      <c r="B63" s="92">
        <v>0</v>
      </c>
      <c r="C63" s="93">
        <v>0</v>
      </c>
      <c r="D63" s="16">
        <v>0</v>
      </c>
      <c r="E63" s="75">
        <v>0</v>
      </c>
      <c r="F63" s="16">
        <v>0</v>
      </c>
      <c r="G63" s="75">
        <v>0</v>
      </c>
    </row>
    <row r="64" spans="1:7" x14ac:dyDescent="0.3">
      <c r="A64" s="4" t="s">
        <v>52</v>
      </c>
      <c r="B64" s="92">
        <v>0</v>
      </c>
      <c r="C64" s="93">
        <v>0</v>
      </c>
      <c r="D64" s="16">
        <v>0</v>
      </c>
      <c r="E64" s="75">
        <v>0</v>
      </c>
      <c r="F64" s="16">
        <v>0</v>
      </c>
      <c r="G64" s="75">
        <v>0</v>
      </c>
    </row>
    <row r="65" spans="1:7" x14ac:dyDescent="0.3">
      <c r="A65" s="4" t="s">
        <v>53</v>
      </c>
      <c r="B65" s="92">
        <v>0</v>
      </c>
      <c r="C65" s="93">
        <v>0</v>
      </c>
      <c r="D65" s="16">
        <v>0</v>
      </c>
      <c r="E65" s="75">
        <v>0</v>
      </c>
      <c r="F65" s="16">
        <v>0</v>
      </c>
      <c r="G65" s="75">
        <v>0</v>
      </c>
    </row>
    <row r="66" spans="1:7" x14ac:dyDescent="0.3">
      <c r="A66" s="4" t="s">
        <v>54</v>
      </c>
      <c r="B66" s="92">
        <v>0</v>
      </c>
      <c r="C66" s="93">
        <v>0</v>
      </c>
      <c r="D66" s="16">
        <v>0</v>
      </c>
      <c r="E66" s="75">
        <v>0</v>
      </c>
      <c r="F66" s="16">
        <v>0</v>
      </c>
      <c r="G66" s="75">
        <v>0</v>
      </c>
    </row>
    <row r="67" spans="1:7" x14ac:dyDescent="0.3">
      <c r="A67" s="4" t="s">
        <v>55</v>
      </c>
      <c r="B67" s="92">
        <v>0</v>
      </c>
      <c r="C67" s="93">
        <v>0</v>
      </c>
      <c r="D67" s="16">
        <v>0</v>
      </c>
      <c r="E67" s="75">
        <v>0</v>
      </c>
      <c r="F67" s="16">
        <v>0</v>
      </c>
      <c r="G67" s="75">
        <v>0</v>
      </c>
    </row>
    <row r="68" spans="1:7" x14ac:dyDescent="0.3">
      <c r="A68" s="4" t="s">
        <v>56</v>
      </c>
      <c r="B68" s="92">
        <v>0</v>
      </c>
      <c r="C68" s="93">
        <v>0</v>
      </c>
      <c r="D68" s="16">
        <v>0</v>
      </c>
      <c r="E68" s="75">
        <v>0</v>
      </c>
      <c r="F68" s="16">
        <v>0</v>
      </c>
      <c r="G68" s="75">
        <v>0</v>
      </c>
    </row>
    <row r="69" spans="1:7" x14ac:dyDescent="0.3">
      <c r="A69" s="4" t="s">
        <v>57</v>
      </c>
      <c r="B69" s="92">
        <v>0</v>
      </c>
      <c r="C69" s="93">
        <v>0</v>
      </c>
      <c r="D69" s="16">
        <v>0</v>
      </c>
      <c r="E69" s="75">
        <v>0</v>
      </c>
      <c r="F69" s="16">
        <v>0</v>
      </c>
      <c r="G69" s="75">
        <v>0</v>
      </c>
    </row>
    <row r="70" spans="1:7" x14ac:dyDescent="0.3">
      <c r="A70" s="4" t="s">
        <v>58</v>
      </c>
      <c r="B70" s="92">
        <v>0</v>
      </c>
      <c r="C70" s="93">
        <v>0</v>
      </c>
      <c r="D70" s="16">
        <v>0</v>
      </c>
      <c r="E70" s="75">
        <v>0</v>
      </c>
      <c r="F70" s="16">
        <v>0</v>
      </c>
      <c r="G70" s="75">
        <v>0</v>
      </c>
    </row>
    <row r="71" spans="1:7" x14ac:dyDescent="0.3">
      <c r="A71" s="4" t="s">
        <v>59</v>
      </c>
      <c r="B71" s="92">
        <v>0</v>
      </c>
      <c r="C71" s="93">
        <v>0</v>
      </c>
      <c r="D71" s="16">
        <v>0</v>
      </c>
      <c r="E71" s="75">
        <v>0</v>
      </c>
      <c r="F71" s="16">
        <v>0</v>
      </c>
      <c r="G71" s="75">
        <v>0</v>
      </c>
    </row>
    <row r="72" spans="1:7" x14ac:dyDescent="0.3">
      <c r="A72" s="4" t="s">
        <v>60</v>
      </c>
      <c r="B72" s="92">
        <v>0</v>
      </c>
      <c r="C72" s="93">
        <v>0</v>
      </c>
      <c r="D72" s="16">
        <v>0</v>
      </c>
      <c r="E72" s="75">
        <v>0</v>
      </c>
      <c r="F72" s="16">
        <v>0</v>
      </c>
      <c r="G72" s="75">
        <v>0</v>
      </c>
    </row>
    <row r="73" spans="1:7" x14ac:dyDescent="0.3">
      <c r="A73" s="4" t="s">
        <v>61</v>
      </c>
      <c r="B73" s="92">
        <v>0</v>
      </c>
      <c r="C73" s="93">
        <v>0</v>
      </c>
      <c r="D73" s="16">
        <v>0</v>
      </c>
      <c r="E73" s="75">
        <v>0</v>
      </c>
      <c r="F73" s="16">
        <v>0</v>
      </c>
      <c r="G73" s="75">
        <v>0</v>
      </c>
    </row>
    <row r="74" spans="1:7" x14ac:dyDescent="0.3">
      <c r="A74" s="4" t="s">
        <v>62</v>
      </c>
      <c r="B74" s="92">
        <v>0</v>
      </c>
      <c r="C74" s="93">
        <v>0</v>
      </c>
      <c r="D74" s="16">
        <v>0</v>
      </c>
      <c r="E74" s="75">
        <v>0</v>
      </c>
      <c r="F74" s="16">
        <v>0</v>
      </c>
      <c r="G74" s="75">
        <v>0</v>
      </c>
    </row>
    <row r="75" spans="1:7" x14ac:dyDescent="0.3">
      <c r="A75" s="4" t="s">
        <v>63</v>
      </c>
      <c r="B75" s="92">
        <v>0</v>
      </c>
      <c r="C75" s="93">
        <v>0</v>
      </c>
      <c r="D75" s="16">
        <v>0</v>
      </c>
      <c r="E75" s="75">
        <v>0</v>
      </c>
      <c r="F75" s="16">
        <v>0</v>
      </c>
      <c r="G75" s="75">
        <v>0</v>
      </c>
    </row>
    <row r="76" spans="1:7" x14ac:dyDescent="0.3">
      <c r="A76" s="4" t="s">
        <v>64</v>
      </c>
      <c r="B76" s="92">
        <v>0</v>
      </c>
      <c r="C76" s="93">
        <v>0</v>
      </c>
      <c r="D76" s="16">
        <v>0</v>
      </c>
      <c r="E76" s="75">
        <v>0</v>
      </c>
      <c r="F76" s="16">
        <v>0</v>
      </c>
      <c r="G76" s="75">
        <v>0</v>
      </c>
    </row>
    <row r="77" spans="1:7" x14ac:dyDescent="0.3">
      <c r="A77" s="4" t="s">
        <v>65</v>
      </c>
      <c r="B77" s="92">
        <v>0</v>
      </c>
      <c r="C77" s="93">
        <v>0</v>
      </c>
      <c r="D77" s="16">
        <v>0</v>
      </c>
      <c r="E77" s="75">
        <v>0</v>
      </c>
      <c r="F77" s="16">
        <v>0</v>
      </c>
      <c r="G77" s="75">
        <v>0</v>
      </c>
    </row>
    <row r="78" spans="1:7" x14ac:dyDescent="0.3">
      <c r="A78" s="4" t="s">
        <v>66</v>
      </c>
      <c r="B78" s="92">
        <v>0</v>
      </c>
      <c r="C78" s="93">
        <v>0</v>
      </c>
      <c r="D78" s="16">
        <v>0</v>
      </c>
      <c r="E78" s="75">
        <v>0</v>
      </c>
      <c r="F78" s="16">
        <v>0</v>
      </c>
      <c r="G78" s="75">
        <v>0</v>
      </c>
    </row>
    <row r="79" spans="1:7" x14ac:dyDescent="0.3">
      <c r="A79" s="4" t="s">
        <v>67</v>
      </c>
      <c r="B79" s="92">
        <v>0</v>
      </c>
      <c r="C79" s="93">
        <v>0</v>
      </c>
      <c r="D79" s="16">
        <v>0</v>
      </c>
      <c r="E79" s="75">
        <v>0</v>
      </c>
      <c r="F79" s="16">
        <v>0</v>
      </c>
      <c r="G79" s="75">
        <v>0</v>
      </c>
    </row>
    <row r="80" spans="1:7" x14ac:dyDescent="0.3">
      <c r="A80" s="4" t="s">
        <v>68</v>
      </c>
      <c r="B80" s="92">
        <v>0</v>
      </c>
      <c r="C80" s="93">
        <v>0</v>
      </c>
      <c r="D80" s="16">
        <v>0</v>
      </c>
      <c r="E80" s="75">
        <v>0</v>
      </c>
      <c r="F80" s="16">
        <v>0</v>
      </c>
      <c r="G80" s="75">
        <v>0</v>
      </c>
    </row>
    <row r="81" spans="1:7" x14ac:dyDescent="0.3">
      <c r="A81" s="4" t="s">
        <v>69</v>
      </c>
      <c r="B81" s="92">
        <v>0</v>
      </c>
      <c r="C81" s="93">
        <v>0</v>
      </c>
      <c r="D81" s="16">
        <v>0</v>
      </c>
      <c r="E81" s="75">
        <v>0</v>
      </c>
      <c r="F81" s="16">
        <v>0</v>
      </c>
      <c r="G81" s="75">
        <v>0</v>
      </c>
    </row>
    <row r="82" spans="1:7" x14ac:dyDescent="0.3">
      <c r="A82" s="4" t="s">
        <v>70</v>
      </c>
      <c r="B82" s="92">
        <v>0</v>
      </c>
      <c r="C82" s="93">
        <v>0</v>
      </c>
      <c r="D82" s="16">
        <v>0</v>
      </c>
      <c r="E82" s="75">
        <v>0</v>
      </c>
      <c r="F82" s="16">
        <v>0</v>
      </c>
      <c r="G82" s="75">
        <v>0</v>
      </c>
    </row>
    <row r="83" spans="1:7" x14ac:dyDescent="0.3">
      <c r="A83" s="4" t="s">
        <v>71</v>
      </c>
      <c r="B83" s="92">
        <v>0</v>
      </c>
      <c r="C83" s="93">
        <v>0</v>
      </c>
      <c r="D83" s="16">
        <v>0</v>
      </c>
      <c r="E83" s="75">
        <v>0</v>
      </c>
      <c r="F83" s="16">
        <v>0</v>
      </c>
      <c r="G83" s="75">
        <v>0</v>
      </c>
    </row>
    <row r="84" spans="1:7" x14ac:dyDescent="0.3">
      <c r="A84" s="4" t="s">
        <v>72</v>
      </c>
      <c r="B84" s="92">
        <v>0</v>
      </c>
      <c r="C84" s="93">
        <v>0</v>
      </c>
      <c r="D84" s="16">
        <v>0</v>
      </c>
      <c r="E84" s="75">
        <v>0</v>
      </c>
      <c r="F84" s="16">
        <v>0</v>
      </c>
      <c r="G84" s="75">
        <v>0</v>
      </c>
    </row>
    <row r="85" spans="1:7" x14ac:dyDescent="0.3">
      <c r="A85" s="4" t="s">
        <v>73</v>
      </c>
      <c r="B85" s="92">
        <v>0</v>
      </c>
      <c r="C85" s="93">
        <v>0</v>
      </c>
      <c r="D85" s="16">
        <v>0</v>
      </c>
      <c r="E85" s="75">
        <v>0</v>
      </c>
      <c r="F85" s="16">
        <v>0</v>
      </c>
      <c r="G85" s="75">
        <v>0</v>
      </c>
    </row>
    <row r="86" spans="1:7" x14ac:dyDescent="0.3">
      <c r="A86" s="4" t="s">
        <v>74</v>
      </c>
      <c r="B86" s="92">
        <v>0</v>
      </c>
      <c r="C86" s="93">
        <v>0</v>
      </c>
      <c r="D86" s="16">
        <v>0</v>
      </c>
      <c r="E86" s="75">
        <v>0</v>
      </c>
      <c r="F86" s="16">
        <v>0</v>
      </c>
      <c r="G86" s="75">
        <v>0</v>
      </c>
    </row>
    <row r="87" spans="1:7" x14ac:dyDescent="0.3">
      <c r="A87" s="4" t="s">
        <v>75</v>
      </c>
      <c r="B87" s="92">
        <v>0</v>
      </c>
      <c r="C87" s="93">
        <v>0</v>
      </c>
      <c r="D87" s="16">
        <v>0</v>
      </c>
      <c r="E87" s="75">
        <v>0</v>
      </c>
      <c r="F87" s="16">
        <v>0</v>
      </c>
      <c r="G87" s="75">
        <v>0</v>
      </c>
    </row>
    <row r="88" spans="1:7" x14ac:dyDescent="0.3">
      <c r="A88" s="4" t="s">
        <v>76</v>
      </c>
      <c r="B88" s="92">
        <v>0</v>
      </c>
      <c r="C88" s="93">
        <v>0</v>
      </c>
      <c r="D88" s="16">
        <v>0</v>
      </c>
      <c r="E88" s="75">
        <v>0</v>
      </c>
      <c r="F88" s="16">
        <v>0</v>
      </c>
      <c r="G88" s="75">
        <v>0</v>
      </c>
    </row>
    <row r="89" spans="1:7" x14ac:dyDescent="0.3">
      <c r="A89" s="5"/>
      <c r="B89" s="101"/>
      <c r="C89" s="102"/>
      <c r="D89" s="18"/>
      <c r="E89" s="76"/>
      <c r="F89" s="18"/>
      <c r="G89" s="76"/>
    </row>
    <row r="90" spans="1:7" x14ac:dyDescent="0.3">
      <c r="A90" s="30"/>
      <c r="B90" s="31">
        <f>SUM(B9:B89)</f>
        <v>1103530</v>
      </c>
      <c r="C90" s="33">
        <f t="shared" ref="C90:G90" si="0">SUM(C9:C89)</f>
        <v>0</v>
      </c>
      <c r="D90" s="31">
        <f t="shared" si="0"/>
        <v>1103530</v>
      </c>
      <c r="E90" s="33">
        <f t="shared" si="0"/>
        <v>0</v>
      </c>
      <c r="F90" s="31">
        <f t="shared" si="0"/>
        <v>0</v>
      </c>
      <c r="G90" s="33">
        <f t="shared" si="0"/>
        <v>0</v>
      </c>
    </row>
    <row r="91" spans="1:7"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BI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4" width="14.7265625" style="9" customWidth="1"/>
    <col min="15" max="17" width="8.7265625" style="6" customWidth="1"/>
    <col min="18" max="16384" width="12.7265625" style="6"/>
  </cols>
  <sheetData>
    <row r="1" spans="1:17" x14ac:dyDescent="0.3">
      <c r="A1" s="1" t="s">
        <v>315</v>
      </c>
      <c r="B1" s="7"/>
      <c r="C1" s="7"/>
      <c r="D1" s="7"/>
      <c r="E1" s="7"/>
      <c r="F1" s="7"/>
      <c r="G1" s="7"/>
      <c r="H1" s="7"/>
      <c r="I1" s="7"/>
      <c r="J1" s="7"/>
      <c r="K1" s="7"/>
      <c r="L1" s="7"/>
      <c r="M1" s="7"/>
      <c r="N1" s="7"/>
    </row>
    <row r="2" spans="1:17" ht="15.5" x14ac:dyDescent="0.35">
      <c r="A2" s="2" t="s">
        <v>103</v>
      </c>
      <c r="B2" s="8"/>
      <c r="C2" s="8"/>
      <c r="D2" s="8"/>
      <c r="E2" s="8"/>
      <c r="F2" s="8"/>
      <c r="G2" s="8"/>
      <c r="H2" s="8"/>
      <c r="I2" s="8"/>
      <c r="J2" s="8"/>
      <c r="K2" s="8"/>
      <c r="L2" s="8"/>
      <c r="M2" s="8"/>
      <c r="N2" s="8"/>
    </row>
    <row r="3" spans="1:17" x14ac:dyDescent="0.3">
      <c r="A3" s="28" t="str">
        <f>'Total Exp'!A3</f>
        <v>2021-22</v>
      </c>
    </row>
    <row r="4" spans="1:17" ht="15.5" x14ac:dyDescent="0.35">
      <c r="A4" s="79" t="s">
        <v>265</v>
      </c>
      <c r="B4" s="79" t="s">
        <v>264</v>
      </c>
      <c r="C4" s="80"/>
      <c r="D4" s="80"/>
      <c r="E4" s="80"/>
      <c r="F4" s="80"/>
      <c r="G4" s="80"/>
      <c r="H4" s="80"/>
      <c r="I4" s="80"/>
      <c r="J4" s="80"/>
      <c r="K4" s="80"/>
      <c r="L4" s="80"/>
      <c r="M4" s="80"/>
      <c r="N4" s="81" t="s">
        <v>284</v>
      </c>
    </row>
    <row r="5" spans="1:17" x14ac:dyDescent="0.3">
      <c r="A5" s="34"/>
      <c r="B5" s="35" t="s">
        <v>149</v>
      </c>
      <c r="C5" s="36" t="s">
        <v>150</v>
      </c>
      <c r="D5" s="36" t="s">
        <v>148</v>
      </c>
      <c r="E5" s="36" t="s">
        <v>170</v>
      </c>
      <c r="F5" s="36" t="s">
        <v>178</v>
      </c>
      <c r="G5" s="36" t="s">
        <v>196</v>
      </c>
      <c r="H5" s="36" t="s">
        <v>211</v>
      </c>
      <c r="I5" s="36" t="s">
        <v>230</v>
      </c>
      <c r="J5" s="36" t="s">
        <v>234</v>
      </c>
      <c r="K5" s="36" t="s">
        <v>250</v>
      </c>
      <c r="L5" s="36" t="s">
        <v>266</v>
      </c>
      <c r="M5" s="56" t="s">
        <v>259</v>
      </c>
      <c r="N5" s="37" t="s">
        <v>251</v>
      </c>
    </row>
    <row r="6" spans="1:17" s="27" customFormat="1" ht="49.9" customHeight="1" x14ac:dyDescent="0.25">
      <c r="A6" s="38"/>
      <c r="B6" s="39" t="s">
        <v>84</v>
      </c>
      <c r="C6" s="40" t="s">
        <v>120</v>
      </c>
      <c r="D6" s="40" t="s">
        <v>121</v>
      </c>
      <c r="E6" s="40" t="s">
        <v>122</v>
      </c>
      <c r="F6" s="40" t="s">
        <v>123</v>
      </c>
      <c r="G6" s="40" t="s">
        <v>128</v>
      </c>
      <c r="H6" s="40" t="s">
        <v>127</v>
      </c>
      <c r="I6" s="40" t="s">
        <v>126</v>
      </c>
      <c r="J6" s="40" t="s">
        <v>125</v>
      </c>
      <c r="K6" s="40" t="s">
        <v>278</v>
      </c>
      <c r="L6" s="40" t="s">
        <v>267</v>
      </c>
      <c r="M6" s="40" t="s">
        <v>268</v>
      </c>
      <c r="N6" s="41" t="s">
        <v>277</v>
      </c>
    </row>
    <row r="7" spans="1:17" ht="6" customHeight="1" x14ac:dyDescent="0.3">
      <c r="A7" s="34"/>
      <c r="B7" s="42"/>
      <c r="C7" s="43"/>
      <c r="D7" s="43"/>
      <c r="E7" s="43"/>
      <c r="F7" s="43"/>
      <c r="G7" s="43"/>
      <c r="H7" s="43"/>
      <c r="I7" s="43"/>
      <c r="J7" s="43"/>
      <c r="K7" s="43"/>
      <c r="L7" s="43"/>
      <c r="M7" s="43"/>
      <c r="N7" s="44"/>
    </row>
    <row r="8" spans="1:17" ht="6" customHeight="1" x14ac:dyDescent="0.3">
      <c r="A8" s="45"/>
      <c r="B8" s="46"/>
      <c r="C8" s="47"/>
      <c r="D8" s="47"/>
      <c r="E8" s="47"/>
      <c r="F8" s="47"/>
      <c r="G8" s="47"/>
      <c r="H8" s="47"/>
      <c r="I8" s="47"/>
      <c r="J8" s="47"/>
      <c r="K8" s="47"/>
      <c r="L8" s="47"/>
      <c r="M8" s="47"/>
      <c r="N8" s="48"/>
    </row>
    <row r="9" spans="1:17" x14ac:dyDescent="0.3">
      <c r="A9" s="3"/>
      <c r="B9" s="24"/>
      <c r="C9" s="22"/>
      <c r="D9" s="22"/>
      <c r="E9" s="22"/>
      <c r="F9" s="22"/>
      <c r="G9" s="22"/>
      <c r="H9" s="22"/>
      <c r="I9" s="22"/>
      <c r="J9" s="22"/>
      <c r="K9" s="86"/>
      <c r="L9" s="22"/>
      <c r="M9" s="22"/>
      <c r="N9" s="23"/>
    </row>
    <row r="10" spans="1:17" x14ac:dyDescent="0.3">
      <c r="A10" s="4" t="s">
        <v>0</v>
      </c>
      <c r="B10" s="25">
        <f>'R-G'!I10</f>
        <v>3454693.65</v>
      </c>
      <c r="C10" s="20">
        <f>'R-FCS'!I10</f>
        <v>985943.1399999999</v>
      </c>
      <c r="D10" s="20">
        <f>'R-ADS'!I10</f>
        <v>0</v>
      </c>
      <c r="E10" s="20">
        <f>'R-RC'!I10</f>
        <v>4141545.02</v>
      </c>
      <c r="F10" s="20">
        <f>'R-WM'!I10</f>
        <v>641856.72000000009</v>
      </c>
      <c r="G10" s="20">
        <f>'R-TSM'!I10</f>
        <v>1273291.7</v>
      </c>
      <c r="H10" s="20">
        <f>'R-E'!I10</f>
        <v>116943.98</v>
      </c>
      <c r="I10" s="20">
        <f>'R-BES'!I10</f>
        <v>2161606.94</v>
      </c>
      <c r="J10" s="20">
        <f>'R-LRB'!I10</f>
        <v>3097834.36</v>
      </c>
      <c r="K10" s="87">
        <f>'R-Total'!I10</f>
        <v>15873715.51</v>
      </c>
      <c r="L10" s="20">
        <f>'R-MR'!I10+'R-O'!I10</f>
        <v>0</v>
      </c>
      <c r="M10" s="20">
        <f>'R-OR'!E10</f>
        <v>25262683</v>
      </c>
      <c r="N10" s="12">
        <f>'R-Total'!R10</f>
        <v>41136398.509999998</v>
      </c>
      <c r="P10" s="6" t="b">
        <f t="shared" ref="P10:P73" si="0">SUM(B8:J8)=K8</f>
        <v>1</v>
      </c>
      <c r="Q10" s="6" t="b">
        <f t="shared" ref="Q10:Q73" si="1">SUM(K8:M8)=N8</f>
        <v>1</v>
      </c>
    </row>
    <row r="11" spans="1:17" x14ac:dyDescent="0.3">
      <c r="A11" s="4" t="s">
        <v>1</v>
      </c>
      <c r="B11" s="25">
        <f>'R-G'!I11</f>
        <v>366450</v>
      </c>
      <c r="C11" s="20">
        <f>'R-FCS'!I11</f>
        <v>405707</v>
      </c>
      <c r="D11" s="20">
        <f>'R-ADS'!I11</f>
        <v>859077</v>
      </c>
      <c r="E11" s="20">
        <f>'R-RC'!I11</f>
        <v>1855829</v>
      </c>
      <c r="F11" s="20">
        <f>'R-WM'!I11</f>
        <v>281167</v>
      </c>
      <c r="G11" s="20">
        <f>'R-TSM'!I11</f>
        <v>113235</v>
      </c>
      <c r="H11" s="20">
        <f>'R-E'!I11</f>
        <v>140080</v>
      </c>
      <c r="I11" s="20">
        <f>'R-BES'!I11</f>
        <v>912470</v>
      </c>
      <c r="J11" s="20">
        <f>'R-LRB'!I11</f>
        <v>5700391</v>
      </c>
      <c r="K11" s="87">
        <f>'R-Total'!I11</f>
        <v>10634406</v>
      </c>
      <c r="L11" s="20">
        <f>'R-MR'!I11+'R-O'!I11</f>
        <v>0</v>
      </c>
      <c r="M11" s="20">
        <f>'R-OR'!E11</f>
        <v>25702433</v>
      </c>
      <c r="N11" s="12">
        <f>'R-Total'!R11</f>
        <v>36336839</v>
      </c>
      <c r="P11" s="6" t="b">
        <f t="shared" si="0"/>
        <v>1</v>
      </c>
      <c r="Q11" s="6" t="b">
        <f t="shared" si="1"/>
        <v>1</v>
      </c>
    </row>
    <row r="12" spans="1:17" x14ac:dyDescent="0.3">
      <c r="A12" s="4" t="s">
        <v>2</v>
      </c>
      <c r="B12" s="25">
        <f>'R-G'!I12</f>
        <v>3949231.0999999996</v>
      </c>
      <c r="C12" s="20">
        <f>'R-FCS'!I12</f>
        <v>6421592.3399999999</v>
      </c>
      <c r="D12" s="20">
        <f>'R-ADS'!I12</f>
        <v>5701342.3700000001</v>
      </c>
      <c r="E12" s="20">
        <f>'R-RC'!I12</f>
        <v>24294095.909999996</v>
      </c>
      <c r="F12" s="20">
        <f>'R-WM'!I12</f>
        <v>9253816.4299999978</v>
      </c>
      <c r="G12" s="20">
        <f>'R-TSM'!I12</f>
        <v>6648101.6899999995</v>
      </c>
      <c r="H12" s="20">
        <f>'R-E'!I12</f>
        <v>564980.85</v>
      </c>
      <c r="I12" s="20">
        <f>'R-BES'!I12</f>
        <v>52738701.730000004</v>
      </c>
      <c r="J12" s="20">
        <f>'R-LRB'!I12</f>
        <v>7018315.2799999993</v>
      </c>
      <c r="K12" s="87">
        <f>'R-Total'!I12</f>
        <v>116590177.7</v>
      </c>
      <c r="L12" s="20">
        <f>'R-MR'!I12+'R-O'!I12</f>
        <v>200.3</v>
      </c>
      <c r="M12" s="20">
        <f>'R-OR'!E12</f>
        <v>155570134.00999999</v>
      </c>
      <c r="N12" s="12">
        <f>'R-Total'!R12</f>
        <v>272160512.00999999</v>
      </c>
      <c r="P12" s="6" t="b">
        <f t="shared" si="0"/>
        <v>1</v>
      </c>
      <c r="Q12" s="6" t="b">
        <f t="shared" si="1"/>
        <v>1</v>
      </c>
    </row>
    <row r="13" spans="1:17" x14ac:dyDescent="0.3">
      <c r="A13" s="4" t="s">
        <v>3</v>
      </c>
      <c r="B13" s="25">
        <f>'R-G'!I13</f>
        <v>4320000</v>
      </c>
      <c r="C13" s="20">
        <f>'R-FCS'!I13</f>
        <v>7325000</v>
      </c>
      <c r="D13" s="20">
        <f>'R-ADS'!I13</f>
        <v>4166000</v>
      </c>
      <c r="E13" s="20">
        <f>'R-RC'!I13</f>
        <v>10012000</v>
      </c>
      <c r="F13" s="20">
        <f>'R-WM'!I13</f>
        <v>8755000</v>
      </c>
      <c r="G13" s="20">
        <f>'R-TSM'!I13</f>
        <v>5868000</v>
      </c>
      <c r="H13" s="20">
        <f>'R-E'!I13</f>
        <v>319000</v>
      </c>
      <c r="I13" s="20">
        <f>'R-BES'!I13</f>
        <v>10766000</v>
      </c>
      <c r="J13" s="20">
        <f>'R-LRB'!I13</f>
        <v>3052000</v>
      </c>
      <c r="K13" s="87">
        <f>'R-Total'!I13</f>
        <v>54583000</v>
      </c>
      <c r="L13" s="20">
        <f>'R-MR'!I13+'R-O'!I13</f>
        <v>0</v>
      </c>
      <c r="M13" s="20">
        <f>'R-OR'!E13</f>
        <v>114616780</v>
      </c>
      <c r="N13" s="12">
        <f>'R-Total'!R13</f>
        <v>169199780</v>
      </c>
      <c r="P13" s="6" t="b">
        <f t="shared" si="0"/>
        <v>1</v>
      </c>
      <c r="Q13" s="6" t="b">
        <f t="shared" si="1"/>
        <v>1</v>
      </c>
    </row>
    <row r="14" spans="1:17" x14ac:dyDescent="0.3">
      <c r="A14" s="4" t="s">
        <v>4</v>
      </c>
      <c r="B14" s="25">
        <f>'R-G'!I14</f>
        <v>2095373.8878555815</v>
      </c>
      <c r="C14" s="20">
        <f>'R-FCS'!I14</f>
        <v>81372.899999999994</v>
      </c>
      <c r="D14" s="20">
        <f>'R-ADS'!I14</f>
        <v>6700</v>
      </c>
      <c r="E14" s="20">
        <f>'R-RC'!I14</f>
        <v>6897427.4449999994</v>
      </c>
      <c r="F14" s="20">
        <f>'R-WM'!I14</f>
        <v>3034483.9</v>
      </c>
      <c r="G14" s="20">
        <f>'R-TSM'!I14</f>
        <v>236254.07</v>
      </c>
      <c r="H14" s="20">
        <f>'R-E'!I14</f>
        <v>1364752.5000000002</v>
      </c>
      <c r="I14" s="20">
        <f>'R-BES'!I14</f>
        <v>7311464.1255402304</v>
      </c>
      <c r="J14" s="20">
        <f>'R-LRB'!I14</f>
        <v>956719</v>
      </c>
      <c r="K14" s="87">
        <f>'R-Total'!I14</f>
        <v>21984547.828395814</v>
      </c>
      <c r="L14" s="20">
        <f>'R-MR'!I14+'R-O'!I14</f>
        <v>559962.28</v>
      </c>
      <c r="M14" s="20">
        <f>'R-OR'!E14</f>
        <v>79825133.390000001</v>
      </c>
      <c r="N14" s="12">
        <f>'R-Total'!R14</f>
        <v>102369643.49839582</v>
      </c>
      <c r="P14" s="6" t="b">
        <f t="shared" si="0"/>
        <v>1</v>
      </c>
      <c r="Q14" s="6" t="b">
        <f t="shared" si="1"/>
        <v>1</v>
      </c>
    </row>
    <row r="15" spans="1:17" x14ac:dyDescent="0.3">
      <c r="A15" s="4" t="s">
        <v>5</v>
      </c>
      <c r="B15" s="25">
        <f>'R-G'!I15</f>
        <v>1632498</v>
      </c>
      <c r="C15" s="20">
        <f>'R-FCS'!I15</f>
        <v>3115536</v>
      </c>
      <c r="D15" s="20">
        <f>'R-ADS'!I15</f>
        <v>3290737.19</v>
      </c>
      <c r="E15" s="20">
        <f>'R-RC'!I15</f>
        <v>4260005.4799999995</v>
      </c>
      <c r="F15" s="20">
        <f>'R-WM'!I15</f>
        <v>561763.66</v>
      </c>
      <c r="G15" s="20">
        <f>'R-TSM'!I15</f>
        <v>1027948.61</v>
      </c>
      <c r="H15" s="20">
        <f>'R-E'!I15</f>
        <v>692349.06</v>
      </c>
      <c r="I15" s="20">
        <f>'R-BES'!I15</f>
        <v>6615938.8300000001</v>
      </c>
      <c r="J15" s="20">
        <f>'R-LRB'!I15</f>
        <v>8444287.9600000009</v>
      </c>
      <c r="K15" s="87">
        <f>'R-Total'!I15</f>
        <v>29641064.789999999</v>
      </c>
      <c r="L15" s="20">
        <f>'R-MR'!I15+'R-O'!I15</f>
        <v>0</v>
      </c>
      <c r="M15" s="20">
        <f>'R-OR'!E15</f>
        <v>79271505.080000132</v>
      </c>
      <c r="N15" s="12">
        <f>'R-Total'!R15</f>
        <v>108912569.87000012</v>
      </c>
      <c r="P15" s="6" t="b">
        <f t="shared" si="0"/>
        <v>1</v>
      </c>
      <c r="Q15" s="6" t="b">
        <f t="shared" si="1"/>
        <v>1</v>
      </c>
    </row>
    <row r="16" spans="1:17" x14ac:dyDescent="0.3">
      <c r="A16" s="4" t="s">
        <v>6</v>
      </c>
      <c r="B16" s="25">
        <f>'R-G'!I16</f>
        <v>5541236.3699999992</v>
      </c>
      <c r="C16" s="20">
        <f>'R-FCS'!I16</f>
        <v>1968627.94</v>
      </c>
      <c r="D16" s="20">
        <f>'R-ADS'!I16</f>
        <v>7741122.0999999996</v>
      </c>
      <c r="E16" s="20">
        <f>'R-RC'!I16</f>
        <v>12880722.680000002</v>
      </c>
      <c r="F16" s="20">
        <f>'R-WM'!I16</f>
        <v>683649.86</v>
      </c>
      <c r="G16" s="20">
        <f>'R-TSM'!I16</f>
        <v>9868982.6600000001</v>
      </c>
      <c r="H16" s="20">
        <f>'R-E'!I16</f>
        <v>1495441.7999999998</v>
      </c>
      <c r="I16" s="20">
        <f>'R-BES'!I16</f>
        <v>6237958.2400000002</v>
      </c>
      <c r="J16" s="20">
        <f>'R-LRB'!I16</f>
        <v>401162.01</v>
      </c>
      <c r="K16" s="87">
        <f>'R-Total'!I16</f>
        <v>46818903.659999996</v>
      </c>
      <c r="L16" s="20">
        <f>'R-MR'!I16+'R-O'!I16</f>
        <v>0</v>
      </c>
      <c r="M16" s="20">
        <f>'R-OR'!E16</f>
        <v>108290033.81999999</v>
      </c>
      <c r="N16" s="12">
        <f>'R-Total'!R16</f>
        <v>155108937.47999999</v>
      </c>
      <c r="P16" s="6" t="b">
        <f t="shared" si="0"/>
        <v>1</v>
      </c>
      <c r="Q16" s="6" t="b">
        <f t="shared" si="1"/>
        <v>1</v>
      </c>
    </row>
    <row r="17" spans="1:17" x14ac:dyDescent="0.3">
      <c r="A17" s="4" t="s">
        <v>7</v>
      </c>
      <c r="B17" s="25">
        <f>'R-G'!I17</f>
        <v>2890207</v>
      </c>
      <c r="C17" s="20">
        <f>'R-FCS'!I17</f>
        <v>1158030</v>
      </c>
      <c r="D17" s="20">
        <f>'R-ADS'!I17</f>
        <v>1912075</v>
      </c>
      <c r="E17" s="20">
        <f>'R-RC'!I17</f>
        <v>1809526</v>
      </c>
      <c r="F17" s="20">
        <f>'R-WM'!I17</f>
        <v>2342502</v>
      </c>
      <c r="G17" s="20">
        <f>'R-TSM'!I17</f>
        <v>83539</v>
      </c>
      <c r="H17" s="20">
        <f>'R-E'!I17</f>
        <v>150699</v>
      </c>
      <c r="I17" s="20">
        <f>'R-BES'!I17</f>
        <v>1414755</v>
      </c>
      <c r="J17" s="20">
        <f>'R-LRB'!I17</f>
        <v>986039</v>
      </c>
      <c r="K17" s="87">
        <f>'R-Total'!I17</f>
        <v>12747372</v>
      </c>
      <c r="L17" s="20">
        <f>'R-MR'!I17+'R-O'!I17</f>
        <v>975055</v>
      </c>
      <c r="M17" s="20">
        <f>'R-OR'!E17</f>
        <v>25646851</v>
      </c>
      <c r="N17" s="12">
        <f>'R-Total'!R17</f>
        <v>39369278</v>
      </c>
      <c r="P17" s="6" t="b">
        <f t="shared" si="0"/>
        <v>1</v>
      </c>
      <c r="Q17" s="6" t="b">
        <f t="shared" si="1"/>
        <v>1</v>
      </c>
    </row>
    <row r="18" spans="1:17" x14ac:dyDescent="0.3">
      <c r="A18" s="4" t="s">
        <v>8</v>
      </c>
      <c r="B18" s="25">
        <f>'R-G'!I18</f>
        <v>5227152</v>
      </c>
      <c r="C18" s="20">
        <f>'R-FCS'!I18</f>
        <v>5964401</v>
      </c>
      <c r="D18" s="20">
        <f>'R-ADS'!I18</f>
        <v>4987916</v>
      </c>
      <c r="E18" s="20">
        <f>'R-RC'!I18</f>
        <v>9025283</v>
      </c>
      <c r="F18" s="20">
        <f>'R-WM'!I18</f>
        <v>1174907</v>
      </c>
      <c r="G18" s="20">
        <f>'R-TSM'!I18</f>
        <v>12578623</v>
      </c>
      <c r="H18" s="20">
        <f>'R-E'!I18</f>
        <v>162254</v>
      </c>
      <c r="I18" s="20">
        <f>'R-BES'!I18</f>
        <v>6051813</v>
      </c>
      <c r="J18" s="20">
        <f>'R-LRB'!I18</f>
        <v>2198302</v>
      </c>
      <c r="K18" s="87">
        <f>'R-Total'!I18</f>
        <v>47370651</v>
      </c>
      <c r="L18" s="20">
        <f>'R-MR'!I18+'R-O'!I18</f>
        <v>0</v>
      </c>
      <c r="M18" s="20">
        <f>'R-OR'!E18</f>
        <v>206549126</v>
      </c>
      <c r="N18" s="12">
        <f>'R-Total'!R18</f>
        <v>253919777</v>
      </c>
      <c r="P18" s="6" t="b">
        <f t="shared" si="0"/>
        <v>1</v>
      </c>
      <c r="Q18" s="6" t="b">
        <f t="shared" si="1"/>
        <v>1</v>
      </c>
    </row>
    <row r="19" spans="1:17" x14ac:dyDescent="0.3">
      <c r="A19" s="4" t="s">
        <v>9</v>
      </c>
      <c r="B19" s="25">
        <f>'R-G'!I19</f>
        <v>7755520</v>
      </c>
      <c r="C19" s="20">
        <f>'R-FCS'!I19</f>
        <v>5275296</v>
      </c>
      <c r="D19" s="20">
        <f>'R-ADS'!I19</f>
        <v>4899342</v>
      </c>
      <c r="E19" s="20">
        <f>'R-RC'!I19</f>
        <v>17062332</v>
      </c>
      <c r="F19" s="20">
        <f>'R-WM'!I19</f>
        <v>94869</v>
      </c>
      <c r="G19" s="20">
        <f>'R-TSM'!I19</f>
        <v>7778617</v>
      </c>
      <c r="H19" s="20">
        <f>'R-E'!I19</f>
        <v>1175661</v>
      </c>
      <c r="I19" s="20">
        <f>'R-BES'!I19</f>
        <v>6509278</v>
      </c>
      <c r="J19" s="20">
        <f>'R-LRB'!I19</f>
        <v>3644357</v>
      </c>
      <c r="K19" s="87">
        <f>'R-Total'!I19</f>
        <v>54195272</v>
      </c>
      <c r="L19" s="20">
        <f>'R-MR'!I19+'R-O'!I19</f>
        <v>855213</v>
      </c>
      <c r="M19" s="20">
        <f>'R-OR'!E19</f>
        <v>185464703</v>
      </c>
      <c r="N19" s="12">
        <f>'R-Total'!R19</f>
        <v>240515188</v>
      </c>
      <c r="P19" s="6" t="b">
        <f t="shared" si="0"/>
        <v>1</v>
      </c>
      <c r="Q19" s="6" t="b">
        <f t="shared" si="1"/>
        <v>1</v>
      </c>
    </row>
    <row r="20" spans="1:17" x14ac:dyDescent="0.3">
      <c r="A20" s="4" t="s">
        <v>10</v>
      </c>
      <c r="B20" s="25">
        <f>'R-G'!I20</f>
        <v>813104</v>
      </c>
      <c r="C20" s="20">
        <f>'R-FCS'!I20</f>
        <v>626519</v>
      </c>
      <c r="D20" s="20">
        <f>'R-ADS'!I20</f>
        <v>1175273</v>
      </c>
      <c r="E20" s="20">
        <f>'R-RC'!I20</f>
        <v>317878</v>
      </c>
      <c r="F20" s="20">
        <f>'R-WM'!I20</f>
        <v>292554</v>
      </c>
      <c r="G20" s="20">
        <f>'R-TSM'!I20</f>
        <v>0</v>
      </c>
      <c r="H20" s="20">
        <f>'R-E'!I20</f>
        <v>174365</v>
      </c>
      <c r="I20" s="20">
        <f>'R-BES'!I20</f>
        <v>272273</v>
      </c>
      <c r="J20" s="20">
        <f>'R-LRB'!I20</f>
        <v>11589162</v>
      </c>
      <c r="K20" s="87">
        <f>'R-Total'!I20</f>
        <v>15261128</v>
      </c>
      <c r="L20" s="20">
        <f>'R-MR'!I20+'R-O'!I20</f>
        <v>-176518</v>
      </c>
      <c r="M20" s="20">
        <f>'R-OR'!E20</f>
        <v>23289882</v>
      </c>
      <c r="N20" s="12">
        <f>'R-Total'!R20</f>
        <v>38374492</v>
      </c>
      <c r="P20" s="6" t="b">
        <f t="shared" si="0"/>
        <v>1</v>
      </c>
      <c r="Q20" s="6" t="b">
        <f t="shared" si="1"/>
        <v>1</v>
      </c>
    </row>
    <row r="21" spans="1:17" x14ac:dyDescent="0.3">
      <c r="A21" s="4" t="s">
        <v>11</v>
      </c>
      <c r="B21" s="25">
        <f>'R-G'!I21</f>
        <v>1994394.36</v>
      </c>
      <c r="C21" s="20">
        <f>'R-FCS'!I21</f>
        <v>4255028.38</v>
      </c>
      <c r="D21" s="20">
        <f>'R-ADS'!I21</f>
        <v>178193.82</v>
      </c>
      <c r="E21" s="20">
        <f>'R-RC'!I21</f>
        <v>2388843.3600000003</v>
      </c>
      <c r="F21" s="20">
        <f>'R-WM'!I21</f>
        <v>819630.76</v>
      </c>
      <c r="G21" s="20">
        <f>'R-TSM'!I21</f>
        <v>1279811.6600000001</v>
      </c>
      <c r="H21" s="20">
        <f>'R-E'!I21</f>
        <v>156828.29000000004</v>
      </c>
      <c r="I21" s="20">
        <f>'R-BES'!I21</f>
        <v>10086751.039999999</v>
      </c>
      <c r="J21" s="20">
        <f>'R-LRB'!I21</f>
        <v>7711325.2199999997</v>
      </c>
      <c r="K21" s="87">
        <f>'R-Total'!I21</f>
        <v>28870806.890000001</v>
      </c>
      <c r="L21" s="20">
        <f>'R-MR'!I21+'R-O'!I21</f>
        <v>0</v>
      </c>
      <c r="M21" s="20">
        <f>'R-OR'!E21</f>
        <v>62294805.209999993</v>
      </c>
      <c r="N21" s="12">
        <f>'R-Total'!R21</f>
        <v>91165612.099999994</v>
      </c>
      <c r="P21" s="6" t="b">
        <f t="shared" si="0"/>
        <v>1</v>
      </c>
      <c r="Q21" s="6" t="b">
        <f t="shared" si="1"/>
        <v>1</v>
      </c>
    </row>
    <row r="22" spans="1:17" x14ac:dyDescent="0.3">
      <c r="A22" s="4" t="s">
        <v>12</v>
      </c>
      <c r="B22" s="25">
        <f>'R-G'!I22</f>
        <v>6946112.1300000008</v>
      </c>
      <c r="C22" s="20">
        <f>'R-FCS'!I22</f>
        <v>5728157.5999999996</v>
      </c>
      <c r="D22" s="20">
        <f>'R-ADS'!I22</f>
        <v>7963.73</v>
      </c>
      <c r="E22" s="20">
        <f>'R-RC'!I22</f>
        <v>10185441.18</v>
      </c>
      <c r="F22" s="20">
        <f>'R-WM'!I22</f>
        <v>6239.61</v>
      </c>
      <c r="G22" s="20">
        <f>'R-TSM'!I22</f>
        <v>1672405.13</v>
      </c>
      <c r="H22" s="20">
        <f>'R-E'!I22</f>
        <v>685320.58000000007</v>
      </c>
      <c r="I22" s="20">
        <f>'R-BES'!I22</f>
        <v>4363051.51</v>
      </c>
      <c r="J22" s="20">
        <f>'R-LRB'!I22</f>
        <v>10845014.52</v>
      </c>
      <c r="K22" s="87">
        <f>'R-Total'!I22</f>
        <v>40439705.989999995</v>
      </c>
      <c r="L22" s="20">
        <f>'R-MR'!I22+'R-O'!I22</f>
        <v>0</v>
      </c>
      <c r="M22" s="20">
        <f>'R-OR'!E22</f>
        <v>122094706</v>
      </c>
      <c r="N22" s="12">
        <f>'R-Total'!R22</f>
        <v>162534411.99000001</v>
      </c>
      <c r="P22" s="6" t="b">
        <f t="shared" si="0"/>
        <v>1</v>
      </c>
      <c r="Q22" s="6" t="b">
        <f t="shared" si="1"/>
        <v>1</v>
      </c>
    </row>
    <row r="23" spans="1:17" x14ac:dyDescent="0.3">
      <c r="A23" s="4" t="s">
        <v>13</v>
      </c>
      <c r="B23" s="25">
        <f>'R-G'!I23</f>
        <v>8216720.2800000003</v>
      </c>
      <c r="C23" s="20">
        <f>'R-FCS'!I23</f>
        <v>32675362.099999998</v>
      </c>
      <c r="D23" s="20">
        <f>'R-ADS'!I23</f>
        <v>13789245.57</v>
      </c>
      <c r="E23" s="20">
        <f>'R-RC'!I23</f>
        <v>5397153.6399999997</v>
      </c>
      <c r="F23" s="20">
        <f>'R-WM'!I23</f>
        <v>305523</v>
      </c>
      <c r="G23" s="20">
        <f>'R-TSM'!I23</f>
        <v>3229278.86</v>
      </c>
      <c r="H23" s="20">
        <f>'R-E'!I23</f>
        <v>1515096.7999999998</v>
      </c>
      <c r="I23" s="20">
        <f>'R-BES'!I23</f>
        <v>12636822.030000001</v>
      </c>
      <c r="J23" s="20">
        <f>'R-LRB'!I23</f>
        <v>21613626.880000003</v>
      </c>
      <c r="K23" s="87">
        <f>'R-Total'!I23</f>
        <v>99378829.159999996</v>
      </c>
      <c r="L23" s="20">
        <f>'R-MR'!I23+'R-O'!I23</f>
        <v>209451220.88999996</v>
      </c>
      <c r="M23" s="20">
        <f>'R-OR'!E23</f>
        <v>294340522.23000002</v>
      </c>
      <c r="N23" s="12">
        <f>'R-Total'!R23</f>
        <v>603170572.27999997</v>
      </c>
      <c r="P23" s="6" t="b">
        <f t="shared" si="0"/>
        <v>1</v>
      </c>
      <c r="Q23" s="6" t="b">
        <f t="shared" si="1"/>
        <v>1</v>
      </c>
    </row>
    <row r="24" spans="1:17" x14ac:dyDescent="0.3">
      <c r="A24" s="4" t="s">
        <v>14</v>
      </c>
      <c r="B24" s="25">
        <f>'R-G'!I24</f>
        <v>610640</v>
      </c>
      <c r="C24" s="20">
        <f>'R-FCS'!I24</f>
        <v>3602876.04</v>
      </c>
      <c r="D24" s="20">
        <f>'R-ADS'!I24</f>
        <v>1928317.71</v>
      </c>
      <c r="E24" s="20">
        <f>'R-RC'!I24</f>
        <v>4736531</v>
      </c>
      <c r="F24" s="20">
        <f>'R-WM'!I24</f>
        <v>215502</v>
      </c>
      <c r="G24" s="20">
        <f>'R-TSM'!I24</f>
        <v>402180</v>
      </c>
      <c r="H24" s="20">
        <f>'R-E'!I24</f>
        <v>206451</v>
      </c>
      <c r="I24" s="20">
        <f>'R-BES'!I24</f>
        <v>2404002</v>
      </c>
      <c r="J24" s="20">
        <f>'R-LRB'!I24</f>
        <v>1170734</v>
      </c>
      <c r="K24" s="87">
        <f>'R-Total'!I24</f>
        <v>15277233.75</v>
      </c>
      <c r="L24" s="20">
        <f>'R-MR'!I24+'R-O'!I24</f>
        <v>0</v>
      </c>
      <c r="M24" s="20">
        <f>'R-OR'!E24</f>
        <v>21618255</v>
      </c>
      <c r="N24" s="12">
        <f>'R-Total'!R24</f>
        <v>36895488.75</v>
      </c>
      <c r="P24" s="6" t="b">
        <f t="shared" si="0"/>
        <v>1</v>
      </c>
      <c r="Q24" s="6" t="b">
        <f t="shared" si="1"/>
        <v>1</v>
      </c>
    </row>
    <row r="25" spans="1:17" x14ac:dyDescent="0.3">
      <c r="A25" s="4" t="s">
        <v>15</v>
      </c>
      <c r="B25" s="25">
        <f>'R-G'!I25</f>
        <v>6736312</v>
      </c>
      <c r="C25" s="20">
        <f>'R-FCS'!I25</f>
        <v>914748</v>
      </c>
      <c r="D25" s="20">
        <f>'R-ADS'!I25</f>
        <v>4630166</v>
      </c>
      <c r="E25" s="20">
        <f>'R-RC'!I25</f>
        <v>2591130</v>
      </c>
      <c r="F25" s="20">
        <f>'R-WM'!I25</f>
        <v>517610</v>
      </c>
      <c r="G25" s="20">
        <f>'R-TSM'!I25</f>
        <v>618175</v>
      </c>
      <c r="H25" s="20">
        <f>'R-E'!I25</f>
        <v>767387</v>
      </c>
      <c r="I25" s="20">
        <f>'R-BES'!I25</f>
        <v>5505911</v>
      </c>
      <c r="J25" s="20">
        <f>'R-LRB'!I25</f>
        <v>8551173</v>
      </c>
      <c r="K25" s="87">
        <f>'R-Total'!I25</f>
        <v>30832612</v>
      </c>
      <c r="L25" s="20">
        <f>'R-MR'!I25+'R-O'!I25</f>
        <v>0</v>
      </c>
      <c r="M25" s="20">
        <f>'R-OR'!E25</f>
        <v>41892105</v>
      </c>
      <c r="N25" s="12">
        <f>'R-Total'!R25</f>
        <v>72724717</v>
      </c>
      <c r="P25" s="6" t="b">
        <f t="shared" si="0"/>
        <v>1</v>
      </c>
      <c r="Q25" s="6" t="b">
        <f t="shared" si="1"/>
        <v>1</v>
      </c>
    </row>
    <row r="26" spans="1:17" x14ac:dyDescent="0.3">
      <c r="A26" s="4" t="s">
        <v>16</v>
      </c>
      <c r="B26" s="25">
        <f>'R-G'!I26</f>
        <v>1099122.2799999998</v>
      </c>
      <c r="C26" s="20">
        <f>'R-FCS'!I26</f>
        <v>4671599.9899999993</v>
      </c>
      <c r="D26" s="20">
        <f>'R-ADS'!I26</f>
        <v>2006129.6300000001</v>
      </c>
      <c r="E26" s="20">
        <f>'R-RC'!I26</f>
        <v>3300484.9499999997</v>
      </c>
      <c r="F26" s="20">
        <f>'R-WM'!I26</f>
        <v>3956597.51</v>
      </c>
      <c r="G26" s="20">
        <f>'R-TSM'!I26</f>
        <v>646768.4</v>
      </c>
      <c r="H26" s="20">
        <f>'R-E'!I26</f>
        <v>679251.81</v>
      </c>
      <c r="I26" s="20">
        <f>'R-BES'!I26</f>
        <v>1110826.8200000003</v>
      </c>
      <c r="J26" s="20">
        <f>'R-LRB'!I26</f>
        <v>3418378.44</v>
      </c>
      <c r="K26" s="87">
        <f>'R-Total'!I26</f>
        <v>20889159.830000002</v>
      </c>
      <c r="L26" s="20">
        <f>'R-MR'!I26+'R-O'!I26</f>
        <v>121435.84</v>
      </c>
      <c r="M26" s="20">
        <f>'R-OR'!E26</f>
        <v>34362495.18</v>
      </c>
      <c r="N26" s="12">
        <f>'R-Total'!R26</f>
        <v>55373090.850000001</v>
      </c>
      <c r="P26" s="6" t="b">
        <f t="shared" si="0"/>
        <v>1</v>
      </c>
      <c r="Q26" s="6" t="b">
        <f t="shared" si="1"/>
        <v>1</v>
      </c>
    </row>
    <row r="27" spans="1:17" x14ac:dyDescent="0.3">
      <c r="A27" s="4" t="s">
        <v>17</v>
      </c>
      <c r="B27" s="25">
        <f>'R-G'!I27</f>
        <v>9378050.5000000019</v>
      </c>
      <c r="C27" s="20">
        <f>'R-FCS'!I27</f>
        <v>3638904.75</v>
      </c>
      <c r="D27" s="20">
        <f>'R-ADS'!I27</f>
        <v>8392641.1300000008</v>
      </c>
      <c r="E27" s="20">
        <f>'R-RC'!I27</f>
        <v>9569135.6799999997</v>
      </c>
      <c r="F27" s="20">
        <f>'R-WM'!I27</f>
        <v>456950.1</v>
      </c>
      <c r="G27" s="20">
        <f>'R-TSM'!I27</f>
        <v>5540959.9399999995</v>
      </c>
      <c r="H27" s="20">
        <f>'R-E'!I27</f>
        <v>1658124.16</v>
      </c>
      <c r="I27" s="20">
        <f>'R-BES'!I27</f>
        <v>4994838.41</v>
      </c>
      <c r="J27" s="20">
        <f>'R-LRB'!I27</f>
        <v>3424741.5199999996</v>
      </c>
      <c r="K27" s="87">
        <f>'R-Total'!I27</f>
        <v>47054346.189999998</v>
      </c>
      <c r="L27" s="20">
        <f>'R-MR'!I27+'R-O'!I27</f>
        <v>654289</v>
      </c>
      <c r="M27" s="20">
        <f>'R-OR'!E27</f>
        <v>143835029.17999995</v>
      </c>
      <c r="N27" s="12">
        <f>'R-Total'!R27</f>
        <v>191543664.36999995</v>
      </c>
      <c r="P27" s="6" t="b">
        <f t="shared" si="0"/>
        <v>1</v>
      </c>
      <c r="Q27" s="6" t="b">
        <f t="shared" si="1"/>
        <v>1</v>
      </c>
    </row>
    <row r="28" spans="1:17" x14ac:dyDescent="0.3">
      <c r="A28" s="4" t="s">
        <v>18</v>
      </c>
      <c r="B28" s="25">
        <f>'R-G'!I28</f>
        <v>2599560</v>
      </c>
      <c r="C28" s="20">
        <f>'R-FCS'!I28</f>
        <v>340265</v>
      </c>
      <c r="D28" s="20">
        <f>'R-ADS'!I28</f>
        <v>44614</v>
      </c>
      <c r="E28" s="20">
        <f>'R-RC'!I28</f>
        <v>16198975</v>
      </c>
      <c r="F28" s="20">
        <f>'R-WM'!I28</f>
        <v>4224110</v>
      </c>
      <c r="G28" s="20">
        <f>'R-TSM'!I28</f>
        <v>1513149</v>
      </c>
      <c r="H28" s="20">
        <f>'R-E'!I28</f>
        <v>986480</v>
      </c>
      <c r="I28" s="20">
        <f>'R-BES'!I28</f>
        <v>7914545</v>
      </c>
      <c r="J28" s="20">
        <f>'R-LRB'!I28</f>
        <v>9721608</v>
      </c>
      <c r="K28" s="87">
        <f>'R-Total'!I28</f>
        <v>43543306</v>
      </c>
      <c r="L28" s="20">
        <f>'R-MR'!I28+'R-O'!I28</f>
        <v>0</v>
      </c>
      <c r="M28" s="20">
        <f>'R-OR'!E28</f>
        <v>85331066</v>
      </c>
      <c r="N28" s="12">
        <f>'R-Total'!R28</f>
        <v>128874372</v>
      </c>
      <c r="P28" s="6" t="b">
        <f t="shared" si="0"/>
        <v>1</v>
      </c>
      <c r="Q28" s="6" t="b">
        <f t="shared" si="1"/>
        <v>1</v>
      </c>
    </row>
    <row r="29" spans="1:17" x14ac:dyDescent="0.3">
      <c r="A29" s="4" t="s">
        <v>19</v>
      </c>
      <c r="B29" s="25">
        <f>'R-G'!I29</f>
        <v>7224544.7199999997</v>
      </c>
      <c r="C29" s="20">
        <f>'R-FCS'!I29</f>
        <v>4391070.6100000003</v>
      </c>
      <c r="D29" s="20">
        <f>'R-ADS'!I29</f>
        <v>6135412.9400000004</v>
      </c>
      <c r="E29" s="20">
        <f>'R-RC'!I29</f>
        <v>27964655.439999998</v>
      </c>
      <c r="F29" s="20">
        <f>'R-WM'!I29</f>
        <v>6110221.9500000002</v>
      </c>
      <c r="G29" s="20">
        <f>'R-TSM'!I29</f>
        <v>2657430.8199999998</v>
      </c>
      <c r="H29" s="20">
        <f>'R-E'!I29</f>
        <v>102502.83</v>
      </c>
      <c r="I29" s="20">
        <f>'R-BES'!I29</f>
        <v>2207957.9</v>
      </c>
      <c r="J29" s="20">
        <f>'R-LRB'!I29</f>
        <v>2999192.77</v>
      </c>
      <c r="K29" s="87">
        <f>'R-Total'!I29</f>
        <v>59792989.979999997</v>
      </c>
      <c r="L29" s="20">
        <f>'R-MR'!I29+'R-O'!I29</f>
        <v>1122203.8899999997</v>
      </c>
      <c r="M29" s="20">
        <f>'R-OR'!E29</f>
        <v>146315966.54999998</v>
      </c>
      <c r="N29" s="12">
        <f>'R-Total'!R29</f>
        <v>207231160.41999999</v>
      </c>
      <c r="P29" s="6" t="b">
        <f t="shared" si="0"/>
        <v>1</v>
      </c>
      <c r="Q29" s="6" t="b">
        <f t="shared" si="1"/>
        <v>1</v>
      </c>
    </row>
    <row r="30" spans="1:17" x14ac:dyDescent="0.3">
      <c r="A30" s="4" t="s">
        <v>20</v>
      </c>
      <c r="B30" s="25">
        <f>'R-G'!I30</f>
        <v>272351</v>
      </c>
      <c r="C30" s="20">
        <f>'R-FCS'!I30</f>
        <v>4129173</v>
      </c>
      <c r="D30" s="20">
        <f>'R-ADS'!I30</f>
        <v>5487265</v>
      </c>
      <c r="E30" s="20">
        <f>'R-RC'!I30</f>
        <v>4144142</v>
      </c>
      <c r="F30" s="20">
        <f>'R-WM'!I30</f>
        <v>301862</v>
      </c>
      <c r="G30" s="20">
        <f>'R-TSM'!I30</f>
        <v>29402</v>
      </c>
      <c r="H30" s="20">
        <f>'R-E'!I30</f>
        <v>1427948</v>
      </c>
      <c r="I30" s="20">
        <f>'R-BES'!I30</f>
        <v>1385113</v>
      </c>
      <c r="J30" s="20">
        <f>'R-LRB'!I30</f>
        <v>1418701</v>
      </c>
      <c r="K30" s="87">
        <f>'R-Total'!I30</f>
        <v>18595957</v>
      </c>
      <c r="L30" s="20">
        <f>'R-MR'!I30+'R-O'!I30</f>
        <v>153331</v>
      </c>
      <c r="M30" s="20">
        <f>'R-OR'!E30</f>
        <v>21503462.23</v>
      </c>
      <c r="N30" s="12">
        <f>'R-Total'!R30</f>
        <v>40252750.230000004</v>
      </c>
      <c r="P30" s="6" t="b">
        <f t="shared" si="0"/>
        <v>1</v>
      </c>
      <c r="Q30" s="6" t="b">
        <f t="shared" si="1"/>
        <v>1</v>
      </c>
    </row>
    <row r="31" spans="1:17" x14ac:dyDescent="0.3">
      <c r="A31" s="4" t="s">
        <v>21</v>
      </c>
      <c r="B31" s="25">
        <f>'R-G'!I31</f>
        <v>3642411.7499999995</v>
      </c>
      <c r="C31" s="20">
        <f>'R-FCS'!I31</f>
        <v>5833183.71</v>
      </c>
      <c r="D31" s="20">
        <f>'R-ADS'!I31</f>
        <v>14335310.669999998</v>
      </c>
      <c r="E31" s="20">
        <f>'R-RC'!I31</f>
        <v>19780522.52</v>
      </c>
      <c r="F31" s="20">
        <f>'R-WM'!I31</f>
        <v>452105.18000000005</v>
      </c>
      <c r="G31" s="20">
        <f>'R-TSM'!I31</f>
        <v>6984536.4299999997</v>
      </c>
      <c r="H31" s="20">
        <f>'R-E'!I31</f>
        <v>0</v>
      </c>
      <c r="I31" s="20">
        <f>'R-BES'!I31</f>
        <v>3447516.85</v>
      </c>
      <c r="J31" s="20">
        <f>'R-LRB'!I31</f>
        <v>3356527.24</v>
      </c>
      <c r="K31" s="87">
        <f>'R-Total'!I31</f>
        <v>57832114.349999994</v>
      </c>
      <c r="L31" s="20">
        <f>'R-MR'!I31+'R-O'!I31</f>
        <v>0</v>
      </c>
      <c r="M31" s="20">
        <f>'R-OR'!E31</f>
        <v>130214209</v>
      </c>
      <c r="N31" s="12">
        <f>'R-Total'!R31</f>
        <v>188046323.34999999</v>
      </c>
      <c r="P31" s="6" t="b">
        <f t="shared" si="0"/>
        <v>1</v>
      </c>
      <c r="Q31" s="6" t="b">
        <f t="shared" si="1"/>
        <v>1</v>
      </c>
    </row>
    <row r="32" spans="1:17" x14ac:dyDescent="0.3">
      <c r="A32" s="4" t="s">
        <v>22</v>
      </c>
      <c r="B32" s="25">
        <f>'R-G'!I32</f>
        <v>785082.40000000014</v>
      </c>
      <c r="C32" s="20">
        <f>'R-FCS'!I32</f>
        <v>4133701.5900000008</v>
      </c>
      <c r="D32" s="20">
        <f>'R-ADS'!I32</f>
        <v>2419108.94</v>
      </c>
      <c r="E32" s="20">
        <f>'R-RC'!I32</f>
        <v>5587283.6599999992</v>
      </c>
      <c r="F32" s="20">
        <f>'R-WM'!I32</f>
        <v>1235310.73</v>
      </c>
      <c r="G32" s="20">
        <f>'R-TSM'!I32</f>
        <v>61700</v>
      </c>
      <c r="H32" s="20">
        <f>'R-E'!I32</f>
        <v>236723</v>
      </c>
      <c r="I32" s="20">
        <f>'R-BES'!I32</f>
        <v>1462731.14</v>
      </c>
      <c r="J32" s="20">
        <f>'R-LRB'!I32</f>
        <v>2393287</v>
      </c>
      <c r="K32" s="87">
        <f>'R-Total'!I32</f>
        <v>18314928.460000001</v>
      </c>
      <c r="L32" s="20">
        <f>'R-MR'!I32+'R-O'!I32</f>
        <v>2616703.87</v>
      </c>
      <c r="M32" s="20">
        <f>'R-OR'!E32</f>
        <v>39355698.790000007</v>
      </c>
      <c r="N32" s="12">
        <f>'R-Total'!R32</f>
        <v>60287331.120000005</v>
      </c>
      <c r="P32" s="6" t="b">
        <f t="shared" si="0"/>
        <v>1</v>
      </c>
      <c r="Q32" s="6" t="b">
        <f t="shared" si="1"/>
        <v>1</v>
      </c>
    </row>
    <row r="33" spans="1:17" x14ac:dyDescent="0.3">
      <c r="A33" s="4" t="s">
        <v>23</v>
      </c>
      <c r="B33" s="25">
        <f>'R-G'!I33</f>
        <v>854651.03455886152</v>
      </c>
      <c r="C33" s="20">
        <f>'R-FCS'!I33</f>
        <v>2870838.0564339496</v>
      </c>
      <c r="D33" s="20">
        <f>'R-ADS'!I33</f>
        <v>1110002.9978932184</v>
      </c>
      <c r="E33" s="20">
        <f>'R-RC'!I33</f>
        <v>1209088.1566097343</v>
      </c>
      <c r="F33" s="20">
        <f>'R-WM'!I33</f>
        <v>117596.32016135656</v>
      </c>
      <c r="G33" s="20">
        <f>'R-TSM'!I33</f>
        <v>243445.94226003345</v>
      </c>
      <c r="H33" s="20">
        <f>'R-E'!I33</f>
        <v>359694.57718108851</v>
      </c>
      <c r="I33" s="20">
        <f>'R-BES'!I33</f>
        <v>4450749.5772269927</v>
      </c>
      <c r="J33" s="20">
        <f>'R-LRB'!I33</f>
        <v>3746071.712190507</v>
      </c>
      <c r="K33" s="87">
        <f>'R-Total'!I33</f>
        <v>14962138.374515744</v>
      </c>
      <c r="L33" s="20">
        <f>'R-MR'!I33+'R-O'!I33</f>
        <v>0</v>
      </c>
      <c r="M33" s="20">
        <f>'R-OR'!E33</f>
        <v>34931312.230000004</v>
      </c>
      <c r="N33" s="12">
        <f>'R-Total'!R33</f>
        <v>49893450.604515746</v>
      </c>
      <c r="P33" s="6" t="b">
        <f t="shared" si="0"/>
        <v>1</v>
      </c>
      <c r="Q33" s="6" t="b">
        <f t="shared" si="1"/>
        <v>1</v>
      </c>
    </row>
    <row r="34" spans="1:17" x14ac:dyDescent="0.3">
      <c r="A34" s="4" t="s">
        <v>24</v>
      </c>
      <c r="B34" s="25">
        <f>'R-G'!I34</f>
        <v>6568672.21</v>
      </c>
      <c r="C34" s="20">
        <f>'R-FCS'!I34</f>
        <v>7674175.839999998</v>
      </c>
      <c r="D34" s="20">
        <f>'R-ADS'!I34</f>
        <v>5952203.209999999</v>
      </c>
      <c r="E34" s="20">
        <f>'R-RC'!I34</f>
        <v>22517388.93</v>
      </c>
      <c r="F34" s="20">
        <f>'R-WM'!I34</f>
        <v>9886561.129999999</v>
      </c>
      <c r="G34" s="20">
        <f>'R-TSM'!I34</f>
        <v>7928540.8599999994</v>
      </c>
      <c r="H34" s="20">
        <f>'R-E'!I34</f>
        <v>810619.56</v>
      </c>
      <c r="I34" s="20">
        <f>'R-BES'!I34</f>
        <v>8360154.379999999</v>
      </c>
      <c r="J34" s="20">
        <f>'R-LRB'!I34</f>
        <v>17935643.470000003</v>
      </c>
      <c r="K34" s="87">
        <f>'R-Total'!I34</f>
        <v>87633959.589999989</v>
      </c>
      <c r="L34" s="20">
        <f>'R-MR'!I34+'R-O'!I34</f>
        <v>0</v>
      </c>
      <c r="M34" s="20">
        <f>'R-OR'!E34</f>
        <v>157798879.80000001</v>
      </c>
      <c r="N34" s="12">
        <f>'R-Total'!R34</f>
        <v>245432839.38999999</v>
      </c>
      <c r="P34" s="6" t="b">
        <f t="shared" si="0"/>
        <v>1</v>
      </c>
      <c r="Q34" s="6" t="b">
        <f t="shared" si="1"/>
        <v>1</v>
      </c>
    </row>
    <row r="35" spans="1:17" x14ac:dyDescent="0.3">
      <c r="A35" s="4" t="s">
        <v>25</v>
      </c>
      <c r="B35" s="25">
        <f>'R-G'!I35</f>
        <v>4102002.6799999997</v>
      </c>
      <c r="C35" s="20">
        <f>'R-FCS'!I35</f>
        <v>14099504.489999998</v>
      </c>
      <c r="D35" s="20">
        <f>'R-ADS'!I35</f>
        <v>8964612.2199999988</v>
      </c>
      <c r="E35" s="20">
        <f>'R-RC'!I35</f>
        <v>3663948.87</v>
      </c>
      <c r="F35" s="20">
        <f>'R-WM'!I35</f>
        <v>2597761.39</v>
      </c>
      <c r="G35" s="20">
        <f>'R-TSM'!I35</f>
        <v>7405305.9499999993</v>
      </c>
      <c r="H35" s="20">
        <f>'R-E'!I35</f>
        <v>841487.7</v>
      </c>
      <c r="I35" s="20">
        <f>'R-BES'!I35</f>
        <v>8143985.0800000001</v>
      </c>
      <c r="J35" s="20">
        <f>'R-LRB'!I35</f>
        <v>0</v>
      </c>
      <c r="K35" s="87">
        <f>'R-Total'!I35</f>
        <v>49818608.379999995</v>
      </c>
      <c r="L35" s="20">
        <f>'R-MR'!I35+'R-O'!I35</f>
        <v>22549111.630000003</v>
      </c>
      <c r="M35" s="20">
        <f>'R-OR'!E35</f>
        <v>171920229.53</v>
      </c>
      <c r="N35" s="12">
        <f>'R-Total'!R35</f>
        <v>244287949.53999999</v>
      </c>
      <c r="P35" s="6" t="b">
        <f t="shared" si="0"/>
        <v>1</v>
      </c>
      <c r="Q35" s="6" t="b">
        <f t="shared" si="1"/>
        <v>1</v>
      </c>
    </row>
    <row r="36" spans="1:17" x14ac:dyDescent="0.3">
      <c r="A36" s="4" t="s">
        <v>26</v>
      </c>
      <c r="B36" s="25">
        <f>'R-G'!I36</f>
        <v>13458505.900000002</v>
      </c>
      <c r="C36" s="20">
        <f>'R-FCS'!I36</f>
        <v>27131625.470000006</v>
      </c>
      <c r="D36" s="20">
        <f>'R-ADS'!I36</f>
        <v>24262645.440000001</v>
      </c>
      <c r="E36" s="20">
        <f>'R-RC'!I36</f>
        <v>22322769.910000004</v>
      </c>
      <c r="F36" s="20">
        <f>'R-WM'!I36</f>
        <v>14950271.859999998</v>
      </c>
      <c r="G36" s="20">
        <f>'R-TSM'!I36</f>
        <v>13515387.43</v>
      </c>
      <c r="H36" s="20">
        <f>'R-E'!I36</f>
        <v>893085.15</v>
      </c>
      <c r="I36" s="20">
        <f>'R-BES'!I36</f>
        <v>60989429.450000018</v>
      </c>
      <c r="J36" s="20">
        <f>'R-LRB'!I36</f>
        <v>1032185.58</v>
      </c>
      <c r="K36" s="87">
        <f>'R-Total'!I36</f>
        <v>178555906.19000003</v>
      </c>
      <c r="L36" s="20">
        <f>'R-MR'!I36+'R-O'!I36</f>
        <v>3445138.2</v>
      </c>
      <c r="M36" s="20">
        <f>'R-OR'!E36</f>
        <v>305650495.56000006</v>
      </c>
      <c r="N36" s="12">
        <f>'R-Total'!R36</f>
        <v>487651539.95000005</v>
      </c>
      <c r="P36" s="6" t="b">
        <f t="shared" si="0"/>
        <v>1</v>
      </c>
      <c r="Q36" s="6" t="b">
        <f t="shared" si="1"/>
        <v>1</v>
      </c>
    </row>
    <row r="37" spans="1:17" x14ac:dyDescent="0.3">
      <c r="A37" s="4" t="s">
        <v>27</v>
      </c>
      <c r="B37" s="25">
        <f>'R-G'!I37</f>
        <v>2540707</v>
      </c>
      <c r="C37" s="20">
        <f>'R-FCS'!I37</f>
        <v>11565198</v>
      </c>
      <c r="D37" s="20">
        <f>'R-ADS'!I37</f>
        <v>1175679</v>
      </c>
      <c r="E37" s="20">
        <f>'R-RC'!I37</f>
        <v>8699573</v>
      </c>
      <c r="F37" s="20">
        <f>'R-WM'!I37</f>
        <v>7236849</v>
      </c>
      <c r="G37" s="20">
        <f>'R-TSM'!I37</f>
        <v>3150141</v>
      </c>
      <c r="H37" s="20">
        <f>'R-E'!I37</f>
        <v>889410</v>
      </c>
      <c r="I37" s="20">
        <f>'R-BES'!I37</f>
        <v>7328341</v>
      </c>
      <c r="J37" s="20">
        <f>'R-LRB'!I37</f>
        <v>5221024</v>
      </c>
      <c r="K37" s="87">
        <f>'R-Total'!I37</f>
        <v>47806922</v>
      </c>
      <c r="L37" s="20">
        <f>'R-MR'!I37+'R-O'!I37</f>
        <v>96108</v>
      </c>
      <c r="M37" s="20">
        <f>'R-OR'!E37</f>
        <v>103451504</v>
      </c>
      <c r="N37" s="12">
        <f>'R-Total'!R37</f>
        <v>151354534</v>
      </c>
      <c r="P37" s="6" t="b">
        <f t="shared" si="0"/>
        <v>1</v>
      </c>
      <c r="Q37" s="6" t="b">
        <f t="shared" si="1"/>
        <v>1</v>
      </c>
    </row>
    <row r="38" spans="1:17" x14ac:dyDescent="0.3">
      <c r="A38" s="4" t="s">
        <v>28</v>
      </c>
      <c r="B38" s="25">
        <f>'R-G'!I38</f>
        <v>6017477</v>
      </c>
      <c r="C38" s="20">
        <f>'R-FCS'!I38</f>
        <v>372000</v>
      </c>
      <c r="D38" s="20">
        <f>'R-ADS'!I38</f>
        <v>832997</v>
      </c>
      <c r="E38" s="20">
        <f>'R-RC'!I38</f>
        <v>2542180</v>
      </c>
      <c r="F38" s="20">
        <f>'R-WM'!I38</f>
        <v>696278</v>
      </c>
      <c r="G38" s="20">
        <f>'R-TSM'!I38</f>
        <v>0</v>
      </c>
      <c r="H38" s="20">
        <f>'R-E'!I38</f>
        <v>147000</v>
      </c>
      <c r="I38" s="20">
        <f>'R-BES'!I38</f>
        <v>2802981</v>
      </c>
      <c r="J38" s="20">
        <f>'R-LRB'!I38</f>
        <v>2679368</v>
      </c>
      <c r="K38" s="87">
        <f>'R-Total'!I38</f>
        <v>16090281</v>
      </c>
      <c r="L38" s="20">
        <f>'R-MR'!I38+'R-O'!I38</f>
        <v>0</v>
      </c>
      <c r="M38" s="20">
        <f>'R-OR'!E38</f>
        <v>31058719</v>
      </c>
      <c r="N38" s="12">
        <f>'R-Total'!R38</f>
        <v>47149000</v>
      </c>
      <c r="P38" s="6" t="b">
        <f t="shared" si="0"/>
        <v>1</v>
      </c>
      <c r="Q38" s="6" t="b">
        <f t="shared" si="1"/>
        <v>1</v>
      </c>
    </row>
    <row r="39" spans="1:17" x14ac:dyDescent="0.3">
      <c r="A39" s="4" t="s">
        <v>29</v>
      </c>
      <c r="B39" s="25">
        <f>'R-G'!I39</f>
        <v>357687.29000000004</v>
      </c>
      <c r="C39" s="20">
        <f>'R-FCS'!I39</f>
        <v>270205.03999999998</v>
      </c>
      <c r="D39" s="20">
        <f>'R-ADS'!I39</f>
        <v>1050814.19</v>
      </c>
      <c r="E39" s="20">
        <f>'R-RC'!I39</f>
        <v>1833975.9</v>
      </c>
      <c r="F39" s="20">
        <f>'R-WM'!I39</f>
        <v>188172.02</v>
      </c>
      <c r="G39" s="20">
        <f>'R-TSM'!I39</f>
        <v>21633.85</v>
      </c>
      <c r="H39" s="20">
        <f>'R-E'!I39</f>
        <v>116957.51999999999</v>
      </c>
      <c r="I39" s="20">
        <f>'R-BES'!I39</f>
        <v>2553030.98</v>
      </c>
      <c r="J39" s="20">
        <f>'R-LRB'!I39</f>
        <v>6253896.1799999997</v>
      </c>
      <c r="K39" s="87">
        <f>'R-Total'!I39</f>
        <v>12646372.969999999</v>
      </c>
      <c r="L39" s="20">
        <f>'R-MR'!I39+'R-O'!I39</f>
        <v>212925.9</v>
      </c>
      <c r="M39" s="20">
        <f>'R-OR'!E39</f>
        <v>15554744</v>
      </c>
      <c r="N39" s="12">
        <f>'R-Total'!R39</f>
        <v>28414042.869999997</v>
      </c>
      <c r="P39" s="6" t="b">
        <f t="shared" si="0"/>
        <v>1</v>
      </c>
      <c r="Q39" s="6" t="b">
        <f t="shared" si="1"/>
        <v>1</v>
      </c>
    </row>
    <row r="40" spans="1:17" x14ac:dyDescent="0.3">
      <c r="A40" s="4" t="s">
        <v>30</v>
      </c>
      <c r="B40" s="25">
        <f>'R-G'!I40</f>
        <v>3863426</v>
      </c>
      <c r="C40" s="20">
        <f>'R-FCS'!I40</f>
        <v>3803137</v>
      </c>
      <c r="D40" s="20">
        <f>'R-ADS'!I40</f>
        <v>1892068</v>
      </c>
      <c r="E40" s="20">
        <f>'R-RC'!I40</f>
        <v>4318310</v>
      </c>
      <c r="F40" s="20">
        <f>'R-WM'!I40</f>
        <v>172813</v>
      </c>
      <c r="G40" s="20">
        <f>'R-TSM'!I40</f>
        <v>3595690</v>
      </c>
      <c r="H40" s="20">
        <f>'R-E'!I40</f>
        <v>6068830</v>
      </c>
      <c r="I40" s="20">
        <f>'R-BES'!I40</f>
        <v>10742118</v>
      </c>
      <c r="J40" s="20">
        <f>'R-LRB'!I40</f>
        <v>2550255</v>
      </c>
      <c r="K40" s="87">
        <f>'R-Total'!I40</f>
        <v>37006647</v>
      </c>
      <c r="L40" s="20">
        <f>'R-MR'!I40+'R-O'!I40</f>
        <v>170000</v>
      </c>
      <c r="M40" s="20">
        <f>'R-OR'!E40</f>
        <v>123478142</v>
      </c>
      <c r="N40" s="12">
        <f>'R-Total'!R40</f>
        <v>160654789</v>
      </c>
      <c r="P40" s="6" t="b">
        <f t="shared" si="0"/>
        <v>1</v>
      </c>
      <c r="Q40" s="6" t="b">
        <f t="shared" si="1"/>
        <v>1</v>
      </c>
    </row>
    <row r="41" spans="1:17" x14ac:dyDescent="0.3">
      <c r="A41" s="4" t="s">
        <v>31</v>
      </c>
      <c r="B41" s="25">
        <f>'R-G'!I41</f>
        <v>1609165.02</v>
      </c>
      <c r="C41" s="20">
        <f>'R-FCS'!I41</f>
        <v>1181883.1599999999</v>
      </c>
      <c r="D41" s="20">
        <f>'R-ADS'!I41</f>
        <v>64044</v>
      </c>
      <c r="E41" s="20">
        <f>'R-RC'!I41</f>
        <v>4366704.26</v>
      </c>
      <c r="F41" s="20">
        <f>'R-WM'!I41</f>
        <v>3542461.42</v>
      </c>
      <c r="G41" s="20">
        <f>'R-TSM'!I41</f>
        <v>1878740.22</v>
      </c>
      <c r="H41" s="20">
        <f>'R-E'!I41</f>
        <v>385156.61</v>
      </c>
      <c r="I41" s="20">
        <f>'R-BES'!I41</f>
        <v>3050479.6700000004</v>
      </c>
      <c r="J41" s="20">
        <f>'R-LRB'!I41</f>
        <v>3051252.43</v>
      </c>
      <c r="K41" s="87">
        <f>'R-Total'!I41</f>
        <v>19129886.789999999</v>
      </c>
      <c r="L41" s="20">
        <f>'R-MR'!I41+'R-O'!I41</f>
        <v>527747.88</v>
      </c>
      <c r="M41" s="20">
        <f>'R-OR'!E41</f>
        <v>38150034.260000005</v>
      </c>
      <c r="N41" s="12">
        <f>'R-Total'!R41</f>
        <v>57807668.930000007</v>
      </c>
      <c r="P41" s="6" t="b">
        <f t="shared" si="0"/>
        <v>1</v>
      </c>
      <c r="Q41" s="6" t="b">
        <f t="shared" si="1"/>
        <v>1</v>
      </c>
    </row>
    <row r="42" spans="1:17" x14ac:dyDescent="0.3">
      <c r="A42" s="4" t="s">
        <v>32</v>
      </c>
      <c r="B42" s="25">
        <f>'R-G'!I42</f>
        <v>7707900.2599999998</v>
      </c>
      <c r="C42" s="20">
        <f>'R-FCS'!I42</f>
        <v>30124106.842981201</v>
      </c>
      <c r="D42" s="20">
        <f>'R-ADS'!I42</f>
        <v>6371024.5684459237</v>
      </c>
      <c r="E42" s="20">
        <f>'R-RC'!I42</f>
        <v>20749043.046042927</v>
      </c>
      <c r="F42" s="20">
        <f>'R-WM'!I42</f>
        <v>3645439.91</v>
      </c>
      <c r="G42" s="20">
        <f>'R-TSM'!I42</f>
        <v>3336301.9269429608</v>
      </c>
      <c r="H42" s="20">
        <f>'R-E'!I42</f>
        <v>1343352.54</v>
      </c>
      <c r="I42" s="20">
        <f>'R-BES'!I42</f>
        <v>44872492.706346221</v>
      </c>
      <c r="J42" s="20">
        <f>'R-LRB'!I42</f>
        <v>2189710.9867945001</v>
      </c>
      <c r="K42" s="87">
        <f>'R-Total'!I42</f>
        <v>120339372.78755373</v>
      </c>
      <c r="L42" s="20">
        <f>'R-MR'!I42+'R-O'!I42</f>
        <v>0</v>
      </c>
      <c r="M42" s="20">
        <f>'R-OR'!E42</f>
        <v>230502355.92000002</v>
      </c>
      <c r="N42" s="12">
        <f>'R-Total'!R42</f>
        <v>350841728.70755374</v>
      </c>
      <c r="P42" s="6" t="b">
        <f t="shared" si="0"/>
        <v>1</v>
      </c>
      <c r="Q42" s="6" t="b">
        <f t="shared" si="1"/>
        <v>1</v>
      </c>
    </row>
    <row r="43" spans="1:17" x14ac:dyDescent="0.3">
      <c r="A43" s="4" t="s">
        <v>33</v>
      </c>
      <c r="B43" s="25">
        <f>'R-G'!I43</f>
        <v>974479</v>
      </c>
      <c r="C43" s="20">
        <f>'R-FCS'!I43</f>
        <v>582160.78</v>
      </c>
      <c r="D43" s="20">
        <f>'R-ADS'!I43</f>
        <v>48717.55</v>
      </c>
      <c r="E43" s="20">
        <f>'R-RC'!I43</f>
        <v>3588147</v>
      </c>
      <c r="F43" s="20">
        <f>'R-WM'!I43</f>
        <v>344018</v>
      </c>
      <c r="G43" s="20">
        <f>'R-TSM'!I43</f>
        <v>1838301</v>
      </c>
      <c r="H43" s="20">
        <f>'R-E'!I43</f>
        <v>430589</v>
      </c>
      <c r="I43" s="20">
        <f>'R-BES'!I43</f>
        <v>6815556</v>
      </c>
      <c r="J43" s="20">
        <f>'R-LRB'!I43</f>
        <v>2984617</v>
      </c>
      <c r="K43" s="87">
        <f>'R-Total'!I43</f>
        <v>17606585.329999998</v>
      </c>
      <c r="L43" s="20">
        <f>'R-MR'!I43+'R-O'!I43</f>
        <v>345528</v>
      </c>
      <c r="M43" s="20">
        <f>'R-OR'!E43</f>
        <v>24856847</v>
      </c>
      <c r="N43" s="12">
        <f>'R-Total'!R43</f>
        <v>42808960.329999998</v>
      </c>
      <c r="P43" s="6" t="b">
        <f t="shared" si="0"/>
        <v>1</v>
      </c>
      <c r="Q43" s="6" t="b">
        <f t="shared" si="1"/>
        <v>1</v>
      </c>
    </row>
    <row r="44" spans="1:17" x14ac:dyDescent="0.3">
      <c r="A44" s="4" t="s">
        <v>34</v>
      </c>
      <c r="B44" s="25">
        <f>'R-G'!I44</f>
        <v>8016835.8399999999</v>
      </c>
      <c r="C44" s="20">
        <f>'R-FCS'!I44</f>
        <v>18281424.890000001</v>
      </c>
      <c r="D44" s="20">
        <f>'R-ADS'!I44</f>
        <v>28085274.050000001</v>
      </c>
      <c r="E44" s="20">
        <f>'R-RC'!I44</f>
        <v>18632742.070000004</v>
      </c>
      <c r="F44" s="20">
        <f>'R-WM'!I44</f>
        <v>1014167.52</v>
      </c>
      <c r="G44" s="20">
        <f>'R-TSM'!I44</f>
        <v>9303811.3600000013</v>
      </c>
      <c r="H44" s="20">
        <f>'R-E'!I44</f>
        <v>815936.83000000007</v>
      </c>
      <c r="I44" s="20">
        <f>'R-BES'!I44</f>
        <v>6698861.4399999995</v>
      </c>
      <c r="J44" s="20">
        <f>'R-LRB'!I44</f>
        <v>1553202.67</v>
      </c>
      <c r="K44" s="87">
        <f>'R-Total'!I44</f>
        <v>92402256.670000002</v>
      </c>
      <c r="L44" s="20">
        <f>'R-MR'!I44+'R-O'!I44</f>
        <v>0</v>
      </c>
      <c r="M44" s="20">
        <f>'R-OR'!E44</f>
        <v>161382101</v>
      </c>
      <c r="N44" s="12">
        <f>'R-Total'!R44</f>
        <v>253784357.67000002</v>
      </c>
      <c r="P44" s="6" t="b">
        <f t="shared" si="0"/>
        <v>1</v>
      </c>
      <c r="Q44" s="6" t="b">
        <f t="shared" si="1"/>
        <v>1</v>
      </c>
    </row>
    <row r="45" spans="1:17" x14ac:dyDescent="0.3">
      <c r="A45" s="4" t="s">
        <v>35</v>
      </c>
      <c r="B45" s="25">
        <f>'R-G'!I45</f>
        <v>5689086</v>
      </c>
      <c r="C45" s="20">
        <f>'R-FCS'!I45</f>
        <v>16001531</v>
      </c>
      <c r="D45" s="20">
        <f>'R-ADS'!I45</f>
        <v>2375830</v>
      </c>
      <c r="E45" s="20">
        <f>'R-RC'!I45</f>
        <v>12591935</v>
      </c>
      <c r="F45" s="20">
        <f>'R-WM'!I45</f>
        <v>182907</v>
      </c>
      <c r="G45" s="20">
        <f>'R-TSM'!I45</f>
        <v>1991180</v>
      </c>
      <c r="H45" s="20">
        <f>'R-E'!I45</f>
        <v>1026382.25</v>
      </c>
      <c r="I45" s="20">
        <f>'R-BES'!I45</f>
        <v>9186373</v>
      </c>
      <c r="J45" s="20">
        <f>'R-LRB'!I45</f>
        <v>584083.16</v>
      </c>
      <c r="K45" s="87">
        <f>'R-Total'!I45</f>
        <v>49629307.409999996</v>
      </c>
      <c r="L45" s="20">
        <f>'R-MR'!I45+'R-O'!I45</f>
        <v>0</v>
      </c>
      <c r="M45" s="20">
        <f>'R-OR'!E45</f>
        <v>141591459</v>
      </c>
      <c r="N45" s="12">
        <f>'R-Total'!R45</f>
        <v>191220766.41</v>
      </c>
      <c r="P45" s="6" t="b">
        <f t="shared" si="0"/>
        <v>1</v>
      </c>
      <c r="Q45" s="6" t="b">
        <f t="shared" si="1"/>
        <v>1</v>
      </c>
    </row>
    <row r="46" spans="1:17" x14ac:dyDescent="0.3">
      <c r="A46" s="4" t="s">
        <v>36</v>
      </c>
      <c r="B46" s="25">
        <f>'R-G'!I46</f>
        <v>4321680.25</v>
      </c>
      <c r="C46" s="20">
        <f>'R-FCS'!I46</f>
        <v>13378471.23</v>
      </c>
      <c r="D46" s="20">
        <f>'R-ADS'!I46</f>
        <v>5609807.1900000004</v>
      </c>
      <c r="E46" s="20">
        <f>'R-RC'!I46</f>
        <v>12354968.99</v>
      </c>
      <c r="F46" s="20">
        <f>'R-WM'!I46</f>
        <v>2811055.8</v>
      </c>
      <c r="G46" s="20">
        <f>'R-TSM'!I46</f>
        <v>5138990.72</v>
      </c>
      <c r="H46" s="20">
        <f>'R-E'!I46</f>
        <v>3706198.9399999995</v>
      </c>
      <c r="I46" s="20">
        <f>'R-BES'!I46</f>
        <v>5387487.1699999999</v>
      </c>
      <c r="J46" s="20">
        <f>'R-LRB'!I46</f>
        <v>2943900.36</v>
      </c>
      <c r="K46" s="87">
        <f>'R-Total'!I46</f>
        <v>55652560.649999999</v>
      </c>
      <c r="L46" s="20">
        <f>'R-MR'!I46+'R-O'!I46</f>
        <v>0</v>
      </c>
      <c r="M46" s="20">
        <f>'R-OR'!E46</f>
        <v>104403309.83</v>
      </c>
      <c r="N46" s="12">
        <f>'R-Total'!R46</f>
        <v>160055870.47999999</v>
      </c>
      <c r="P46" s="6" t="b">
        <f t="shared" si="0"/>
        <v>1</v>
      </c>
      <c r="Q46" s="6" t="b">
        <f t="shared" si="1"/>
        <v>1</v>
      </c>
    </row>
    <row r="47" spans="1:17" x14ac:dyDescent="0.3">
      <c r="A47" s="4" t="s">
        <v>37</v>
      </c>
      <c r="B47" s="25">
        <f>'R-G'!I47</f>
        <v>881651.28</v>
      </c>
      <c r="C47" s="20">
        <f>'R-FCS'!I47</f>
        <v>1305134.8299999998</v>
      </c>
      <c r="D47" s="20">
        <f>'R-ADS'!I47</f>
        <v>1403943.26</v>
      </c>
      <c r="E47" s="20">
        <f>'R-RC'!I47</f>
        <v>605574.41</v>
      </c>
      <c r="F47" s="20">
        <f>'R-WM'!I47</f>
        <v>88566.06</v>
      </c>
      <c r="G47" s="20">
        <f>'R-TSM'!I47</f>
        <v>326.98</v>
      </c>
      <c r="H47" s="20">
        <f>'R-E'!I47</f>
        <v>169832.71000000002</v>
      </c>
      <c r="I47" s="20">
        <f>'R-BES'!I47</f>
        <v>1073937.45</v>
      </c>
      <c r="J47" s="20">
        <f>'R-LRB'!I47</f>
        <v>3192008.33</v>
      </c>
      <c r="K47" s="87">
        <f>'R-Total'!I47</f>
        <v>8720975.3100000005</v>
      </c>
      <c r="L47" s="20">
        <f>'R-MR'!I47+'R-O'!I47</f>
        <v>566968.49</v>
      </c>
      <c r="M47" s="20">
        <f>'R-OR'!E47</f>
        <v>24098398.880000003</v>
      </c>
      <c r="N47" s="12">
        <f>'R-Total'!R47</f>
        <v>33386342.680000003</v>
      </c>
      <c r="P47" s="6" t="b">
        <f t="shared" si="0"/>
        <v>1</v>
      </c>
      <c r="Q47" s="6" t="b">
        <f t="shared" si="1"/>
        <v>1</v>
      </c>
    </row>
    <row r="48" spans="1:17" x14ac:dyDescent="0.3">
      <c r="A48" s="4" t="s">
        <v>38</v>
      </c>
      <c r="B48" s="25">
        <f>'R-G'!I48</f>
        <v>24940896.015999991</v>
      </c>
      <c r="C48" s="20">
        <f>'R-FCS'!I48</f>
        <v>5868031.2000000002</v>
      </c>
      <c r="D48" s="20">
        <f>'R-ADS'!I48</f>
        <v>2038583.3499999999</v>
      </c>
      <c r="E48" s="20">
        <f>'R-RC'!I48</f>
        <v>3510876.8914999994</v>
      </c>
      <c r="F48" s="20">
        <f>'R-WM'!I48</f>
        <v>1678489.9789999998</v>
      </c>
      <c r="G48" s="20">
        <f>'R-TSM'!I48</f>
        <v>521390.11950000003</v>
      </c>
      <c r="H48" s="20">
        <f>'R-E'!I48</f>
        <v>936154.59499999997</v>
      </c>
      <c r="I48" s="20">
        <f>'R-BES'!I48</f>
        <v>4079903.97</v>
      </c>
      <c r="J48" s="20">
        <f>'R-LRB'!I48</f>
        <v>6305673.8189999992</v>
      </c>
      <c r="K48" s="87">
        <f>'R-Total'!I48</f>
        <v>49879999.93999999</v>
      </c>
      <c r="L48" s="20">
        <f>'R-MR'!I48+'R-O'!I48</f>
        <v>0</v>
      </c>
      <c r="M48" s="20">
        <f>'R-OR'!E48</f>
        <v>66631598</v>
      </c>
      <c r="N48" s="12">
        <f>'R-Total'!R48</f>
        <v>116511597.94</v>
      </c>
      <c r="P48" s="6" t="b">
        <f t="shared" si="0"/>
        <v>1</v>
      </c>
      <c r="Q48" s="6" t="b">
        <f t="shared" si="1"/>
        <v>1</v>
      </c>
    </row>
    <row r="49" spans="1:17" x14ac:dyDescent="0.3">
      <c r="A49" s="4" t="s">
        <v>39</v>
      </c>
      <c r="B49" s="25">
        <f>'R-G'!I49</f>
        <v>9748173.6941844281</v>
      </c>
      <c r="C49" s="20">
        <f>'R-FCS'!I49</f>
        <v>2259880.3377082171</v>
      </c>
      <c r="D49" s="20">
        <f>'R-ADS'!I49</f>
        <v>7089788.4778197762</v>
      </c>
      <c r="E49" s="20">
        <f>'R-RC'!I49</f>
        <v>1557419.5214990936</v>
      </c>
      <c r="F49" s="20">
        <f>'R-WM'!I49</f>
        <v>169239.79418101266</v>
      </c>
      <c r="G49" s="20">
        <f>'R-TSM'!I49</f>
        <v>937544.24456252169</v>
      </c>
      <c r="H49" s="20">
        <f>'R-E'!I49</f>
        <v>700023.38690488855</v>
      </c>
      <c r="I49" s="20">
        <f>'R-BES'!I49</f>
        <v>3029677.9607312335</v>
      </c>
      <c r="J49" s="20">
        <f>'R-LRB'!I49</f>
        <v>2121762.1224088268</v>
      </c>
      <c r="K49" s="87">
        <f>'R-Total'!I49</f>
        <v>27613509.539999995</v>
      </c>
      <c r="L49" s="20">
        <f>'R-MR'!I49+'R-O'!I49</f>
        <v>6378723.7599999998</v>
      </c>
      <c r="M49" s="20">
        <f>'R-OR'!E49</f>
        <v>119091429</v>
      </c>
      <c r="N49" s="12">
        <f>'R-Total'!R49</f>
        <v>153083662.30000001</v>
      </c>
      <c r="P49" s="6" t="b">
        <f t="shared" si="0"/>
        <v>1</v>
      </c>
      <c r="Q49" s="6" t="b">
        <f t="shared" si="1"/>
        <v>1</v>
      </c>
    </row>
    <row r="50" spans="1:17" x14ac:dyDescent="0.3">
      <c r="A50" s="4" t="s">
        <v>40</v>
      </c>
      <c r="B50" s="25">
        <f>'R-G'!I50</f>
        <v>1003934</v>
      </c>
      <c r="C50" s="20">
        <f>'R-FCS'!I50</f>
        <v>974674</v>
      </c>
      <c r="D50" s="20">
        <f>'R-ADS'!I50</f>
        <v>991974</v>
      </c>
      <c r="E50" s="20">
        <f>'R-RC'!I50</f>
        <v>1158529</v>
      </c>
      <c r="F50" s="20">
        <f>'R-WM'!I50</f>
        <v>582796</v>
      </c>
      <c r="G50" s="20">
        <f>'R-TSM'!I50</f>
        <v>30850</v>
      </c>
      <c r="H50" s="20">
        <f>'R-E'!I50</f>
        <v>192406</v>
      </c>
      <c r="I50" s="20">
        <f>'R-BES'!I50</f>
        <v>1383990</v>
      </c>
      <c r="J50" s="20">
        <f>'R-LRB'!I50</f>
        <v>659009</v>
      </c>
      <c r="K50" s="87">
        <f>'R-Total'!I50</f>
        <v>6978162</v>
      </c>
      <c r="L50" s="20">
        <f>'R-MR'!I50+'R-O'!I50</f>
        <v>3124070</v>
      </c>
      <c r="M50" s="20">
        <f>'R-OR'!E50</f>
        <v>19765901</v>
      </c>
      <c r="N50" s="12">
        <f>'R-Total'!R50</f>
        <v>29868133</v>
      </c>
      <c r="P50" s="6" t="b">
        <f t="shared" si="0"/>
        <v>1</v>
      </c>
      <c r="Q50" s="6" t="b">
        <f t="shared" si="1"/>
        <v>1</v>
      </c>
    </row>
    <row r="51" spans="1:17" x14ac:dyDescent="0.3">
      <c r="A51" s="4" t="s">
        <v>41</v>
      </c>
      <c r="B51" s="25">
        <f>'R-G'!I51</f>
        <v>3387070</v>
      </c>
      <c r="C51" s="20">
        <f>'R-FCS'!I51</f>
        <v>2837620</v>
      </c>
      <c r="D51" s="20">
        <f>'R-ADS'!I51</f>
        <v>1452240</v>
      </c>
      <c r="E51" s="20">
        <f>'R-RC'!I51</f>
        <v>12205078</v>
      </c>
      <c r="F51" s="20">
        <f>'R-WM'!I51</f>
        <v>570295</v>
      </c>
      <c r="G51" s="20">
        <f>'R-TSM'!I51</f>
        <v>11554998</v>
      </c>
      <c r="H51" s="20">
        <f>'R-E'!I51</f>
        <v>498961</v>
      </c>
      <c r="I51" s="20">
        <f>'R-BES'!I51</f>
        <v>3505969</v>
      </c>
      <c r="J51" s="20">
        <f>'R-LRB'!I51</f>
        <v>354130</v>
      </c>
      <c r="K51" s="87">
        <f>'R-Total'!I51</f>
        <v>36366361</v>
      </c>
      <c r="L51" s="20">
        <f>'R-MR'!I51+'R-O'!I51</f>
        <v>0</v>
      </c>
      <c r="M51" s="20">
        <f>'R-OR'!E51</f>
        <v>113487302</v>
      </c>
      <c r="N51" s="12">
        <f>'R-Total'!R51</f>
        <v>149853663</v>
      </c>
      <c r="P51" s="6" t="b">
        <f t="shared" si="0"/>
        <v>1</v>
      </c>
      <c r="Q51" s="6" t="b">
        <f t="shared" si="1"/>
        <v>1</v>
      </c>
    </row>
    <row r="52" spans="1:17" x14ac:dyDescent="0.3">
      <c r="A52" s="4" t="s">
        <v>42</v>
      </c>
      <c r="B52" s="25">
        <f>'R-G'!I52</f>
        <v>7538603.3899999931</v>
      </c>
      <c r="C52" s="20">
        <f>'R-FCS'!I52</f>
        <v>3848901.0299999993</v>
      </c>
      <c r="D52" s="20">
        <f>'R-ADS'!I52</f>
        <v>3470362.25</v>
      </c>
      <c r="E52" s="20">
        <f>'R-RC'!I52</f>
        <v>29910683.110000007</v>
      </c>
      <c r="F52" s="20">
        <f>'R-WM'!I52</f>
        <v>138904</v>
      </c>
      <c r="G52" s="20">
        <f>'R-TSM'!I52</f>
        <v>7239028.5199999996</v>
      </c>
      <c r="H52" s="20">
        <f>'R-E'!I52</f>
        <v>2101852.33</v>
      </c>
      <c r="I52" s="20">
        <f>'R-BES'!I52</f>
        <v>2911126.48</v>
      </c>
      <c r="J52" s="20">
        <f>'R-LRB'!I52</f>
        <v>248845</v>
      </c>
      <c r="K52" s="87">
        <f>'R-Total'!I52</f>
        <v>57408306.109999992</v>
      </c>
      <c r="L52" s="20">
        <f>'R-MR'!I52+'R-O'!I52</f>
        <v>0</v>
      </c>
      <c r="M52" s="20">
        <f>'R-OR'!E52</f>
        <v>105437760.56999999</v>
      </c>
      <c r="N52" s="12">
        <f>'R-Total'!R52</f>
        <v>162846066.67999998</v>
      </c>
      <c r="P52" s="6" t="b">
        <f t="shared" si="0"/>
        <v>1</v>
      </c>
      <c r="Q52" s="6" t="b">
        <f t="shared" si="1"/>
        <v>1</v>
      </c>
    </row>
    <row r="53" spans="1:17" x14ac:dyDescent="0.3">
      <c r="A53" s="4" t="s">
        <v>43</v>
      </c>
      <c r="B53" s="25">
        <f>'R-G'!I53</f>
        <v>16089000</v>
      </c>
      <c r="C53" s="20">
        <f>'R-FCS'!I53</f>
        <v>8748000</v>
      </c>
      <c r="D53" s="20">
        <f>'R-ADS'!I53</f>
        <v>1474000</v>
      </c>
      <c r="E53" s="20">
        <f>'R-RC'!I53</f>
        <v>11430000</v>
      </c>
      <c r="F53" s="20">
        <f>'R-WM'!I53</f>
        <v>1000000</v>
      </c>
      <c r="G53" s="20">
        <f>'R-TSM'!I53</f>
        <v>69591000</v>
      </c>
      <c r="H53" s="20">
        <f>'R-E'!I53</f>
        <v>362000</v>
      </c>
      <c r="I53" s="20">
        <f>'R-BES'!I53</f>
        <v>356725772</v>
      </c>
      <c r="J53" s="20">
        <f>'R-LRB'!I53</f>
        <v>6869000</v>
      </c>
      <c r="K53" s="87">
        <f>'R-Total'!I53</f>
        <v>472288772</v>
      </c>
      <c r="L53" s="20">
        <f>'R-MR'!I53+'R-O'!I53</f>
        <v>0</v>
      </c>
      <c r="M53" s="20">
        <f>'R-OR'!E53</f>
        <v>336628228.27999997</v>
      </c>
      <c r="N53" s="12">
        <f>'R-Total'!R53</f>
        <v>808917000.27999997</v>
      </c>
      <c r="P53" s="6" t="b">
        <f t="shared" si="0"/>
        <v>1</v>
      </c>
      <c r="Q53" s="6" t="b">
        <f t="shared" si="1"/>
        <v>1</v>
      </c>
    </row>
    <row r="54" spans="1:17" x14ac:dyDescent="0.3">
      <c r="A54" s="4" t="s">
        <v>262</v>
      </c>
      <c r="B54" s="25">
        <f>'R-G'!I54</f>
        <v>263393433.70999998</v>
      </c>
      <c r="C54" s="20">
        <f>'R-FCS'!I54</f>
        <v>5541716.3499999996</v>
      </c>
      <c r="D54" s="20">
        <f>'R-ADS'!I54</f>
        <v>4120416.02</v>
      </c>
      <c r="E54" s="20">
        <f>'R-RC'!I54</f>
        <v>11492067.670000002</v>
      </c>
      <c r="F54" s="20">
        <f>'R-WM'!I54</f>
        <v>2304676.5799999996</v>
      </c>
      <c r="G54" s="20">
        <f>'R-TSM'!I54</f>
        <v>3426878.2199999997</v>
      </c>
      <c r="H54" s="20">
        <f>'R-E'!I54</f>
        <v>0</v>
      </c>
      <c r="I54" s="20">
        <f>'R-BES'!I54</f>
        <v>9276140.8100000005</v>
      </c>
      <c r="J54" s="20">
        <f>'R-LRB'!I54</f>
        <v>10793008.66</v>
      </c>
      <c r="K54" s="87">
        <f>'R-Total'!I54</f>
        <v>310348338.02000004</v>
      </c>
      <c r="L54" s="20">
        <f>'R-MR'!I54+'R-O'!I54</f>
        <v>0</v>
      </c>
      <c r="M54" s="20">
        <f>'R-OR'!E54</f>
        <v>172808052</v>
      </c>
      <c r="N54" s="12">
        <f>'R-Total'!R54</f>
        <v>483156390.02000004</v>
      </c>
      <c r="P54" s="6" t="b">
        <f t="shared" si="0"/>
        <v>1</v>
      </c>
      <c r="Q54" s="6" t="b">
        <f t="shared" si="1"/>
        <v>1</v>
      </c>
    </row>
    <row r="55" spans="1:17" x14ac:dyDescent="0.3">
      <c r="A55" s="174" t="s">
        <v>326</v>
      </c>
      <c r="B55" s="25">
        <f>'R-G'!I55</f>
        <v>5046903.4400000013</v>
      </c>
      <c r="C55" s="20">
        <f>'R-FCS'!I55</f>
        <v>4749981.0100000007</v>
      </c>
      <c r="D55" s="20">
        <f>'R-ADS'!I55</f>
        <v>10925100.23</v>
      </c>
      <c r="E55" s="20">
        <f>'R-RC'!I55</f>
        <v>9079935.3100000005</v>
      </c>
      <c r="F55" s="20">
        <f>'R-WM'!I55</f>
        <v>1839.7</v>
      </c>
      <c r="G55" s="20">
        <f>'R-TSM'!I55</f>
        <v>11803490.029999999</v>
      </c>
      <c r="H55" s="20">
        <f>'R-E'!I55</f>
        <v>522303.13</v>
      </c>
      <c r="I55" s="20">
        <f>'R-BES'!I55</f>
        <v>20680223.349999998</v>
      </c>
      <c r="J55" s="20">
        <f>'R-LRB'!I55</f>
        <v>4278729.12</v>
      </c>
      <c r="K55" s="87">
        <f>'R-Total'!I55</f>
        <v>67088505.32</v>
      </c>
      <c r="L55" s="20">
        <f>'R-MR'!I55+'R-O'!I55</f>
        <v>0</v>
      </c>
      <c r="M55" s="20">
        <f>'R-OR'!E55</f>
        <v>179619891</v>
      </c>
      <c r="N55" s="12">
        <f>'R-Total'!R55</f>
        <v>246708396.31999999</v>
      </c>
      <c r="P55" s="6" t="b">
        <f>SUM(B60:J60)=K60</f>
        <v>1</v>
      </c>
      <c r="Q55" s="6" t="b">
        <f>SUM(K60:M60)=N60</f>
        <v>1</v>
      </c>
    </row>
    <row r="56" spans="1:17" x14ac:dyDescent="0.3">
      <c r="A56" s="4" t="s">
        <v>44</v>
      </c>
      <c r="B56" s="25">
        <f>'R-G'!I56</f>
        <v>4358717</v>
      </c>
      <c r="C56" s="20">
        <f>'R-FCS'!I56</f>
        <v>7746000</v>
      </c>
      <c r="D56" s="20">
        <f>'R-ADS'!I56</f>
        <v>4005000</v>
      </c>
      <c r="E56" s="20">
        <f>'R-RC'!I56</f>
        <v>12165000</v>
      </c>
      <c r="F56" s="20">
        <f>'R-WM'!I56</f>
        <v>2614000</v>
      </c>
      <c r="G56" s="20">
        <f>'R-TSM'!I56</f>
        <v>914000</v>
      </c>
      <c r="H56" s="20">
        <f>'R-E'!I56</f>
        <v>903000</v>
      </c>
      <c r="I56" s="20">
        <f>'R-BES'!I56</f>
        <v>7608000</v>
      </c>
      <c r="J56" s="20">
        <f>'R-LRB'!I56</f>
        <v>5131000</v>
      </c>
      <c r="K56" s="87">
        <f>'R-Total'!I56</f>
        <v>45444717</v>
      </c>
      <c r="L56" s="20">
        <f>'R-MR'!I56+'R-O'!I56</f>
        <v>311000</v>
      </c>
      <c r="M56" s="20">
        <f>'R-OR'!E56</f>
        <v>101390283</v>
      </c>
      <c r="N56" s="12">
        <f>'R-Total'!R56</f>
        <v>147146000</v>
      </c>
      <c r="P56" s="6" t="b">
        <f>SUM(B53:J53)=K53</f>
        <v>1</v>
      </c>
      <c r="Q56" s="6" t="b">
        <f>SUM(K53:M53)=N53</f>
        <v>1</v>
      </c>
    </row>
    <row r="57" spans="1:17" x14ac:dyDescent="0.3">
      <c r="A57" s="4" t="s">
        <v>45</v>
      </c>
      <c r="B57" s="25">
        <f>'R-G'!I57</f>
        <v>22157033.760000002</v>
      </c>
      <c r="C57" s="20">
        <f>'R-FCS'!I57</f>
        <v>7408868.3199999984</v>
      </c>
      <c r="D57" s="20">
        <f>'R-ADS'!I57</f>
        <v>30375.48</v>
      </c>
      <c r="E57" s="20">
        <f>'R-RC'!I57</f>
        <v>6480747.9600000009</v>
      </c>
      <c r="F57" s="20">
        <f>'R-WM'!I57</f>
        <v>2450721.9700000002</v>
      </c>
      <c r="G57" s="20">
        <f>'R-TSM'!I57</f>
        <v>788805.73</v>
      </c>
      <c r="H57" s="20">
        <f>'R-E'!I57</f>
        <v>214021.26</v>
      </c>
      <c r="I57" s="20">
        <f>'R-BES'!I57</f>
        <v>11768522.409999998</v>
      </c>
      <c r="J57" s="20">
        <f>'R-LRB'!I57</f>
        <v>5249572.3499999996</v>
      </c>
      <c r="K57" s="87">
        <f>'R-Total'!I57</f>
        <v>56548669.239999987</v>
      </c>
      <c r="L57" s="20">
        <f>'R-MR'!I57+'R-O'!I57</f>
        <v>50744.46</v>
      </c>
      <c r="M57" s="20">
        <f>'R-OR'!E57</f>
        <v>64968413.640000001</v>
      </c>
      <c r="N57" s="12">
        <f>'R-Total'!R57</f>
        <v>121567827.33999999</v>
      </c>
      <c r="P57" s="6" t="b">
        <f>SUM(B54:J54)=K54</f>
        <v>1</v>
      </c>
      <c r="Q57" s="6" t="b">
        <f>SUM(K54:M54)=N54</f>
        <v>1</v>
      </c>
    </row>
    <row r="58" spans="1:17" x14ac:dyDescent="0.3">
      <c r="A58" s="4" t="s">
        <v>46</v>
      </c>
      <c r="B58" s="25">
        <f>'R-G'!I58</f>
        <v>1850356.7900000003</v>
      </c>
      <c r="C58" s="20">
        <f>'R-FCS'!I58</f>
        <v>1908671</v>
      </c>
      <c r="D58" s="20">
        <f>'R-ADS'!I58</f>
        <v>0</v>
      </c>
      <c r="E58" s="20">
        <f>'R-RC'!I58</f>
        <v>4204989</v>
      </c>
      <c r="F58" s="20">
        <f>'R-WM'!I58</f>
        <v>1844958</v>
      </c>
      <c r="G58" s="20">
        <f>'R-TSM'!I58</f>
        <v>842388</v>
      </c>
      <c r="H58" s="20">
        <f>'R-E'!I58</f>
        <v>1694255</v>
      </c>
      <c r="I58" s="20">
        <f>'R-BES'!I58</f>
        <v>2434135.29</v>
      </c>
      <c r="J58" s="20">
        <f>'R-LRB'!I58</f>
        <v>3846760</v>
      </c>
      <c r="K58" s="87">
        <f>'R-Total'!I58</f>
        <v>18626513.079999998</v>
      </c>
      <c r="L58" s="20">
        <f>'R-MR'!I58+'R-O'!I58</f>
        <v>54025</v>
      </c>
      <c r="M58" s="20">
        <f>'R-OR'!E58</f>
        <v>56129961</v>
      </c>
      <c r="N58" s="12">
        <f>'R-Total'!R58</f>
        <v>74810499.079999998</v>
      </c>
      <c r="P58" s="6" t="b">
        <f t="shared" si="0"/>
        <v>1</v>
      </c>
      <c r="Q58" s="6" t="b">
        <f t="shared" si="1"/>
        <v>1</v>
      </c>
    </row>
    <row r="59" spans="1:17" x14ac:dyDescent="0.3">
      <c r="A59" s="4" t="s">
        <v>47</v>
      </c>
      <c r="B59" s="25">
        <f>'R-G'!I59</f>
        <v>11001186</v>
      </c>
      <c r="C59" s="20">
        <f>'R-FCS'!I59</f>
        <v>4617735</v>
      </c>
      <c r="D59" s="20">
        <f>'R-ADS'!I59</f>
        <v>9592827</v>
      </c>
      <c r="E59" s="20">
        <f>'R-RC'!I59</f>
        <v>12058652</v>
      </c>
      <c r="F59" s="20">
        <f>'R-WM'!I59</f>
        <v>5626293</v>
      </c>
      <c r="G59" s="20">
        <f>'R-TSM'!I59</f>
        <v>11854428</v>
      </c>
      <c r="H59" s="20">
        <f>'R-E'!I59</f>
        <v>7121115</v>
      </c>
      <c r="I59" s="20">
        <f>'R-BES'!I59</f>
        <v>6045630</v>
      </c>
      <c r="J59" s="20">
        <f>'R-LRB'!I59</f>
        <v>6037000</v>
      </c>
      <c r="K59" s="87">
        <f>'R-Total'!I59</f>
        <v>73954866</v>
      </c>
      <c r="L59" s="20">
        <f>'R-MR'!I59+'R-O'!I59</f>
        <v>0</v>
      </c>
      <c r="M59" s="20">
        <f>'R-OR'!E59</f>
        <v>142809775</v>
      </c>
      <c r="N59" s="12">
        <f>'R-Total'!R59</f>
        <v>216764641</v>
      </c>
      <c r="P59" s="6" t="b">
        <f t="shared" si="0"/>
        <v>1</v>
      </c>
      <c r="Q59" s="6" t="b">
        <f t="shared" si="1"/>
        <v>1</v>
      </c>
    </row>
    <row r="60" spans="1:17" x14ac:dyDescent="0.3">
      <c r="A60" s="4" t="s">
        <v>48</v>
      </c>
      <c r="B60" s="25">
        <f>'R-G'!I60</f>
        <v>3294051.6901724134</v>
      </c>
      <c r="C60" s="20">
        <f>'R-FCS'!I60</f>
        <v>19107576.209655169</v>
      </c>
      <c r="D60" s="20">
        <f>'R-ADS'!I60</f>
        <v>11585276.206379309</v>
      </c>
      <c r="E60" s="20">
        <f>'R-RC'!I60</f>
        <v>8893634.5118965544</v>
      </c>
      <c r="F60" s="20">
        <f>'R-WM'!I60</f>
        <v>940861.58</v>
      </c>
      <c r="G60" s="20">
        <f>'R-TSM'!I60</f>
        <v>5911330.4100000001</v>
      </c>
      <c r="H60" s="20">
        <f>'R-E'!I60</f>
        <v>253385.74000000002</v>
      </c>
      <c r="I60" s="20">
        <f>'R-BES'!I60</f>
        <v>11154820.63189655</v>
      </c>
      <c r="J60" s="20">
        <f>'R-LRB'!I60</f>
        <v>3011158.3</v>
      </c>
      <c r="K60" s="87">
        <f>'R-Total'!I60</f>
        <v>64152095.279999986</v>
      </c>
      <c r="L60" s="20">
        <f>'R-MR'!I60+'R-O'!I60</f>
        <v>0</v>
      </c>
      <c r="M60" s="20">
        <f>'R-OR'!E60</f>
        <v>133949688.90000001</v>
      </c>
      <c r="N60" s="12">
        <f>'R-Total'!R60</f>
        <v>198101784.18000001</v>
      </c>
      <c r="P60" s="6" t="b">
        <f t="shared" si="0"/>
        <v>1</v>
      </c>
      <c r="Q60" s="6" t="b">
        <f t="shared" si="1"/>
        <v>1</v>
      </c>
    </row>
    <row r="61" spans="1:17" x14ac:dyDescent="0.3">
      <c r="A61" s="4" t="s">
        <v>49</v>
      </c>
      <c r="B61" s="25">
        <f>'R-G'!I61</f>
        <v>5725055.9300000006</v>
      </c>
      <c r="C61" s="20">
        <f>'R-FCS'!I61</f>
        <v>1189213.4099999999</v>
      </c>
      <c r="D61" s="20">
        <f>'R-ADS'!I61</f>
        <v>2696636.88</v>
      </c>
      <c r="E61" s="20">
        <f>'R-RC'!I61</f>
        <v>7706510.1600000001</v>
      </c>
      <c r="F61" s="20">
        <f>'R-WM'!I61</f>
        <v>634902.53</v>
      </c>
      <c r="G61" s="20">
        <f>'R-TSM'!I61</f>
        <v>1530222.14</v>
      </c>
      <c r="H61" s="20">
        <f>'R-E'!I61</f>
        <v>507373.82</v>
      </c>
      <c r="I61" s="20">
        <f>'R-BES'!I61</f>
        <v>3749847.04</v>
      </c>
      <c r="J61" s="20">
        <f>'R-LRB'!I61</f>
        <v>2044429.54</v>
      </c>
      <c r="K61" s="87">
        <f>'R-Total'!I61</f>
        <v>25784191.450000003</v>
      </c>
      <c r="L61" s="20">
        <f>'R-MR'!I61+'R-O'!I61</f>
        <v>0</v>
      </c>
      <c r="M61" s="20">
        <f>'R-OR'!E61</f>
        <v>49676381.93</v>
      </c>
      <c r="N61" s="12">
        <f>'R-Total'!R61</f>
        <v>75460573.379999995</v>
      </c>
      <c r="P61" s="6" t="b">
        <f t="shared" si="0"/>
        <v>1</v>
      </c>
      <c r="Q61" s="6" t="b">
        <f t="shared" si="1"/>
        <v>1</v>
      </c>
    </row>
    <row r="62" spans="1:17" x14ac:dyDescent="0.3">
      <c r="A62" s="4" t="s">
        <v>50</v>
      </c>
      <c r="B62" s="25">
        <f>'R-G'!I62</f>
        <v>8827692.209999999</v>
      </c>
      <c r="C62" s="20">
        <f>'R-FCS'!I62</f>
        <v>3918293.42</v>
      </c>
      <c r="D62" s="20">
        <f>'R-ADS'!I62</f>
        <v>8504544.1399999987</v>
      </c>
      <c r="E62" s="20">
        <f>'R-RC'!I62</f>
        <v>7792394.7800000003</v>
      </c>
      <c r="F62" s="20">
        <f>'R-WM'!I62</f>
        <v>8503642.8300000001</v>
      </c>
      <c r="G62" s="20">
        <f>'R-TSM'!I62</f>
        <v>1864051.1400000001</v>
      </c>
      <c r="H62" s="20">
        <f>'R-E'!I62</f>
        <v>3929199.8400000003</v>
      </c>
      <c r="I62" s="20">
        <f>'R-BES'!I62</f>
        <v>12910330.17</v>
      </c>
      <c r="J62" s="20">
        <f>'R-LRB'!I62</f>
        <v>1897068.66</v>
      </c>
      <c r="K62" s="87">
        <f>'R-Total'!I62</f>
        <v>58147217.189999998</v>
      </c>
      <c r="L62" s="20">
        <f>'R-MR'!I62+'R-O'!I62</f>
        <v>0</v>
      </c>
      <c r="M62" s="20">
        <f>'R-OR'!E62</f>
        <v>207276026</v>
      </c>
      <c r="N62" s="12">
        <f>'R-Total'!R62</f>
        <v>265423243.19</v>
      </c>
      <c r="P62" s="6" t="b">
        <f>SUM(B61:J61)=K61</f>
        <v>1</v>
      </c>
      <c r="Q62" s="6" t="b">
        <f>SUM(K61:M61)=N61</f>
        <v>1</v>
      </c>
    </row>
    <row r="63" spans="1:17" x14ac:dyDescent="0.3">
      <c r="A63" s="4" t="s">
        <v>51</v>
      </c>
      <c r="B63" s="25">
        <f>'R-G'!I63</f>
        <v>1004928</v>
      </c>
      <c r="C63" s="20">
        <f>'R-FCS'!I63</f>
        <v>639788</v>
      </c>
      <c r="D63" s="20">
        <f>'R-ADS'!I63</f>
        <v>2367772</v>
      </c>
      <c r="E63" s="20">
        <f>'R-RC'!I63</f>
        <v>1812538</v>
      </c>
      <c r="F63" s="20">
        <f>'R-WM'!I63</f>
        <v>508105</v>
      </c>
      <c r="G63" s="20">
        <f>'R-TSM'!I63</f>
        <v>4735025</v>
      </c>
      <c r="H63" s="20">
        <f>'R-E'!I63</f>
        <v>643945</v>
      </c>
      <c r="I63" s="20">
        <f>'R-BES'!I63</f>
        <v>1384599</v>
      </c>
      <c r="J63" s="20">
        <f>'R-LRB'!I63</f>
        <v>1982372</v>
      </c>
      <c r="K63" s="87">
        <f>'R-Total'!I63</f>
        <v>15079072</v>
      </c>
      <c r="L63" s="20">
        <f>'R-MR'!I63+'R-O'!I63</f>
        <v>0</v>
      </c>
      <c r="M63" s="20">
        <f>'R-OR'!E63</f>
        <v>33332048</v>
      </c>
      <c r="N63" s="12">
        <f>'R-Total'!R63</f>
        <v>48411120</v>
      </c>
      <c r="P63" s="6" t="b">
        <f>SUM(B55:J55)=K55</f>
        <v>1</v>
      </c>
      <c r="Q63" s="6" t="b">
        <f>SUM(K55:M55)=N55</f>
        <v>1</v>
      </c>
    </row>
    <row r="64" spans="1:17" x14ac:dyDescent="0.3">
      <c r="A64" s="4" t="s">
        <v>52</v>
      </c>
      <c r="B64" s="25">
        <f>'R-G'!I64</f>
        <v>685566</v>
      </c>
      <c r="C64" s="20">
        <f>'R-FCS'!I64</f>
        <v>3718230</v>
      </c>
      <c r="D64" s="20">
        <f>'R-ADS'!I64</f>
        <v>2002583</v>
      </c>
      <c r="E64" s="20">
        <f>'R-RC'!I64</f>
        <v>1549259</v>
      </c>
      <c r="F64" s="20">
        <f>'R-WM'!I64</f>
        <v>463578</v>
      </c>
      <c r="G64" s="20">
        <f>'R-TSM'!I64</f>
        <v>1240928</v>
      </c>
      <c r="H64" s="20">
        <f>'R-E'!I64</f>
        <v>359756</v>
      </c>
      <c r="I64" s="20">
        <f>'R-BES'!I64</f>
        <v>8751763</v>
      </c>
      <c r="J64" s="20">
        <f>'R-LRB'!I64</f>
        <v>6342492</v>
      </c>
      <c r="K64" s="87">
        <f>'R-Total'!I64</f>
        <v>25114155</v>
      </c>
      <c r="L64" s="20">
        <f>'R-MR'!I64+'R-O'!I64</f>
        <v>0</v>
      </c>
      <c r="M64" s="20">
        <f>'R-OR'!E64</f>
        <v>36142674.090000004</v>
      </c>
      <c r="N64" s="12">
        <f>'R-Total'!R64</f>
        <v>61256829.090000004</v>
      </c>
      <c r="P64" s="6" t="b">
        <f t="shared" si="0"/>
        <v>1</v>
      </c>
      <c r="Q64" s="6" t="b">
        <f t="shared" si="1"/>
        <v>1</v>
      </c>
    </row>
    <row r="65" spans="1:17" x14ac:dyDescent="0.3">
      <c r="A65" s="4" t="s">
        <v>53</v>
      </c>
      <c r="B65" s="25">
        <f>'R-G'!I65</f>
        <v>823022</v>
      </c>
      <c r="C65" s="20">
        <f>'R-FCS'!I65</f>
        <v>1291255</v>
      </c>
      <c r="D65" s="20">
        <f>'R-ADS'!I65</f>
        <v>83056</v>
      </c>
      <c r="E65" s="20">
        <f>'R-RC'!I65</f>
        <v>887139</v>
      </c>
      <c r="F65" s="20">
        <f>'R-WM'!I65</f>
        <v>1020304</v>
      </c>
      <c r="G65" s="20">
        <f>'R-TSM'!I65</f>
        <v>1078892</v>
      </c>
      <c r="H65" s="20">
        <f>'R-E'!I65</f>
        <v>389025</v>
      </c>
      <c r="I65" s="20">
        <f>'R-BES'!I65</f>
        <v>2541804</v>
      </c>
      <c r="J65" s="20">
        <f>'R-LRB'!I65</f>
        <v>3256779</v>
      </c>
      <c r="K65" s="87">
        <f>'R-Total'!I65</f>
        <v>11371276</v>
      </c>
      <c r="L65" s="20">
        <f>'R-MR'!I65+'R-O'!I65</f>
        <v>0</v>
      </c>
      <c r="M65" s="20">
        <f>'R-OR'!E65</f>
        <v>28869146</v>
      </c>
      <c r="N65" s="12">
        <f>'R-Total'!R65</f>
        <v>40240422</v>
      </c>
      <c r="P65" s="6" t="b">
        <f t="shared" si="0"/>
        <v>1</v>
      </c>
      <c r="Q65" s="6" t="b">
        <f t="shared" si="1"/>
        <v>1</v>
      </c>
    </row>
    <row r="66" spans="1:17" x14ac:dyDescent="0.3">
      <c r="A66" s="4" t="s">
        <v>54</v>
      </c>
      <c r="B66" s="25">
        <f>'R-G'!I66</f>
        <v>3341000</v>
      </c>
      <c r="C66" s="20">
        <f>'R-FCS'!I66</f>
        <v>3690000</v>
      </c>
      <c r="D66" s="20">
        <f>'R-ADS'!I66</f>
        <v>593000</v>
      </c>
      <c r="E66" s="20">
        <f>'R-RC'!I66</f>
        <v>17376000</v>
      </c>
      <c r="F66" s="20">
        <f>'R-WM'!I66</f>
        <v>477000</v>
      </c>
      <c r="G66" s="20">
        <f>'R-TSM'!I66</f>
        <v>1100000</v>
      </c>
      <c r="H66" s="20">
        <f>'R-E'!I66</f>
        <v>701000</v>
      </c>
      <c r="I66" s="20">
        <f>'R-BES'!I66</f>
        <v>2698000</v>
      </c>
      <c r="J66" s="20">
        <f>'R-LRB'!I66</f>
        <v>2535000</v>
      </c>
      <c r="K66" s="87">
        <f>'R-Total'!I66</f>
        <v>32511000</v>
      </c>
      <c r="L66" s="20">
        <f>'R-MR'!I66+'R-O'!I66</f>
        <v>0</v>
      </c>
      <c r="M66" s="20">
        <f>'R-OR'!E66</f>
        <v>74418636</v>
      </c>
      <c r="N66" s="12">
        <f>'R-Total'!R66</f>
        <v>106929636</v>
      </c>
      <c r="P66" s="6" t="b">
        <f t="shared" si="0"/>
        <v>1</v>
      </c>
      <c r="Q66" s="6" t="b">
        <f t="shared" si="1"/>
        <v>1</v>
      </c>
    </row>
    <row r="67" spans="1:17" x14ac:dyDescent="0.3">
      <c r="A67" s="4" t="s">
        <v>55</v>
      </c>
      <c r="B67" s="25">
        <f>'R-G'!I67</f>
        <v>421467</v>
      </c>
      <c r="C67" s="20">
        <f>'R-FCS'!I67</f>
        <v>1348541</v>
      </c>
      <c r="D67" s="20">
        <f>'R-ADS'!I67</f>
        <v>1361965</v>
      </c>
      <c r="E67" s="20">
        <f>'R-RC'!I67</f>
        <v>4811030</v>
      </c>
      <c r="F67" s="20">
        <f>'R-WM'!I67</f>
        <v>224301</v>
      </c>
      <c r="G67" s="20">
        <f>'R-TSM'!I67</f>
        <v>245486</v>
      </c>
      <c r="H67" s="20">
        <f>'R-E'!I67</f>
        <v>200573</v>
      </c>
      <c r="I67" s="20">
        <f>'R-BES'!I67</f>
        <v>1292543</v>
      </c>
      <c r="J67" s="20">
        <f>'R-LRB'!I67</f>
        <v>2618229</v>
      </c>
      <c r="K67" s="87">
        <f>'R-Total'!I67</f>
        <v>12524135</v>
      </c>
      <c r="L67" s="20">
        <f>'R-MR'!I67+'R-O'!I67</f>
        <v>26632</v>
      </c>
      <c r="M67" s="20">
        <f>'R-OR'!E67</f>
        <v>30179227</v>
      </c>
      <c r="N67" s="12">
        <f>'R-Total'!R67</f>
        <v>42729994</v>
      </c>
      <c r="P67" s="6" t="b">
        <f t="shared" si="0"/>
        <v>1</v>
      </c>
      <c r="Q67" s="6" t="b">
        <f t="shared" si="1"/>
        <v>1</v>
      </c>
    </row>
    <row r="68" spans="1:17" x14ac:dyDescent="0.3">
      <c r="A68" s="4" t="s">
        <v>56</v>
      </c>
      <c r="B68" s="25">
        <f>'R-G'!I68</f>
        <v>15533214.510000002</v>
      </c>
      <c r="C68" s="20">
        <f>'R-FCS'!I68</f>
        <v>13677886.23</v>
      </c>
      <c r="D68" s="20">
        <f>'R-ADS'!I68</f>
        <v>4638317.51</v>
      </c>
      <c r="E68" s="20">
        <f>'R-RC'!I68</f>
        <v>14729988.760000002</v>
      </c>
      <c r="F68" s="20">
        <f>'R-WM'!I68</f>
        <v>293589</v>
      </c>
      <c r="G68" s="20">
        <f>'R-TSM'!I68</f>
        <v>32683765.999999996</v>
      </c>
      <c r="H68" s="20">
        <f>'R-E'!I68</f>
        <v>0</v>
      </c>
      <c r="I68" s="20">
        <f>'R-BES'!I68</f>
        <v>19233409</v>
      </c>
      <c r="J68" s="20">
        <f>'R-LRB'!I68</f>
        <v>1524658</v>
      </c>
      <c r="K68" s="87">
        <f>'R-Total'!I68</f>
        <v>102314829.01000001</v>
      </c>
      <c r="L68" s="20">
        <f>'R-MR'!I68+'R-O'!I68</f>
        <v>0</v>
      </c>
      <c r="M68" s="20">
        <f>'R-OR'!E68</f>
        <v>141192840</v>
      </c>
      <c r="N68" s="12">
        <f>'R-Total'!R68</f>
        <v>243507669.00999999</v>
      </c>
      <c r="P68" s="6" t="b">
        <f t="shared" si="0"/>
        <v>1</v>
      </c>
      <c r="Q68" s="6" t="b">
        <f t="shared" si="1"/>
        <v>1</v>
      </c>
    </row>
    <row r="69" spans="1:17" x14ac:dyDescent="0.3">
      <c r="A69" s="4" t="s">
        <v>57</v>
      </c>
      <c r="B69" s="25">
        <f>'R-G'!I69</f>
        <v>380823.1</v>
      </c>
      <c r="C69" s="20">
        <f>'R-FCS'!I69</f>
        <v>450420</v>
      </c>
      <c r="D69" s="20">
        <f>'R-ADS'!I69</f>
        <v>1232936</v>
      </c>
      <c r="E69" s="20">
        <f>'R-RC'!I69</f>
        <v>1277257</v>
      </c>
      <c r="F69" s="20">
        <f>'R-WM'!I69</f>
        <v>32278</v>
      </c>
      <c r="G69" s="20">
        <f>'R-TSM'!I69</f>
        <v>66342</v>
      </c>
      <c r="H69" s="20">
        <f>'R-E'!I69</f>
        <v>74948</v>
      </c>
      <c r="I69" s="20">
        <f>'R-BES'!I69</f>
        <v>944760</v>
      </c>
      <c r="J69" s="20">
        <f>'R-LRB'!I69</f>
        <v>3366825</v>
      </c>
      <c r="K69" s="87">
        <f>'R-Total'!I69</f>
        <v>7826589.0999999996</v>
      </c>
      <c r="L69" s="20">
        <f>'R-MR'!I69+'R-O'!I69</f>
        <v>0</v>
      </c>
      <c r="M69" s="20">
        <f>'R-OR'!E69</f>
        <v>19750678</v>
      </c>
      <c r="N69" s="12">
        <f>'R-Total'!R69</f>
        <v>27577267.100000001</v>
      </c>
      <c r="P69" s="6" t="b">
        <f t="shared" si="0"/>
        <v>1</v>
      </c>
      <c r="Q69" s="6" t="b">
        <f t="shared" si="1"/>
        <v>1</v>
      </c>
    </row>
    <row r="70" spans="1:17" x14ac:dyDescent="0.3">
      <c r="A70" s="4" t="s">
        <v>58</v>
      </c>
      <c r="B70" s="25">
        <f>'R-G'!I70</f>
        <v>346735.95999999996</v>
      </c>
      <c r="C70" s="20">
        <f>'R-FCS'!I70</f>
        <v>66308.81</v>
      </c>
      <c r="D70" s="20">
        <f>'R-ADS'!I70</f>
        <v>559710.16999999993</v>
      </c>
      <c r="E70" s="20">
        <f>'R-RC'!I70</f>
        <v>6506252.6933333334</v>
      </c>
      <c r="F70" s="20">
        <f>'R-WM'!I70</f>
        <v>19227</v>
      </c>
      <c r="G70" s="20">
        <f>'R-TSM'!I70</f>
        <v>44069</v>
      </c>
      <c r="H70" s="20">
        <f>'R-E'!I70</f>
        <v>4352</v>
      </c>
      <c r="I70" s="20">
        <f>'R-BES'!I70</f>
        <v>3325105.5366666666</v>
      </c>
      <c r="J70" s="20">
        <f>'R-LRB'!I70</f>
        <v>396482.30000000005</v>
      </c>
      <c r="K70" s="87">
        <f>'R-Total'!I70</f>
        <v>11268243.470000001</v>
      </c>
      <c r="L70" s="20">
        <f>'R-MR'!I70+'R-O'!I70</f>
        <v>0</v>
      </c>
      <c r="M70" s="20">
        <f>'R-OR'!E70</f>
        <v>8864162.9500000011</v>
      </c>
      <c r="N70" s="12">
        <f>'R-Total'!R70</f>
        <v>20132406.420000002</v>
      </c>
      <c r="P70" s="6" t="b">
        <f t="shared" si="0"/>
        <v>1</v>
      </c>
      <c r="Q70" s="6" t="b">
        <f t="shared" si="1"/>
        <v>1</v>
      </c>
    </row>
    <row r="71" spans="1:17" x14ac:dyDescent="0.3">
      <c r="A71" s="4" t="s">
        <v>59</v>
      </c>
      <c r="B71" s="25">
        <f>'R-G'!I71</f>
        <v>6429849</v>
      </c>
      <c r="C71" s="20">
        <f>'R-FCS'!I71</f>
        <v>2698907</v>
      </c>
      <c r="D71" s="20">
        <f>'R-ADS'!I71</f>
        <v>368697</v>
      </c>
      <c r="E71" s="20">
        <f>'R-RC'!I71</f>
        <v>951532</v>
      </c>
      <c r="F71" s="20">
        <f>'R-WM'!I71</f>
        <v>2665087</v>
      </c>
      <c r="G71" s="20">
        <f>'R-TSM'!I71</f>
        <v>1782872</v>
      </c>
      <c r="H71" s="20">
        <f>'R-E'!I71</f>
        <v>693655</v>
      </c>
      <c r="I71" s="20">
        <f>'R-BES'!I71</f>
        <v>5560847</v>
      </c>
      <c r="J71" s="20">
        <f>'R-LRB'!I71</f>
        <v>4836328</v>
      </c>
      <c r="K71" s="87">
        <f>'R-Total'!I71</f>
        <v>25987774</v>
      </c>
      <c r="L71" s="20">
        <f>'R-MR'!I71+'R-O'!I71</f>
        <v>2198</v>
      </c>
      <c r="M71" s="20">
        <f>'R-OR'!E71</f>
        <v>61047108</v>
      </c>
      <c r="N71" s="12">
        <f>'R-Total'!R71</f>
        <v>87037080</v>
      </c>
      <c r="P71" s="6" t="b">
        <f t="shared" si="0"/>
        <v>1</v>
      </c>
      <c r="Q71" s="6" t="b">
        <f t="shared" si="1"/>
        <v>1</v>
      </c>
    </row>
    <row r="72" spans="1:17" x14ac:dyDescent="0.3">
      <c r="A72" s="4" t="s">
        <v>60</v>
      </c>
      <c r="B72" s="25">
        <f>'R-G'!I72</f>
        <v>842021</v>
      </c>
      <c r="C72" s="20">
        <f>'R-FCS'!I72</f>
        <v>1029905</v>
      </c>
      <c r="D72" s="20">
        <f>'R-ADS'!I72</f>
        <v>2491441</v>
      </c>
      <c r="E72" s="20">
        <f>'R-RC'!I72</f>
        <v>2682219</v>
      </c>
      <c r="F72" s="20">
        <f>'R-WM'!I72</f>
        <v>1882990</v>
      </c>
      <c r="G72" s="20">
        <f>'R-TSM'!I72</f>
        <v>243146</v>
      </c>
      <c r="H72" s="20">
        <f>'R-E'!I72</f>
        <v>335785</v>
      </c>
      <c r="I72" s="20">
        <f>'R-BES'!I72</f>
        <v>3064801</v>
      </c>
      <c r="J72" s="20">
        <f>'R-LRB'!I72</f>
        <v>3361267</v>
      </c>
      <c r="K72" s="87">
        <f>'R-Total'!I72</f>
        <v>15933575</v>
      </c>
      <c r="L72" s="20">
        <f>'R-MR'!I72+'R-O'!I72</f>
        <v>55000</v>
      </c>
      <c r="M72" s="20">
        <f>'R-OR'!E72</f>
        <v>32528499</v>
      </c>
      <c r="N72" s="12">
        <f>'R-Total'!R72</f>
        <v>48517074</v>
      </c>
      <c r="P72" s="6" t="b">
        <f t="shared" si="0"/>
        <v>1</v>
      </c>
      <c r="Q72" s="6" t="b">
        <f t="shared" si="1"/>
        <v>1</v>
      </c>
    </row>
    <row r="73" spans="1:17" x14ac:dyDescent="0.3">
      <c r="A73" s="4" t="s">
        <v>61</v>
      </c>
      <c r="B73" s="25">
        <f>'R-G'!I73</f>
        <v>8508508.7300000004</v>
      </c>
      <c r="C73" s="20">
        <f>'R-FCS'!I73</f>
        <v>4873146.7300000004</v>
      </c>
      <c r="D73" s="20">
        <f>'R-ADS'!I73</f>
        <v>3672213.1300000004</v>
      </c>
      <c r="E73" s="20">
        <f>'R-RC'!I73</f>
        <v>9135759.6300000008</v>
      </c>
      <c r="F73" s="20">
        <f>'R-WM'!I73</f>
        <v>1419329.6600000001</v>
      </c>
      <c r="G73" s="20">
        <f>'R-TSM'!I73</f>
        <v>20629401.810000002</v>
      </c>
      <c r="H73" s="20">
        <f>'R-E'!I73</f>
        <v>136460</v>
      </c>
      <c r="I73" s="20">
        <f>'R-BES'!I73</f>
        <v>15277776.260000002</v>
      </c>
      <c r="J73" s="20">
        <f>'R-LRB'!I73</f>
        <v>2011071.45</v>
      </c>
      <c r="K73" s="87">
        <f>'R-Total'!I73</f>
        <v>65663667.400000006</v>
      </c>
      <c r="L73" s="20">
        <f>'R-MR'!I73+'R-O'!I73</f>
        <v>0</v>
      </c>
      <c r="M73" s="20">
        <f>'R-OR'!E73</f>
        <v>129892925.14</v>
      </c>
      <c r="N73" s="12">
        <f>'R-Total'!R73</f>
        <v>195556592.54000002</v>
      </c>
      <c r="P73" s="6" t="b">
        <f t="shared" si="0"/>
        <v>1</v>
      </c>
      <c r="Q73" s="6" t="b">
        <f t="shared" si="1"/>
        <v>1</v>
      </c>
    </row>
    <row r="74" spans="1:17" x14ac:dyDescent="0.3">
      <c r="A74" s="4" t="s">
        <v>62</v>
      </c>
      <c r="B74" s="25">
        <f>'R-G'!I74</f>
        <v>824368.2</v>
      </c>
      <c r="C74" s="20">
        <f>'R-FCS'!I74</f>
        <v>425044.43</v>
      </c>
      <c r="D74" s="20">
        <f>'R-ADS'!I74</f>
        <v>6700</v>
      </c>
      <c r="E74" s="20">
        <f>'R-RC'!I74</f>
        <v>379780.6</v>
      </c>
      <c r="F74" s="20">
        <f>'R-WM'!I74</f>
        <v>369580.67</v>
      </c>
      <c r="G74" s="20">
        <f>'R-TSM'!I74</f>
        <v>30850</v>
      </c>
      <c r="H74" s="20">
        <f>'R-E'!I74</f>
        <v>101332.55</v>
      </c>
      <c r="I74" s="20">
        <f>'R-BES'!I74</f>
        <v>908288.28</v>
      </c>
      <c r="J74" s="20">
        <f>'R-LRB'!I74</f>
        <v>1242995.6300000001</v>
      </c>
      <c r="K74" s="87">
        <f>'R-Total'!I74</f>
        <v>4288940.3599999994</v>
      </c>
      <c r="L74" s="20">
        <f>'R-MR'!I74+'R-O'!I74</f>
        <v>0</v>
      </c>
      <c r="M74" s="20">
        <f>'R-OR'!E74</f>
        <v>27955527</v>
      </c>
      <c r="N74" s="12">
        <f>'R-Total'!R74</f>
        <v>32244467.359999999</v>
      </c>
      <c r="P74" s="6" t="b">
        <f t="shared" ref="P74:P87" si="2">SUM(B72:J72)=K72</f>
        <v>1</v>
      </c>
      <c r="Q74" s="6" t="b">
        <f t="shared" ref="Q74:Q87" si="3">SUM(K72:M72)=N72</f>
        <v>1</v>
      </c>
    </row>
    <row r="75" spans="1:17" x14ac:dyDescent="0.3">
      <c r="A75" s="4" t="s">
        <v>63</v>
      </c>
      <c r="B75" s="25">
        <f>'R-G'!I75</f>
        <v>2657382.48</v>
      </c>
      <c r="C75" s="20">
        <f>'R-FCS'!I75</f>
        <v>4068588.09</v>
      </c>
      <c r="D75" s="20">
        <f>'R-ADS'!I75</f>
        <v>198100.27</v>
      </c>
      <c r="E75" s="20">
        <f>'R-RC'!I75</f>
        <v>5630324.5299999993</v>
      </c>
      <c r="F75" s="20">
        <f>'R-WM'!I75</f>
        <v>3114428.45</v>
      </c>
      <c r="G75" s="20">
        <f>'R-TSM'!I75</f>
        <v>760423.98</v>
      </c>
      <c r="H75" s="20">
        <f>'R-E'!I75</f>
        <v>380969.5</v>
      </c>
      <c r="I75" s="20">
        <f>'R-BES'!I75</f>
        <v>5162607.8899999997</v>
      </c>
      <c r="J75" s="20">
        <f>'R-LRB'!I75</f>
        <v>2226794.9099999997</v>
      </c>
      <c r="K75" s="87">
        <f>'R-Total'!I75</f>
        <v>24199620.100000001</v>
      </c>
      <c r="L75" s="20">
        <f>'R-MR'!I75+'R-O'!I75</f>
        <v>0</v>
      </c>
      <c r="M75" s="20">
        <f>'R-OR'!E75</f>
        <v>65565045.649999999</v>
      </c>
      <c r="N75" s="12">
        <f>'R-Total'!R75</f>
        <v>89764665.75</v>
      </c>
      <c r="P75" s="6" t="b">
        <f t="shared" si="2"/>
        <v>1</v>
      </c>
      <c r="Q75" s="6" t="b">
        <f t="shared" si="3"/>
        <v>1</v>
      </c>
    </row>
    <row r="76" spans="1:17" x14ac:dyDescent="0.3">
      <c r="A76" s="4" t="s">
        <v>64</v>
      </c>
      <c r="B76" s="25">
        <f>'R-G'!I76</f>
        <v>1064182.2641812267</v>
      </c>
      <c r="C76" s="20">
        <f>'R-FCS'!I76</f>
        <v>1502111.99911695</v>
      </c>
      <c r="D76" s="20">
        <f>'R-ADS'!I76</f>
        <v>2529101.4019562509</v>
      </c>
      <c r="E76" s="20">
        <f>'R-RC'!I76</f>
        <v>7759964.5163474698</v>
      </c>
      <c r="F76" s="20">
        <f>'R-WM'!I76</f>
        <v>764042.14595670567</v>
      </c>
      <c r="G76" s="20">
        <f>'R-TSM'!I76</f>
        <v>258589.59566180047</v>
      </c>
      <c r="H76" s="20">
        <f>'R-E'!I76</f>
        <v>386992</v>
      </c>
      <c r="I76" s="20">
        <f>'R-BES'!I76</f>
        <v>5637909.8667329038</v>
      </c>
      <c r="J76" s="20">
        <f>'R-LRB'!I76</f>
        <v>1663119.248290898</v>
      </c>
      <c r="K76" s="87">
        <f>'R-Total'!I76</f>
        <v>21566013.038244203</v>
      </c>
      <c r="L76" s="20">
        <f>'R-MR'!I76+'R-O'!I76</f>
        <v>3781395</v>
      </c>
      <c r="M76" s="20">
        <f>'R-OR'!E76</f>
        <v>39602077.43</v>
      </c>
      <c r="N76" s="12">
        <f>'R-Total'!R76</f>
        <v>64949485.468244202</v>
      </c>
      <c r="P76" s="6" t="b">
        <f t="shared" si="2"/>
        <v>1</v>
      </c>
      <c r="Q76" s="6" t="b">
        <f t="shared" si="3"/>
        <v>1</v>
      </c>
    </row>
    <row r="77" spans="1:17" x14ac:dyDescent="0.3">
      <c r="A77" s="4" t="s">
        <v>65</v>
      </c>
      <c r="B77" s="25">
        <f>'R-G'!I77</f>
        <v>2341477.8400000003</v>
      </c>
      <c r="C77" s="20">
        <f>'R-FCS'!I77</f>
        <v>2782359.9499999997</v>
      </c>
      <c r="D77" s="20">
        <f>'R-ADS'!I77</f>
        <v>2510</v>
      </c>
      <c r="E77" s="20">
        <f>'R-RC'!I77</f>
        <v>863213.68</v>
      </c>
      <c r="F77" s="20">
        <f>'R-WM'!I77</f>
        <v>162643.13999999998</v>
      </c>
      <c r="G77" s="20">
        <f>'R-TSM'!I77</f>
        <v>433181</v>
      </c>
      <c r="H77" s="20">
        <f>'R-E'!I77</f>
        <v>2020069</v>
      </c>
      <c r="I77" s="20">
        <f>'R-BES'!I77</f>
        <v>1575107.11</v>
      </c>
      <c r="J77" s="20">
        <f>'R-LRB'!I77</f>
        <v>6061768.6400000006</v>
      </c>
      <c r="K77" s="87">
        <f>'R-Total'!I77</f>
        <v>16242330.359999999</v>
      </c>
      <c r="L77" s="20">
        <f>'R-MR'!I77+'R-O'!I77</f>
        <v>0</v>
      </c>
      <c r="M77" s="20">
        <f>'R-OR'!E77</f>
        <v>15761229</v>
      </c>
      <c r="N77" s="12">
        <f>'R-Total'!R77</f>
        <v>32003559.359999999</v>
      </c>
      <c r="P77" s="6" t="b">
        <f t="shared" si="2"/>
        <v>1</v>
      </c>
      <c r="Q77" s="6" t="b">
        <f t="shared" si="3"/>
        <v>1</v>
      </c>
    </row>
    <row r="78" spans="1:17" x14ac:dyDescent="0.3">
      <c r="A78" s="4" t="s">
        <v>66</v>
      </c>
      <c r="B78" s="25">
        <f>'R-G'!I78</f>
        <v>4576635.92</v>
      </c>
      <c r="C78" s="20">
        <f>'R-FCS'!I78</f>
        <v>5162131.6399999997</v>
      </c>
      <c r="D78" s="20">
        <f>'R-ADS'!I78</f>
        <v>8302798.9699999988</v>
      </c>
      <c r="E78" s="20">
        <f>'R-RC'!I78</f>
        <v>7653236.75</v>
      </c>
      <c r="F78" s="20">
        <f>'R-WM'!I78</f>
        <v>4431997.96</v>
      </c>
      <c r="G78" s="20">
        <f>'R-TSM'!I78</f>
        <v>871374.94</v>
      </c>
      <c r="H78" s="20">
        <f>'R-E'!I78</f>
        <v>68368</v>
      </c>
      <c r="I78" s="20">
        <f>'R-BES'!I78</f>
        <v>1433516.0100000002</v>
      </c>
      <c r="J78" s="20">
        <f>'R-LRB'!I78</f>
        <v>5252697.08</v>
      </c>
      <c r="K78" s="87">
        <f>'R-Total'!I78</f>
        <v>37752757.270000003</v>
      </c>
      <c r="L78" s="20">
        <f>'R-MR'!I78+'R-O'!I78</f>
        <v>0</v>
      </c>
      <c r="M78" s="20">
        <f>'R-OR'!E78</f>
        <v>46929002</v>
      </c>
      <c r="N78" s="12">
        <f>'R-Total'!R78</f>
        <v>84681759.270000011</v>
      </c>
      <c r="P78" s="6" t="b">
        <f t="shared" si="2"/>
        <v>1</v>
      </c>
      <c r="Q78" s="6" t="b">
        <f t="shared" si="3"/>
        <v>1</v>
      </c>
    </row>
    <row r="79" spans="1:17" x14ac:dyDescent="0.3">
      <c r="A79" s="4" t="s">
        <v>67</v>
      </c>
      <c r="B79" s="25">
        <f>'R-G'!I79</f>
        <v>5062788.59</v>
      </c>
      <c r="C79" s="20">
        <f>'R-FCS'!I79</f>
        <v>8410043</v>
      </c>
      <c r="D79" s="20">
        <f>'R-ADS'!I79</f>
        <v>3636057</v>
      </c>
      <c r="E79" s="20">
        <f>'R-RC'!I79</f>
        <v>11350044</v>
      </c>
      <c r="F79" s="20">
        <f>'R-WM'!I79</f>
        <v>59941</v>
      </c>
      <c r="G79" s="20">
        <f>'R-TSM'!I79</f>
        <v>2225296</v>
      </c>
      <c r="H79" s="20">
        <f>'R-E'!I79</f>
        <v>767273</v>
      </c>
      <c r="I79" s="20">
        <f>'R-BES'!I79</f>
        <v>5754181.6600000001</v>
      </c>
      <c r="J79" s="20">
        <f>'R-LRB'!I79</f>
        <v>2362619.25</v>
      </c>
      <c r="K79" s="87">
        <f>'R-Total'!I79</f>
        <v>39628243.5</v>
      </c>
      <c r="L79" s="20">
        <f>'R-MR'!I79+'R-O'!I79</f>
        <v>0</v>
      </c>
      <c r="M79" s="20">
        <f>'R-OR'!E79</f>
        <v>48731988</v>
      </c>
      <c r="N79" s="12">
        <f>'R-Total'!R79</f>
        <v>88360231.5</v>
      </c>
      <c r="P79" s="6" t="b">
        <f t="shared" si="2"/>
        <v>1</v>
      </c>
      <c r="Q79" s="6" t="b">
        <f t="shared" si="3"/>
        <v>1</v>
      </c>
    </row>
    <row r="80" spans="1:17" x14ac:dyDescent="0.3">
      <c r="A80" s="4" t="s">
        <v>68</v>
      </c>
      <c r="B80" s="25">
        <f>'R-G'!I80</f>
        <v>3340902.9699999997</v>
      </c>
      <c r="C80" s="20">
        <f>'R-FCS'!I80</f>
        <v>356545.04999999993</v>
      </c>
      <c r="D80" s="20">
        <f>'R-ADS'!I80</f>
        <v>0</v>
      </c>
      <c r="E80" s="20">
        <f>'R-RC'!I80</f>
        <v>11426213.779999997</v>
      </c>
      <c r="F80" s="20">
        <f>'R-WM'!I80</f>
        <v>3617826.69</v>
      </c>
      <c r="G80" s="20">
        <f>'R-TSM'!I80</f>
        <v>4211980.3699999992</v>
      </c>
      <c r="H80" s="20">
        <f>'R-E'!I80</f>
        <v>3332376.4000000004</v>
      </c>
      <c r="I80" s="20">
        <f>'R-BES'!I80</f>
        <v>4911913.4400000004</v>
      </c>
      <c r="J80" s="20">
        <f>'R-LRB'!I80</f>
        <v>6370310.5200000005</v>
      </c>
      <c r="K80" s="87">
        <f>'R-Total'!I80</f>
        <v>37568069.219999999</v>
      </c>
      <c r="L80" s="20">
        <f>'R-MR'!I80+'R-O'!I80</f>
        <v>1106000</v>
      </c>
      <c r="M80" s="20">
        <f>'R-OR'!E80</f>
        <v>85002861.129999995</v>
      </c>
      <c r="N80" s="12">
        <f>'R-Total'!R80</f>
        <v>123676930.34999999</v>
      </c>
      <c r="P80" s="6" t="b">
        <f t="shared" si="2"/>
        <v>1</v>
      </c>
      <c r="Q80" s="6" t="b">
        <f t="shared" si="3"/>
        <v>1</v>
      </c>
    </row>
    <row r="81" spans="1:61" x14ac:dyDescent="0.3">
      <c r="A81" s="4" t="s">
        <v>69</v>
      </c>
      <c r="B81" s="25">
        <f>'R-G'!I81</f>
        <v>696011</v>
      </c>
      <c r="C81" s="20">
        <f>'R-FCS'!I81</f>
        <v>1178983</v>
      </c>
      <c r="D81" s="20">
        <f>'R-ADS'!I81</f>
        <v>746671</v>
      </c>
      <c r="E81" s="20">
        <f>'R-RC'!I81</f>
        <v>2397700</v>
      </c>
      <c r="F81" s="20">
        <f>'R-WM'!I81</f>
        <v>83182</v>
      </c>
      <c r="G81" s="20">
        <f>'R-TSM'!I81</f>
        <v>6170</v>
      </c>
      <c r="H81" s="20">
        <f>'R-E'!I81</f>
        <v>51199</v>
      </c>
      <c r="I81" s="20">
        <f>'R-BES'!I81</f>
        <v>1135566</v>
      </c>
      <c r="J81" s="20">
        <f>'R-LRB'!I81</f>
        <v>2743230</v>
      </c>
      <c r="K81" s="87">
        <f>'R-Total'!I81</f>
        <v>9038712</v>
      </c>
      <c r="L81" s="20">
        <f>'R-MR'!I81+'R-O'!I81</f>
        <v>1247985</v>
      </c>
      <c r="M81" s="20">
        <f>'R-OR'!E81</f>
        <v>16443555</v>
      </c>
      <c r="N81" s="12">
        <f>'R-Total'!R81</f>
        <v>26730252</v>
      </c>
      <c r="P81" s="6" t="b">
        <f t="shared" si="2"/>
        <v>1</v>
      </c>
      <c r="Q81" s="6" t="b">
        <f t="shared" si="3"/>
        <v>1</v>
      </c>
    </row>
    <row r="82" spans="1:61" x14ac:dyDescent="0.3">
      <c r="A82" s="4" t="s">
        <v>70</v>
      </c>
      <c r="B82" s="25">
        <f>'R-G'!I82</f>
        <v>5642262</v>
      </c>
      <c r="C82" s="20">
        <f>'R-FCS'!I82</f>
        <v>8031513</v>
      </c>
      <c r="D82" s="20">
        <f>'R-ADS'!I82</f>
        <v>13265224</v>
      </c>
      <c r="E82" s="20">
        <f>'R-RC'!I82</f>
        <v>11825095</v>
      </c>
      <c r="F82" s="20">
        <f>'R-WM'!I82</f>
        <v>16628237</v>
      </c>
      <c r="G82" s="20">
        <f>'R-TSM'!I82</f>
        <v>10206368</v>
      </c>
      <c r="H82" s="20">
        <f>'R-E'!I82</f>
        <v>1601056</v>
      </c>
      <c r="I82" s="20">
        <f>'R-BES'!I82</f>
        <v>9649311</v>
      </c>
      <c r="J82" s="20">
        <f>'R-LRB'!I82</f>
        <v>938779</v>
      </c>
      <c r="K82" s="87">
        <f>'R-Total'!I82</f>
        <v>77787845</v>
      </c>
      <c r="L82" s="20">
        <f>'R-MR'!I82+'R-O'!I82</f>
        <v>25521</v>
      </c>
      <c r="M82" s="20">
        <f>'R-OR'!E82</f>
        <v>133222406</v>
      </c>
      <c r="N82" s="12">
        <f>'R-Total'!R82</f>
        <v>211035772</v>
      </c>
      <c r="P82" s="6" t="b">
        <f t="shared" si="2"/>
        <v>1</v>
      </c>
      <c r="Q82" s="6" t="b">
        <f t="shared" si="3"/>
        <v>1</v>
      </c>
    </row>
    <row r="83" spans="1:61" x14ac:dyDescent="0.3">
      <c r="A83" s="4" t="s">
        <v>71</v>
      </c>
      <c r="B83" s="25">
        <f>'R-G'!I83</f>
        <v>11937636.255964095</v>
      </c>
      <c r="C83" s="20">
        <f>'R-FCS'!I83</f>
        <v>6694891.8756434349</v>
      </c>
      <c r="D83" s="20">
        <f>'R-ADS'!I83</f>
        <v>6046214.2599999998</v>
      </c>
      <c r="E83" s="20">
        <f>'R-RC'!I83</f>
        <v>5987208.8078958932</v>
      </c>
      <c r="F83" s="20">
        <f>'R-WM'!I83</f>
        <v>5731171.6696457993</v>
      </c>
      <c r="G83" s="20">
        <f>'R-TSM'!I83</f>
        <v>5627598.370817801</v>
      </c>
      <c r="H83" s="20">
        <f>'R-E'!I83</f>
        <v>689499.035951167</v>
      </c>
      <c r="I83" s="20">
        <f>'R-BES'!I83</f>
        <v>26618033.532881297</v>
      </c>
      <c r="J83" s="20">
        <f>'R-LRB'!I83</f>
        <v>8771980.6012005452</v>
      </c>
      <c r="K83" s="87">
        <f>'R-Total'!I83</f>
        <v>78104234.410000041</v>
      </c>
      <c r="L83" s="20">
        <f>'R-MR'!I83+'R-O'!I83</f>
        <v>0</v>
      </c>
      <c r="M83" s="20">
        <f>'R-OR'!E83</f>
        <v>198447999.42000002</v>
      </c>
      <c r="N83" s="12">
        <f>'R-Total'!R83</f>
        <v>276552233.83000004</v>
      </c>
      <c r="P83" s="6" t="b">
        <f t="shared" si="2"/>
        <v>1</v>
      </c>
      <c r="Q83" s="6" t="b">
        <f t="shared" si="3"/>
        <v>1</v>
      </c>
    </row>
    <row r="84" spans="1:61" x14ac:dyDescent="0.3">
      <c r="A84" s="4" t="s">
        <v>72</v>
      </c>
      <c r="B84" s="25">
        <f>'R-G'!I84</f>
        <v>1353805</v>
      </c>
      <c r="C84" s="20">
        <f>'R-FCS'!I84</f>
        <v>6247130</v>
      </c>
      <c r="D84" s="20">
        <f>'R-ADS'!I84</f>
        <v>0</v>
      </c>
      <c r="E84" s="20">
        <f>'R-RC'!I84</f>
        <v>5418626</v>
      </c>
      <c r="F84" s="20">
        <f>'R-WM'!I84</f>
        <v>977174</v>
      </c>
      <c r="G84" s="20">
        <f>'R-TSM'!I84</f>
        <v>966900</v>
      </c>
      <c r="H84" s="20">
        <f>'R-E'!I84</f>
        <v>458045</v>
      </c>
      <c r="I84" s="20">
        <f>'R-BES'!I84</f>
        <v>5657176</v>
      </c>
      <c r="J84" s="20">
        <f>'R-LRB'!I84</f>
        <v>1774173</v>
      </c>
      <c r="K84" s="87">
        <f>'R-Total'!I84</f>
        <v>22853029</v>
      </c>
      <c r="L84" s="20">
        <f>'R-MR'!I84+'R-O'!I84</f>
        <v>193538</v>
      </c>
      <c r="M84" s="20">
        <f>'R-OR'!E84</f>
        <v>56110319</v>
      </c>
      <c r="N84" s="12">
        <f>'R-Total'!R84</f>
        <v>79156886</v>
      </c>
      <c r="P84" s="6" t="b">
        <f t="shared" si="2"/>
        <v>1</v>
      </c>
      <c r="Q84" s="6" t="b">
        <f t="shared" si="3"/>
        <v>1</v>
      </c>
    </row>
    <row r="85" spans="1:61" x14ac:dyDescent="0.3">
      <c r="A85" s="4" t="s">
        <v>73</v>
      </c>
      <c r="B85" s="25">
        <f>'R-G'!I85</f>
        <v>57416125.912238613</v>
      </c>
      <c r="C85" s="20">
        <f>'R-FCS'!I85</f>
        <v>28404335.050056167</v>
      </c>
      <c r="D85" s="20">
        <f>'R-ADS'!I85</f>
        <v>4097148.9878980345</v>
      </c>
      <c r="E85" s="20">
        <f>'R-RC'!I85</f>
        <v>25366716.409505591</v>
      </c>
      <c r="F85" s="20">
        <f>'R-WM'!I85</f>
        <v>34376014.29858239</v>
      </c>
      <c r="G85" s="20">
        <f>'R-TSM'!I85</f>
        <v>8514758.1783637982</v>
      </c>
      <c r="H85" s="20">
        <f>'R-E'!I85</f>
        <v>838526.38967503805</v>
      </c>
      <c r="I85" s="20">
        <f>'R-BES'!I85</f>
        <v>10399481.15135723</v>
      </c>
      <c r="J85" s="20">
        <f>'R-LRB'!I85</f>
        <v>1006615.5823231292</v>
      </c>
      <c r="K85" s="87">
        <f>'R-Total'!I85</f>
        <v>170419721.96000001</v>
      </c>
      <c r="L85" s="20">
        <f>'R-MR'!I85+'R-O'!I85</f>
        <v>6757153.0899999999</v>
      </c>
      <c r="M85" s="20">
        <f>'R-OR'!E85</f>
        <v>274766662.39999998</v>
      </c>
      <c r="N85" s="12">
        <f>'R-Total'!R85</f>
        <v>451943537.44999999</v>
      </c>
      <c r="P85" s="6" t="b">
        <f t="shared" si="2"/>
        <v>1</v>
      </c>
      <c r="Q85" s="6" t="b">
        <f t="shared" si="3"/>
        <v>1</v>
      </c>
    </row>
    <row r="86" spans="1:61" x14ac:dyDescent="0.3">
      <c r="A86" s="4" t="s">
        <v>74</v>
      </c>
      <c r="B86" s="25">
        <f>'R-G'!I86</f>
        <v>2053118</v>
      </c>
      <c r="C86" s="20">
        <f>'R-FCS'!I86</f>
        <v>13757199</v>
      </c>
      <c r="D86" s="20">
        <f>'R-ADS'!I86</f>
        <v>2623013</v>
      </c>
      <c r="E86" s="20">
        <f>'R-RC'!I86</f>
        <v>12290882</v>
      </c>
      <c r="F86" s="20">
        <f>'R-WM'!I86</f>
        <v>0</v>
      </c>
      <c r="G86" s="20">
        <f>'R-TSM'!I86</f>
        <v>23894762</v>
      </c>
      <c r="H86" s="20">
        <f>'R-E'!I86</f>
        <v>254092</v>
      </c>
      <c r="I86" s="20">
        <f>'R-BES'!I86</f>
        <v>6315562</v>
      </c>
      <c r="J86" s="20">
        <f>'R-LRB'!I86</f>
        <v>6431347</v>
      </c>
      <c r="K86" s="87">
        <f>'R-Total'!I86</f>
        <v>67619975</v>
      </c>
      <c r="L86" s="20">
        <f>'R-MR'!I86+'R-O'!I86</f>
        <v>10599988.49</v>
      </c>
      <c r="M86" s="20">
        <f>'R-OR'!E86</f>
        <v>124342036.51000001</v>
      </c>
      <c r="N86" s="12">
        <f>'R-Total'!R86</f>
        <v>202562000</v>
      </c>
      <c r="P86" s="6" t="b">
        <f t="shared" si="2"/>
        <v>1</v>
      </c>
      <c r="Q86" s="6" t="b">
        <f t="shared" si="3"/>
        <v>1</v>
      </c>
    </row>
    <row r="87" spans="1:61" x14ac:dyDescent="0.3">
      <c r="A87" s="4" t="s">
        <v>75</v>
      </c>
      <c r="B87" s="25">
        <f>'R-G'!I87</f>
        <v>16711255.890000001</v>
      </c>
      <c r="C87" s="20">
        <f>'R-FCS'!I87</f>
        <v>6771157.3199999994</v>
      </c>
      <c r="D87" s="20">
        <f>'R-ADS'!I87</f>
        <v>8438411.2800000012</v>
      </c>
      <c r="E87" s="20">
        <f>'R-RC'!I87</f>
        <v>17004048.099999998</v>
      </c>
      <c r="F87" s="20">
        <f>'R-WM'!I87</f>
        <v>46171.659999999996</v>
      </c>
      <c r="G87" s="20">
        <f>'R-TSM'!I87</f>
        <v>1221043.71</v>
      </c>
      <c r="H87" s="20">
        <f>'R-E'!I87</f>
        <v>2890983.9299999997</v>
      </c>
      <c r="I87" s="20">
        <f>'R-BES'!I87</f>
        <v>3990692.1300000004</v>
      </c>
      <c r="J87" s="20">
        <f>'R-LRB'!I87</f>
        <v>12819466.330000002</v>
      </c>
      <c r="K87" s="87">
        <f>'R-Total'!I87</f>
        <v>69893230.350000009</v>
      </c>
      <c r="L87" s="20">
        <f>'R-MR'!I87+'R-O'!I87</f>
        <v>78319</v>
      </c>
      <c r="M87" s="20">
        <f>'R-OR'!E87</f>
        <v>178142819</v>
      </c>
      <c r="N87" s="12">
        <f>'R-Total'!R87</f>
        <v>248114368.35000002</v>
      </c>
      <c r="P87" s="6" t="b">
        <f t="shared" si="2"/>
        <v>1</v>
      </c>
      <c r="Q87" s="6" t="b">
        <f t="shared" si="3"/>
        <v>1</v>
      </c>
    </row>
    <row r="88" spans="1:61" x14ac:dyDescent="0.3">
      <c r="A88" s="4" t="s">
        <v>76</v>
      </c>
      <c r="B88" s="25">
        <f>'R-G'!I88</f>
        <v>471211.37</v>
      </c>
      <c r="C88" s="20">
        <f>'R-FCS'!I88</f>
        <v>2384114.0900000003</v>
      </c>
      <c r="D88" s="20">
        <f>'R-ADS'!I88</f>
        <v>1035408.86</v>
      </c>
      <c r="E88" s="20">
        <f>'R-RC'!I88</f>
        <v>3734218.6799999997</v>
      </c>
      <c r="F88" s="20">
        <f>'R-WM'!I88</f>
        <v>231614.11000000002</v>
      </c>
      <c r="G88" s="20">
        <f>'R-TSM'!I88</f>
        <v>61067.94</v>
      </c>
      <c r="H88" s="20">
        <f>'R-E'!I88</f>
        <v>169159.96000000002</v>
      </c>
      <c r="I88" s="20">
        <f>'R-BES'!I88</f>
        <v>2836386.63</v>
      </c>
      <c r="J88" s="20">
        <f>'R-LRB'!I88</f>
        <v>1465322.24</v>
      </c>
      <c r="K88" s="87">
        <f>'R-Total'!I88</f>
        <v>12388503.880000001</v>
      </c>
      <c r="L88" s="20">
        <f>'R-MR'!I88+'R-O'!I88</f>
        <v>0</v>
      </c>
      <c r="M88" s="20">
        <f>'R-OR'!E88</f>
        <v>20562495.990000002</v>
      </c>
      <c r="N88" s="12">
        <f>'R-Total'!R88</f>
        <v>32950999.870000005</v>
      </c>
      <c r="P88" s="6" t="b">
        <f>SUM(B86:J86)=K86</f>
        <v>1</v>
      </c>
      <c r="Q88" s="6" t="b">
        <f>SUM(K86:M86)=N86</f>
        <v>1</v>
      </c>
    </row>
    <row r="89" spans="1:61" x14ac:dyDescent="0.3">
      <c r="A89" s="5"/>
      <c r="B89" s="26"/>
      <c r="C89" s="21"/>
      <c r="D89" s="21"/>
      <c r="E89" s="21"/>
      <c r="F89" s="21"/>
      <c r="G89" s="21"/>
      <c r="H89" s="21"/>
      <c r="I89" s="21"/>
      <c r="J89" s="21"/>
      <c r="K89" s="88"/>
      <c r="L89" s="21"/>
      <c r="M89" s="21"/>
      <c r="N89" s="13"/>
    </row>
    <row r="90" spans="1:61" x14ac:dyDescent="0.3">
      <c r="A90" s="30"/>
      <c r="B90" s="31">
        <f t="shared" ref="B90:N90" si="4">SUM(B9:B89)</f>
        <v>697343100.81515539</v>
      </c>
      <c r="C90" s="32">
        <f t="shared" si="4"/>
        <v>466669189.27159506</v>
      </c>
      <c r="D90" s="32">
        <f t="shared" si="4"/>
        <v>321569790.35039246</v>
      </c>
      <c r="E90" s="32">
        <f t="shared" si="4"/>
        <v>674850058.35963058</v>
      </c>
      <c r="F90" s="32">
        <f t="shared" si="4"/>
        <v>201854585.2575272</v>
      </c>
      <c r="G90" s="32">
        <f t="shared" si="4"/>
        <v>381410883.65810883</v>
      </c>
      <c r="H90" s="32">
        <f t="shared" si="4"/>
        <v>70268665.914712176</v>
      </c>
      <c r="I90" s="32">
        <f t="shared" si="4"/>
        <v>954293532.07937896</v>
      </c>
      <c r="J90" s="32">
        <f t="shared" si="4"/>
        <v>331839967.43220842</v>
      </c>
      <c r="K90" s="32">
        <f t="shared" si="4"/>
        <v>4100099773.1387095</v>
      </c>
      <c r="L90" s="32">
        <f t="shared" si="4"/>
        <v>278038917.96999997</v>
      </c>
      <c r="M90" s="32">
        <f t="shared" si="4"/>
        <v>7638950775.7100019</v>
      </c>
      <c r="N90" s="33">
        <f t="shared" si="4"/>
        <v>12017089466.818714</v>
      </c>
      <c r="P90" s="6" t="b">
        <f t="shared" ref="P90" si="5">SUM(B88:J88)=K88</f>
        <v>1</v>
      </c>
      <c r="Q90" s="6" t="b">
        <f t="shared" ref="Q90" si="6">SUM(K88:M88)=N88</f>
        <v>1</v>
      </c>
    </row>
    <row r="91" spans="1:6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row>
    <row r="92" spans="1:61" s="173" customFormat="1" ht="12" x14ac:dyDescent="0.3">
      <c r="A92" s="29" t="s">
        <v>325</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2" tint="-0.249977111117893"/>
  </sheetPr>
  <dimension ref="A1: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15" width="12.7265625" style="9"/>
    <col min="16" max="16384" width="12.7265625" style="6"/>
  </cols>
  <sheetData>
    <row r="1" spans="1:15" x14ac:dyDescent="0.3">
      <c r="A1" s="1" t="s">
        <v>315</v>
      </c>
      <c r="B1" s="7"/>
      <c r="C1" s="7"/>
      <c r="D1" s="7"/>
      <c r="E1" s="7"/>
      <c r="F1" s="7"/>
      <c r="G1" s="7"/>
      <c r="H1" s="7"/>
      <c r="I1" s="7"/>
      <c r="J1" s="7"/>
      <c r="K1" s="7"/>
      <c r="L1" s="7"/>
      <c r="M1" s="7"/>
      <c r="N1" s="7"/>
      <c r="O1" s="7"/>
    </row>
    <row r="2" spans="1:15" ht="15.5" x14ac:dyDescent="0.35">
      <c r="A2" s="2" t="s">
        <v>269</v>
      </c>
      <c r="B2" s="8"/>
      <c r="C2" s="8"/>
      <c r="D2" s="8"/>
      <c r="E2" s="8"/>
      <c r="F2" s="8"/>
      <c r="G2" s="8"/>
      <c r="H2" s="8"/>
      <c r="I2" s="8"/>
      <c r="J2" s="8"/>
      <c r="K2" s="8"/>
      <c r="L2" s="8"/>
      <c r="M2" s="8"/>
      <c r="N2" s="8"/>
      <c r="O2" s="8"/>
    </row>
    <row r="3" spans="1:15" x14ac:dyDescent="0.3">
      <c r="A3" s="28" t="str">
        <f>'Total Exp'!A3</f>
        <v>2021-22</v>
      </c>
    </row>
    <row r="4" spans="1:15" ht="15.5" x14ac:dyDescent="0.35">
      <c r="A4" s="82" t="s">
        <v>124</v>
      </c>
      <c r="B4" s="83"/>
      <c r="C4" s="84"/>
      <c r="D4" s="85"/>
      <c r="E4" s="83"/>
      <c r="F4" s="83"/>
      <c r="G4" s="85"/>
      <c r="H4" s="83"/>
      <c r="I4" s="83"/>
      <c r="J4" s="85"/>
      <c r="K4" s="83"/>
      <c r="L4" s="83"/>
      <c r="M4" s="85"/>
      <c r="N4" s="83"/>
      <c r="O4" s="84" t="s">
        <v>284</v>
      </c>
    </row>
    <row r="5" spans="1:15" s="60" customFormat="1" ht="13" x14ac:dyDescent="0.3">
      <c r="A5" s="49"/>
      <c r="B5" s="78" t="s">
        <v>245</v>
      </c>
      <c r="C5" s="63"/>
      <c r="D5" s="68" t="s">
        <v>241</v>
      </c>
      <c r="E5" s="65"/>
      <c r="F5" s="66"/>
      <c r="G5" s="78" t="s">
        <v>242</v>
      </c>
      <c r="H5" s="65"/>
      <c r="I5" s="66"/>
      <c r="J5" s="78" t="s">
        <v>243</v>
      </c>
      <c r="K5" s="65"/>
      <c r="L5" s="66"/>
      <c r="M5" s="78" t="s">
        <v>244</v>
      </c>
      <c r="N5" s="65"/>
      <c r="O5" s="66"/>
    </row>
    <row r="6" spans="1:15" s="60" customFormat="1" ht="13" x14ac:dyDescent="0.3">
      <c r="A6" s="49"/>
      <c r="B6" s="50" t="str">
        <f>$A$4&amp;" Total"</f>
        <v>Other Total</v>
      </c>
      <c r="C6" s="52"/>
      <c r="D6" s="50"/>
      <c r="E6" s="51"/>
      <c r="F6" s="52"/>
      <c r="G6" s="51"/>
      <c r="H6" s="51"/>
      <c r="I6" s="52"/>
      <c r="J6" s="51"/>
      <c r="K6" s="51"/>
      <c r="L6" s="52"/>
      <c r="M6" s="51"/>
      <c r="N6" s="51"/>
      <c r="O6" s="52"/>
    </row>
    <row r="7" spans="1:15" s="59" customFormat="1" ht="20" x14ac:dyDescent="0.25">
      <c r="A7" s="57"/>
      <c r="B7" s="42" t="s">
        <v>116</v>
      </c>
      <c r="C7" s="44" t="s">
        <v>117</v>
      </c>
      <c r="D7" s="42" t="s">
        <v>246</v>
      </c>
      <c r="E7" s="43" t="s">
        <v>116</v>
      </c>
      <c r="F7" s="44" t="s">
        <v>117</v>
      </c>
      <c r="G7" s="42" t="s">
        <v>246</v>
      </c>
      <c r="H7" s="43" t="s">
        <v>116</v>
      </c>
      <c r="I7" s="44" t="s">
        <v>117</v>
      </c>
      <c r="J7" s="42" t="s">
        <v>246</v>
      </c>
      <c r="K7" s="43" t="s">
        <v>116</v>
      </c>
      <c r="L7" s="44" t="s">
        <v>117</v>
      </c>
      <c r="M7" s="42" t="s">
        <v>246</v>
      </c>
      <c r="N7" s="43" t="s">
        <v>116</v>
      </c>
      <c r="O7" s="44" t="s">
        <v>117</v>
      </c>
    </row>
    <row r="8" spans="1:15" s="59" customFormat="1" ht="10.5" x14ac:dyDescent="0.25">
      <c r="A8" s="67"/>
      <c r="B8" s="46" t="s">
        <v>118</v>
      </c>
      <c r="C8" s="48" t="s">
        <v>119</v>
      </c>
      <c r="D8" s="46"/>
      <c r="E8" s="47" t="s">
        <v>118</v>
      </c>
      <c r="F8" s="48" t="s">
        <v>119</v>
      </c>
      <c r="G8" s="46"/>
      <c r="H8" s="47" t="s">
        <v>118</v>
      </c>
      <c r="I8" s="48" t="s">
        <v>119</v>
      </c>
      <c r="J8" s="46"/>
      <c r="K8" s="47" t="s">
        <v>118</v>
      </c>
      <c r="L8" s="48" t="s">
        <v>119</v>
      </c>
      <c r="M8" s="46"/>
      <c r="N8" s="47" t="s">
        <v>118</v>
      </c>
      <c r="O8" s="48" t="s">
        <v>119</v>
      </c>
    </row>
    <row r="9" spans="1:15" x14ac:dyDescent="0.3">
      <c r="A9" s="3"/>
      <c r="B9" s="99"/>
      <c r="C9" s="100"/>
      <c r="D9" s="69"/>
      <c r="E9" s="15"/>
      <c r="F9" s="74"/>
      <c r="G9" s="69"/>
      <c r="H9" s="15"/>
      <c r="I9" s="74"/>
      <c r="J9" s="69"/>
      <c r="K9" s="15"/>
      <c r="L9" s="74"/>
      <c r="M9" s="69"/>
      <c r="N9" s="15"/>
      <c r="O9" s="74"/>
    </row>
    <row r="10" spans="1:15" x14ac:dyDescent="0.3">
      <c r="A10" s="4" t="s">
        <v>0</v>
      </c>
      <c r="B10" s="92">
        <v>0</v>
      </c>
      <c r="C10" s="93">
        <v>0</v>
      </c>
      <c r="D10" s="70">
        <v>0</v>
      </c>
      <c r="E10" s="17">
        <v>0</v>
      </c>
      <c r="F10" s="75">
        <v>0</v>
      </c>
      <c r="G10" s="70">
        <v>0</v>
      </c>
      <c r="H10" s="17">
        <v>0</v>
      </c>
      <c r="I10" s="75">
        <v>0</v>
      </c>
      <c r="J10" s="70">
        <v>0</v>
      </c>
      <c r="K10" s="17">
        <v>0</v>
      </c>
      <c r="L10" s="75">
        <v>0</v>
      </c>
      <c r="M10" s="70">
        <v>0</v>
      </c>
      <c r="N10" s="17">
        <v>0</v>
      </c>
      <c r="O10" s="75">
        <v>0</v>
      </c>
    </row>
    <row r="11" spans="1:15" x14ac:dyDescent="0.3">
      <c r="A11" s="4" t="s">
        <v>1</v>
      </c>
      <c r="B11" s="92">
        <v>0</v>
      </c>
      <c r="C11" s="93">
        <v>0</v>
      </c>
      <c r="D11" s="70">
        <v>0</v>
      </c>
      <c r="E11" s="17">
        <v>0</v>
      </c>
      <c r="F11" s="75">
        <v>0</v>
      </c>
      <c r="G11" s="70">
        <v>0</v>
      </c>
      <c r="H11" s="17">
        <v>0</v>
      </c>
      <c r="I11" s="75">
        <v>0</v>
      </c>
      <c r="J11" s="70">
        <v>0</v>
      </c>
      <c r="K11" s="17">
        <v>0</v>
      </c>
      <c r="L11" s="75">
        <v>0</v>
      </c>
      <c r="M11" s="70">
        <v>0</v>
      </c>
      <c r="N11" s="17">
        <v>0</v>
      </c>
      <c r="O11" s="75">
        <v>0</v>
      </c>
    </row>
    <row r="12" spans="1:15" x14ac:dyDescent="0.3">
      <c r="A12" s="4" t="s">
        <v>2</v>
      </c>
      <c r="B12" s="92">
        <v>0</v>
      </c>
      <c r="C12" s="93">
        <v>0</v>
      </c>
      <c r="D12" s="70">
        <v>0</v>
      </c>
      <c r="E12" s="17">
        <v>0</v>
      </c>
      <c r="F12" s="75">
        <v>0</v>
      </c>
      <c r="G12" s="70">
        <v>0</v>
      </c>
      <c r="H12" s="17">
        <v>0</v>
      </c>
      <c r="I12" s="75">
        <v>0</v>
      </c>
      <c r="J12" s="70">
        <v>0</v>
      </c>
      <c r="K12" s="17">
        <v>0</v>
      </c>
      <c r="L12" s="75">
        <v>0</v>
      </c>
      <c r="M12" s="70">
        <v>0</v>
      </c>
      <c r="N12" s="17">
        <v>0</v>
      </c>
      <c r="O12" s="75">
        <v>0</v>
      </c>
    </row>
    <row r="13" spans="1:15" x14ac:dyDescent="0.3">
      <c r="A13" s="4" t="s">
        <v>3</v>
      </c>
      <c r="B13" s="92">
        <v>0</v>
      </c>
      <c r="C13" s="93">
        <v>0</v>
      </c>
      <c r="D13" s="70">
        <v>0</v>
      </c>
      <c r="E13" s="17">
        <v>0</v>
      </c>
      <c r="F13" s="75">
        <v>0</v>
      </c>
      <c r="G13" s="70">
        <v>0</v>
      </c>
      <c r="H13" s="17">
        <v>0</v>
      </c>
      <c r="I13" s="75">
        <v>0</v>
      </c>
      <c r="J13" s="70">
        <v>0</v>
      </c>
      <c r="K13" s="17">
        <v>0</v>
      </c>
      <c r="L13" s="75">
        <v>0</v>
      </c>
      <c r="M13" s="70">
        <v>0</v>
      </c>
      <c r="N13" s="17">
        <v>0</v>
      </c>
      <c r="O13" s="75">
        <v>0</v>
      </c>
    </row>
    <row r="14" spans="1:15" x14ac:dyDescent="0.3">
      <c r="A14" s="4" t="s">
        <v>4</v>
      </c>
      <c r="B14" s="92">
        <v>2403626.11</v>
      </c>
      <c r="C14" s="93">
        <v>0</v>
      </c>
      <c r="D14" s="70" t="s">
        <v>328</v>
      </c>
      <c r="E14" s="17">
        <v>0</v>
      </c>
      <c r="F14" s="75">
        <v>0</v>
      </c>
      <c r="G14" s="70" t="s">
        <v>329</v>
      </c>
      <c r="H14" s="17">
        <v>2403626.11</v>
      </c>
      <c r="I14" s="75">
        <v>0</v>
      </c>
      <c r="J14" s="70" t="s">
        <v>330</v>
      </c>
      <c r="K14" s="17">
        <v>0</v>
      </c>
      <c r="L14" s="75">
        <v>0</v>
      </c>
      <c r="M14" s="70" t="s">
        <v>327</v>
      </c>
      <c r="N14" s="17">
        <v>0</v>
      </c>
      <c r="O14" s="75">
        <v>0</v>
      </c>
    </row>
    <row r="15" spans="1:15" x14ac:dyDescent="0.3">
      <c r="A15" s="4" t="s">
        <v>5</v>
      </c>
      <c r="B15" s="92">
        <v>0</v>
      </c>
      <c r="C15" s="93">
        <v>0</v>
      </c>
      <c r="D15" s="70">
        <v>0</v>
      </c>
      <c r="E15" s="17">
        <v>0</v>
      </c>
      <c r="F15" s="75">
        <v>0</v>
      </c>
      <c r="G15" s="70">
        <v>0</v>
      </c>
      <c r="H15" s="17">
        <v>0</v>
      </c>
      <c r="I15" s="75">
        <v>0</v>
      </c>
      <c r="J15" s="70">
        <v>0</v>
      </c>
      <c r="K15" s="17">
        <v>0</v>
      </c>
      <c r="L15" s="75">
        <v>0</v>
      </c>
      <c r="M15" s="70">
        <v>0</v>
      </c>
      <c r="N15" s="17">
        <v>0</v>
      </c>
      <c r="O15" s="75">
        <v>0</v>
      </c>
    </row>
    <row r="16" spans="1:15" x14ac:dyDescent="0.3">
      <c r="A16" s="4" t="s">
        <v>6</v>
      </c>
      <c r="B16" s="92">
        <v>0</v>
      </c>
      <c r="C16" s="93">
        <v>0</v>
      </c>
      <c r="D16" s="70">
        <v>0</v>
      </c>
      <c r="E16" s="17">
        <v>0</v>
      </c>
      <c r="F16" s="75">
        <v>0</v>
      </c>
      <c r="G16" s="70">
        <v>0</v>
      </c>
      <c r="H16" s="17">
        <v>0</v>
      </c>
      <c r="I16" s="75">
        <v>0</v>
      </c>
      <c r="J16" s="70">
        <v>0</v>
      </c>
      <c r="K16" s="17">
        <v>0</v>
      </c>
      <c r="L16" s="75">
        <v>0</v>
      </c>
      <c r="M16" s="70">
        <v>0</v>
      </c>
      <c r="N16" s="17">
        <v>0</v>
      </c>
      <c r="O16" s="75">
        <v>0</v>
      </c>
    </row>
    <row r="17" spans="1:15" x14ac:dyDescent="0.3">
      <c r="A17" s="4" t="s">
        <v>7</v>
      </c>
      <c r="B17" s="92">
        <v>0</v>
      </c>
      <c r="C17" s="93">
        <v>0</v>
      </c>
      <c r="D17" s="70">
        <v>0</v>
      </c>
      <c r="E17" s="17">
        <v>0</v>
      </c>
      <c r="F17" s="75">
        <v>0</v>
      </c>
      <c r="G17" s="70">
        <v>0</v>
      </c>
      <c r="H17" s="17">
        <v>0</v>
      </c>
      <c r="I17" s="75">
        <v>0</v>
      </c>
      <c r="J17" s="70">
        <v>0</v>
      </c>
      <c r="K17" s="17">
        <v>0</v>
      </c>
      <c r="L17" s="75">
        <v>0</v>
      </c>
      <c r="M17" s="70">
        <v>0</v>
      </c>
      <c r="N17" s="17">
        <v>0</v>
      </c>
      <c r="O17" s="75">
        <v>0</v>
      </c>
    </row>
    <row r="18" spans="1:15" x14ac:dyDescent="0.3">
      <c r="A18" s="4" t="s">
        <v>8</v>
      </c>
      <c r="B18" s="92">
        <v>0</v>
      </c>
      <c r="C18" s="93">
        <v>0</v>
      </c>
      <c r="D18" s="70" t="s">
        <v>331</v>
      </c>
      <c r="E18" s="17">
        <v>0</v>
      </c>
      <c r="F18" s="75">
        <v>0</v>
      </c>
      <c r="G18" s="70" t="s">
        <v>332</v>
      </c>
      <c r="H18" s="17">
        <v>0</v>
      </c>
      <c r="I18" s="75">
        <v>0</v>
      </c>
      <c r="J18" s="70">
        <v>0</v>
      </c>
      <c r="K18" s="17">
        <v>0</v>
      </c>
      <c r="L18" s="75">
        <v>0</v>
      </c>
      <c r="M18" s="70">
        <v>0</v>
      </c>
      <c r="N18" s="17">
        <v>0</v>
      </c>
      <c r="O18" s="75">
        <v>0</v>
      </c>
    </row>
    <row r="19" spans="1:15" x14ac:dyDescent="0.3">
      <c r="A19" s="4" t="s">
        <v>9</v>
      </c>
      <c r="B19" s="92">
        <v>0</v>
      </c>
      <c r="C19" s="93">
        <v>0</v>
      </c>
      <c r="D19" s="70" t="s">
        <v>333</v>
      </c>
      <c r="E19" s="17">
        <v>0</v>
      </c>
      <c r="F19" s="75">
        <v>0</v>
      </c>
      <c r="G19" s="70" t="s">
        <v>334</v>
      </c>
      <c r="H19" s="17">
        <v>0</v>
      </c>
      <c r="I19" s="75">
        <v>0</v>
      </c>
      <c r="J19" s="70" t="s">
        <v>335</v>
      </c>
      <c r="K19" s="17">
        <v>0</v>
      </c>
      <c r="L19" s="75">
        <v>0</v>
      </c>
      <c r="M19" s="70">
        <v>0</v>
      </c>
      <c r="N19" s="17">
        <v>0</v>
      </c>
      <c r="O19" s="75">
        <v>0</v>
      </c>
    </row>
    <row r="20" spans="1:15" x14ac:dyDescent="0.3">
      <c r="A20" s="4" t="s">
        <v>10</v>
      </c>
      <c r="B20" s="92">
        <v>0</v>
      </c>
      <c r="C20" s="93">
        <v>0</v>
      </c>
      <c r="D20" s="70" t="s">
        <v>336</v>
      </c>
      <c r="E20" s="17">
        <v>0</v>
      </c>
      <c r="F20" s="75">
        <v>0</v>
      </c>
      <c r="G20" s="70">
        <v>0</v>
      </c>
      <c r="H20" s="17">
        <v>0</v>
      </c>
      <c r="I20" s="75">
        <v>0</v>
      </c>
      <c r="J20" s="70">
        <v>0</v>
      </c>
      <c r="K20" s="17">
        <v>0</v>
      </c>
      <c r="L20" s="75">
        <v>0</v>
      </c>
      <c r="M20" s="70">
        <v>0</v>
      </c>
      <c r="N20" s="17">
        <v>0</v>
      </c>
      <c r="O20" s="75">
        <v>0</v>
      </c>
    </row>
    <row r="21" spans="1:15" x14ac:dyDescent="0.3">
      <c r="A21" s="4" t="s">
        <v>11</v>
      </c>
      <c r="B21" s="92">
        <v>0</v>
      </c>
      <c r="C21" s="93">
        <v>0</v>
      </c>
      <c r="D21" s="70">
        <v>0</v>
      </c>
      <c r="E21" s="17">
        <v>0</v>
      </c>
      <c r="F21" s="75">
        <v>0</v>
      </c>
      <c r="G21" s="70">
        <v>0</v>
      </c>
      <c r="H21" s="17">
        <v>0</v>
      </c>
      <c r="I21" s="75">
        <v>0</v>
      </c>
      <c r="J21" s="70">
        <v>0</v>
      </c>
      <c r="K21" s="17">
        <v>0</v>
      </c>
      <c r="L21" s="75">
        <v>0</v>
      </c>
      <c r="M21" s="70">
        <v>0</v>
      </c>
      <c r="N21" s="17">
        <v>0</v>
      </c>
      <c r="O21" s="75">
        <v>0</v>
      </c>
    </row>
    <row r="22" spans="1:15" x14ac:dyDescent="0.3">
      <c r="A22" s="4" t="s">
        <v>12</v>
      </c>
      <c r="B22" s="92">
        <v>0</v>
      </c>
      <c r="C22" s="93">
        <v>0</v>
      </c>
      <c r="D22" s="70">
        <v>0</v>
      </c>
      <c r="E22" s="17">
        <v>0</v>
      </c>
      <c r="F22" s="75">
        <v>0</v>
      </c>
      <c r="G22" s="70">
        <v>0</v>
      </c>
      <c r="H22" s="17">
        <v>0</v>
      </c>
      <c r="I22" s="75">
        <v>0</v>
      </c>
      <c r="J22" s="70">
        <v>0</v>
      </c>
      <c r="K22" s="17">
        <v>0</v>
      </c>
      <c r="L22" s="75">
        <v>0</v>
      </c>
      <c r="M22" s="70">
        <v>0</v>
      </c>
      <c r="N22" s="17">
        <v>0</v>
      </c>
      <c r="O22" s="75">
        <v>0</v>
      </c>
    </row>
    <row r="23" spans="1:15" x14ac:dyDescent="0.3">
      <c r="A23" s="4" t="s">
        <v>13</v>
      </c>
      <c r="B23" s="92">
        <v>36889494.310000002</v>
      </c>
      <c r="C23" s="93">
        <v>-5523494.4600000009</v>
      </c>
      <c r="D23" s="70" t="s">
        <v>337</v>
      </c>
      <c r="E23" s="17">
        <v>36889494.310000002</v>
      </c>
      <c r="F23" s="75">
        <v>0</v>
      </c>
      <c r="G23" s="70" t="s">
        <v>338</v>
      </c>
      <c r="H23" s="17">
        <v>0</v>
      </c>
      <c r="I23" s="75">
        <v>-5523494.4600000009</v>
      </c>
      <c r="J23" s="70">
        <v>0</v>
      </c>
      <c r="K23" s="17">
        <v>0</v>
      </c>
      <c r="L23" s="75">
        <v>0</v>
      </c>
      <c r="M23" s="70">
        <v>0</v>
      </c>
      <c r="N23" s="17">
        <v>0</v>
      </c>
      <c r="O23" s="75">
        <v>0</v>
      </c>
    </row>
    <row r="24" spans="1:15" x14ac:dyDescent="0.3">
      <c r="A24" s="4" t="s">
        <v>14</v>
      </c>
      <c r="B24" s="92">
        <v>0</v>
      </c>
      <c r="C24" s="93">
        <v>0</v>
      </c>
      <c r="D24" s="70">
        <v>0</v>
      </c>
      <c r="E24" s="17">
        <v>0</v>
      </c>
      <c r="F24" s="75">
        <v>0</v>
      </c>
      <c r="G24" s="70">
        <v>0</v>
      </c>
      <c r="H24" s="17">
        <v>0</v>
      </c>
      <c r="I24" s="75">
        <v>0</v>
      </c>
      <c r="J24" s="70">
        <v>0</v>
      </c>
      <c r="K24" s="17">
        <v>0</v>
      </c>
      <c r="L24" s="75">
        <v>0</v>
      </c>
      <c r="M24" s="70">
        <v>0</v>
      </c>
      <c r="N24" s="17">
        <v>0</v>
      </c>
      <c r="O24" s="75">
        <v>0</v>
      </c>
    </row>
    <row r="25" spans="1:15" x14ac:dyDescent="0.3">
      <c r="A25" s="4" t="s">
        <v>15</v>
      </c>
      <c r="B25" s="92">
        <v>0</v>
      </c>
      <c r="C25" s="93">
        <v>0</v>
      </c>
      <c r="D25" s="70">
        <v>0</v>
      </c>
      <c r="E25" s="17">
        <v>0</v>
      </c>
      <c r="F25" s="75">
        <v>0</v>
      </c>
      <c r="G25" s="70">
        <v>0</v>
      </c>
      <c r="H25" s="17">
        <v>0</v>
      </c>
      <c r="I25" s="75">
        <v>0</v>
      </c>
      <c r="J25" s="70">
        <v>0</v>
      </c>
      <c r="K25" s="17">
        <v>0</v>
      </c>
      <c r="L25" s="75">
        <v>0</v>
      </c>
      <c r="M25" s="70">
        <v>0</v>
      </c>
      <c r="N25" s="17">
        <v>0</v>
      </c>
      <c r="O25" s="75">
        <v>0</v>
      </c>
    </row>
    <row r="26" spans="1:15" x14ac:dyDescent="0.3">
      <c r="A26" s="4" t="s">
        <v>16</v>
      </c>
      <c r="B26" s="92">
        <v>0</v>
      </c>
      <c r="C26" s="93">
        <v>0</v>
      </c>
      <c r="D26" s="70" t="s">
        <v>339</v>
      </c>
      <c r="E26" s="17">
        <v>0</v>
      </c>
      <c r="F26" s="75">
        <v>0</v>
      </c>
      <c r="G26" s="70">
        <v>0</v>
      </c>
      <c r="H26" s="17">
        <v>0</v>
      </c>
      <c r="I26" s="75">
        <v>0</v>
      </c>
      <c r="J26" s="70">
        <v>0</v>
      </c>
      <c r="K26" s="17">
        <v>0</v>
      </c>
      <c r="L26" s="75">
        <v>0</v>
      </c>
      <c r="M26" s="70">
        <v>0</v>
      </c>
      <c r="N26" s="17">
        <v>0</v>
      </c>
      <c r="O26" s="75">
        <v>0</v>
      </c>
    </row>
    <row r="27" spans="1:15" x14ac:dyDescent="0.3">
      <c r="A27" s="4" t="s">
        <v>17</v>
      </c>
      <c r="B27" s="92">
        <v>71110</v>
      </c>
      <c r="C27" s="93">
        <v>0</v>
      </c>
      <c r="D27" s="70" t="s">
        <v>340</v>
      </c>
      <c r="E27" s="17">
        <v>0</v>
      </c>
      <c r="F27" s="75">
        <v>0</v>
      </c>
      <c r="G27" s="70" t="s">
        <v>341</v>
      </c>
      <c r="H27" s="17">
        <v>0</v>
      </c>
      <c r="I27" s="75">
        <v>0</v>
      </c>
      <c r="J27" s="70" t="s">
        <v>342</v>
      </c>
      <c r="K27" s="17">
        <v>71110</v>
      </c>
      <c r="L27" s="75">
        <v>0</v>
      </c>
      <c r="M27" s="70" t="s">
        <v>343</v>
      </c>
      <c r="N27" s="17">
        <v>0</v>
      </c>
      <c r="O27" s="75">
        <v>0</v>
      </c>
    </row>
    <row r="28" spans="1:15" x14ac:dyDescent="0.3">
      <c r="A28" s="4" t="s">
        <v>18</v>
      </c>
      <c r="B28" s="92">
        <v>4770516</v>
      </c>
      <c r="C28" s="93">
        <v>4881621</v>
      </c>
      <c r="D28" s="70" t="s">
        <v>344</v>
      </c>
      <c r="E28" s="17">
        <v>4770516</v>
      </c>
      <c r="F28" s="75">
        <v>4881621</v>
      </c>
      <c r="G28" s="70">
        <v>0</v>
      </c>
      <c r="H28" s="17">
        <v>0</v>
      </c>
      <c r="I28" s="75">
        <v>0</v>
      </c>
      <c r="J28" s="70">
        <v>0</v>
      </c>
      <c r="K28" s="17">
        <v>0</v>
      </c>
      <c r="L28" s="75">
        <v>0</v>
      </c>
      <c r="M28" s="70">
        <v>0</v>
      </c>
      <c r="N28" s="17">
        <v>0</v>
      </c>
      <c r="O28" s="75">
        <v>0</v>
      </c>
    </row>
    <row r="29" spans="1:15" x14ac:dyDescent="0.3">
      <c r="A29" s="4" t="s">
        <v>19</v>
      </c>
      <c r="B29" s="92">
        <v>2123783.91</v>
      </c>
      <c r="C29" s="93">
        <v>566839.31000000006</v>
      </c>
      <c r="D29" s="70" t="s">
        <v>345</v>
      </c>
      <c r="E29" s="17">
        <v>2123783.91</v>
      </c>
      <c r="F29" s="75">
        <v>566839.31000000006</v>
      </c>
      <c r="G29" s="70" t="s">
        <v>346</v>
      </c>
      <c r="H29" s="17">
        <v>0</v>
      </c>
      <c r="I29" s="75">
        <v>0</v>
      </c>
      <c r="J29" s="70" t="s">
        <v>347</v>
      </c>
      <c r="K29" s="17">
        <v>0</v>
      </c>
      <c r="L29" s="75">
        <v>0</v>
      </c>
      <c r="M29" s="70" t="s">
        <v>348</v>
      </c>
      <c r="N29" s="17">
        <v>0</v>
      </c>
      <c r="O29" s="75">
        <v>0</v>
      </c>
    </row>
    <row r="30" spans="1:15" x14ac:dyDescent="0.3">
      <c r="A30" s="4" t="s">
        <v>20</v>
      </c>
      <c r="B30" s="92">
        <v>0</v>
      </c>
      <c r="C30" s="93">
        <v>0</v>
      </c>
      <c r="D30" s="70" t="s">
        <v>349</v>
      </c>
      <c r="E30" s="17">
        <v>0</v>
      </c>
      <c r="F30" s="75">
        <v>0</v>
      </c>
      <c r="G30" s="70" t="s">
        <v>350</v>
      </c>
      <c r="H30" s="17">
        <v>0</v>
      </c>
      <c r="I30" s="75">
        <v>0</v>
      </c>
      <c r="J30" s="70">
        <v>0</v>
      </c>
      <c r="K30" s="17">
        <v>0</v>
      </c>
      <c r="L30" s="75">
        <v>0</v>
      </c>
      <c r="M30" s="70">
        <v>0</v>
      </c>
      <c r="N30" s="17">
        <v>0</v>
      </c>
      <c r="O30" s="75">
        <v>0</v>
      </c>
    </row>
    <row r="31" spans="1:15" x14ac:dyDescent="0.3">
      <c r="A31" s="4" t="s">
        <v>21</v>
      </c>
      <c r="B31" s="92">
        <v>0</v>
      </c>
      <c r="C31" s="93">
        <v>0</v>
      </c>
      <c r="D31" s="70">
        <v>0</v>
      </c>
      <c r="E31" s="17">
        <v>0</v>
      </c>
      <c r="F31" s="75">
        <v>0</v>
      </c>
      <c r="G31" s="70">
        <v>0</v>
      </c>
      <c r="H31" s="17">
        <v>0</v>
      </c>
      <c r="I31" s="75">
        <v>0</v>
      </c>
      <c r="J31" s="70">
        <v>0</v>
      </c>
      <c r="K31" s="17">
        <v>0</v>
      </c>
      <c r="L31" s="75">
        <v>0</v>
      </c>
      <c r="M31" s="70">
        <v>0</v>
      </c>
      <c r="N31" s="17">
        <v>0</v>
      </c>
      <c r="O31" s="75">
        <v>0</v>
      </c>
    </row>
    <row r="32" spans="1:15" x14ac:dyDescent="0.3">
      <c r="A32" s="4" t="s">
        <v>22</v>
      </c>
      <c r="B32" s="92">
        <v>685200</v>
      </c>
      <c r="C32" s="93">
        <v>0</v>
      </c>
      <c r="D32" s="70" t="s">
        <v>351</v>
      </c>
      <c r="E32" s="17">
        <v>0</v>
      </c>
      <c r="F32" s="75">
        <v>0</v>
      </c>
      <c r="G32" s="70" t="s">
        <v>352</v>
      </c>
      <c r="H32" s="17">
        <v>0</v>
      </c>
      <c r="I32" s="75">
        <v>0</v>
      </c>
      <c r="J32" s="70" t="s">
        <v>353</v>
      </c>
      <c r="K32" s="17">
        <v>685200</v>
      </c>
      <c r="L32" s="75">
        <v>0</v>
      </c>
      <c r="M32" s="70">
        <v>0</v>
      </c>
      <c r="N32" s="17">
        <v>0</v>
      </c>
      <c r="O32" s="75">
        <v>0</v>
      </c>
    </row>
    <row r="33" spans="1:15" x14ac:dyDescent="0.3">
      <c r="A33" s="4" t="s">
        <v>23</v>
      </c>
      <c r="B33" s="92">
        <v>0</v>
      </c>
      <c r="C33" s="93">
        <v>2492704.1</v>
      </c>
      <c r="D33" s="70">
        <v>0</v>
      </c>
      <c r="E33" s="17">
        <v>0</v>
      </c>
      <c r="F33" s="75">
        <v>0</v>
      </c>
      <c r="G33" s="70" t="s">
        <v>354</v>
      </c>
      <c r="H33" s="17">
        <v>0</v>
      </c>
      <c r="I33" s="75">
        <v>2492704.1</v>
      </c>
      <c r="J33" s="70">
        <v>0</v>
      </c>
      <c r="K33" s="17">
        <v>0</v>
      </c>
      <c r="L33" s="75">
        <v>0</v>
      </c>
      <c r="M33" s="70">
        <v>0</v>
      </c>
      <c r="N33" s="17">
        <v>0</v>
      </c>
      <c r="O33" s="75">
        <v>0</v>
      </c>
    </row>
    <row r="34" spans="1:15" x14ac:dyDescent="0.3">
      <c r="A34" s="4" t="s">
        <v>24</v>
      </c>
      <c r="B34" s="92">
        <v>0</v>
      </c>
      <c r="C34" s="93">
        <v>0</v>
      </c>
      <c r="D34" s="70">
        <v>0</v>
      </c>
      <c r="E34" s="17">
        <v>0</v>
      </c>
      <c r="F34" s="75">
        <v>0</v>
      </c>
      <c r="G34" s="70">
        <v>0</v>
      </c>
      <c r="H34" s="17">
        <v>0</v>
      </c>
      <c r="I34" s="75">
        <v>0</v>
      </c>
      <c r="J34" s="70">
        <v>0</v>
      </c>
      <c r="K34" s="17">
        <v>0</v>
      </c>
      <c r="L34" s="75">
        <v>0</v>
      </c>
      <c r="M34" s="70">
        <v>0</v>
      </c>
      <c r="N34" s="17">
        <v>0</v>
      </c>
      <c r="O34" s="75">
        <v>0</v>
      </c>
    </row>
    <row r="35" spans="1:15" x14ac:dyDescent="0.3">
      <c r="A35" s="4" t="s">
        <v>25</v>
      </c>
      <c r="B35" s="92">
        <v>1158927.5900000001</v>
      </c>
      <c r="C35" s="93">
        <v>551321.81999999995</v>
      </c>
      <c r="D35" s="70" t="s">
        <v>355</v>
      </c>
      <c r="E35" s="17">
        <v>0</v>
      </c>
      <c r="F35" s="75">
        <v>0</v>
      </c>
      <c r="G35" s="70" t="s">
        <v>356</v>
      </c>
      <c r="H35" s="17">
        <v>0</v>
      </c>
      <c r="I35" s="75">
        <v>0</v>
      </c>
      <c r="J35" s="70" t="s">
        <v>357</v>
      </c>
      <c r="K35" s="17">
        <v>1059927.5900000001</v>
      </c>
      <c r="L35" s="75">
        <v>551321.81999999995</v>
      </c>
      <c r="M35" s="70" t="s">
        <v>358</v>
      </c>
      <c r="N35" s="17">
        <v>99000</v>
      </c>
      <c r="O35" s="75">
        <v>0</v>
      </c>
    </row>
    <row r="36" spans="1:15" x14ac:dyDescent="0.3">
      <c r="A36" s="4" t="s">
        <v>26</v>
      </c>
      <c r="B36" s="92">
        <v>0</v>
      </c>
      <c r="C36" s="93">
        <v>852871000</v>
      </c>
      <c r="D36" s="70">
        <v>0</v>
      </c>
      <c r="E36" s="17">
        <v>0</v>
      </c>
      <c r="F36" s="75">
        <v>852871000</v>
      </c>
      <c r="G36" s="70">
        <v>0</v>
      </c>
      <c r="H36" s="17">
        <v>0</v>
      </c>
      <c r="I36" s="75">
        <v>0</v>
      </c>
      <c r="J36" s="70">
        <v>0</v>
      </c>
      <c r="K36" s="17">
        <v>0</v>
      </c>
      <c r="L36" s="75">
        <v>0</v>
      </c>
      <c r="M36" s="70">
        <v>0</v>
      </c>
      <c r="N36" s="17">
        <v>0</v>
      </c>
      <c r="O36" s="75">
        <v>0</v>
      </c>
    </row>
    <row r="37" spans="1:15" x14ac:dyDescent="0.3">
      <c r="A37" s="4" t="s">
        <v>27</v>
      </c>
      <c r="B37" s="92">
        <v>5409286</v>
      </c>
      <c r="C37" s="93">
        <v>13727104</v>
      </c>
      <c r="D37" s="70" t="s">
        <v>359</v>
      </c>
      <c r="E37" s="17">
        <v>5409286</v>
      </c>
      <c r="F37" s="75">
        <v>0</v>
      </c>
      <c r="G37" s="70" t="s">
        <v>360</v>
      </c>
      <c r="H37" s="17">
        <v>0</v>
      </c>
      <c r="I37" s="75">
        <v>287731</v>
      </c>
      <c r="J37" s="70" t="s">
        <v>361</v>
      </c>
      <c r="K37" s="17">
        <v>0</v>
      </c>
      <c r="L37" s="75">
        <v>9512262</v>
      </c>
      <c r="M37" s="70" t="s">
        <v>362</v>
      </c>
      <c r="N37" s="17">
        <v>0</v>
      </c>
      <c r="O37" s="75">
        <v>3927111</v>
      </c>
    </row>
    <row r="38" spans="1:15" x14ac:dyDescent="0.3">
      <c r="A38" s="4" t="s">
        <v>28</v>
      </c>
      <c r="B38" s="92">
        <v>0</v>
      </c>
      <c r="C38" s="93">
        <v>0</v>
      </c>
      <c r="D38" s="70">
        <v>0</v>
      </c>
      <c r="E38" s="17">
        <v>0</v>
      </c>
      <c r="F38" s="75">
        <v>0</v>
      </c>
      <c r="G38" s="70">
        <v>0</v>
      </c>
      <c r="H38" s="17">
        <v>0</v>
      </c>
      <c r="I38" s="75">
        <v>0</v>
      </c>
      <c r="J38" s="70">
        <v>0</v>
      </c>
      <c r="K38" s="17">
        <v>0</v>
      </c>
      <c r="L38" s="75">
        <v>0</v>
      </c>
      <c r="M38" s="70">
        <v>0</v>
      </c>
      <c r="N38" s="17">
        <v>0</v>
      </c>
      <c r="O38" s="75">
        <v>0</v>
      </c>
    </row>
    <row r="39" spans="1:15" x14ac:dyDescent="0.3">
      <c r="A39" s="4" t="s">
        <v>29</v>
      </c>
      <c r="B39" s="92">
        <v>0</v>
      </c>
      <c r="C39" s="93">
        <v>0</v>
      </c>
      <c r="D39" s="70" t="s">
        <v>363</v>
      </c>
      <c r="E39" s="17">
        <v>0</v>
      </c>
      <c r="F39" s="75">
        <v>0</v>
      </c>
      <c r="G39" s="70" t="s">
        <v>364</v>
      </c>
      <c r="H39" s="17">
        <v>0</v>
      </c>
      <c r="I39" s="75">
        <v>0</v>
      </c>
      <c r="J39" s="70" t="s">
        <v>365</v>
      </c>
      <c r="K39" s="17">
        <v>0</v>
      </c>
      <c r="L39" s="75">
        <v>0</v>
      </c>
      <c r="M39" s="70">
        <v>0</v>
      </c>
      <c r="N39" s="17">
        <v>0</v>
      </c>
      <c r="O39" s="75">
        <v>0</v>
      </c>
    </row>
    <row r="40" spans="1:15" x14ac:dyDescent="0.3">
      <c r="A40" s="4" t="s">
        <v>30</v>
      </c>
      <c r="B40" s="92">
        <v>165055</v>
      </c>
      <c r="C40" s="93">
        <v>0</v>
      </c>
      <c r="D40" s="70" t="s">
        <v>366</v>
      </c>
      <c r="E40" s="17">
        <v>0</v>
      </c>
      <c r="F40" s="75">
        <v>0</v>
      </c>
      <c r="G40" s="70" t="s">
        <v>367</v>
      </c>
      <c r="H40" s="17">
        <v>0</v>
      </c>
      <c r="I40" s="75">
        <v>0</v>
      </c>
      <c r="J40" s="70" t="s">
        <v>368</v>
      </c>
      <c r="K40" s="17">
        <v>0</v>
      </c>
      <c r="L40" s="75">
        <v>0</v>
      </c>
      <c r="M40" s="70" t="s">
        <v>369</v>
      </c>
      <c r="N40" s="17">
        <v>165055</v>
      </c>
      <c r="O40" s="75">
        <v>0</v>
      </c>
    </row>
    <row r="41" spans="1:15" x14ac:dyDescent="0.3">
      <c r="A41" s="4" t="s">
        <v>31</v>
      </c>
      <c r="B41" s="92">
        <v>0</v>
      </c>
      <c r="C41" s="93">
        <v>0</v>
      </c>
      <c r="D41" s="70">
        <v>0</v>
      </c>
      <c r="E41" s="17">
        <v>0</v>
      </c>
      <c r="F41" s="75">
        <v>0</v>
      </c>
      <c r="G41" s="70">
        <v>0</v>
      </c>
      <c r="H41" s="17">
        <v>0</v>
      </c>
      <c r="I41" s="75">
        <v>0</v>
      </c>
      <c r="J41" s="70">
        <v>0</v>
      </c>
      <c r="K41" s="17">
        <v>0</v>
      </c>
      <c r="L41" s="75">
        <v>0</v>
      </c>
      <c r="M41" s="70">
        <v>0</v>
      </c>
      <c r="N41" s="17">
        <v>0</v>
      </c>
      <c r="O41" s="75">
        <v>0</v>
      </c>
    </row>
    <row r="42" spans="1:15" x14ac:dyDescent="0.3">
      <c r="A42" s="4" t="s">
        <v>32</v>
      </c>
      <c r="B42" s="92">
        <v>0</v>
      </c>
      <c r="C42" s="93">
        <v>0</v>
      </c>
      <c r="D42" s="70">
        <v>0</v>
      </c>
      <c r="E42" s="17">
        <v>0</v>
      </c>
      <c r="F42" s="75">
        <v>0</v>
      </c>
      <c r="G42" s="70">
        <v>0</v>
      </c>
      <c r="H42" s="17">
        <v>0</v>
      </c>
      <c r="I42" s="75">
        <v>0</v>
      </c>
      <c r="J42" s="70">
        <v>0</v>
      </c>
      <c r="K42" s="17">
        <v>0</v>
      </c>
      <c r="L42" s="75">
        <v>0</v>
      </c>
      <c r="M42" s="70">
        <v>0</v>
      </c>
      <c r="N42" s="17">
        <v>0</v>
      </c>
      <c r="O42" s="75">
        <v>0</v>
      </c>
    </row>
    <row r="43" spans="1:15" x14ac:dyDescent="0.3">
      <c r="A43" s="4" t="s">
        <v>33</v>
      </c>
      <c r="B43" s="92">
        <v>0</v>
      </c>
      <c r="C43" s="93">
        <v>0</v>
      </c>
      <c r="D43" s="70">
        <v>0</v>
      </c>
      <c r="E43" s="17">
        <v>0</v>
      </c>
      <c r="F43" s="75">
        <v>0</v>
      </c>
      <c r="G43" s="70">
        <v>0</v>
      </c>
      <c r="H43" s="17">
        <v>0</v>
      </c>
      <c r="I43" s="75">
        <v>0</v>
      </c>
      <c r="J43" s="70">
        <v>0</v>
      </c>
      <c r="K43" s="17">
        <v>0</v>
      </c>
      <c r="L43" s="75">
        <v>0</v>
      </c>
      <c r="M43" s="70">
        <v>0</v>
      </c>
      <c r="N43" s="17">
        <v>0</v>
      </c>
      <c r="O43" s="75">
        <v>0</v>
      </c>
    </row>
    <row r="44" spans="1:15" x14ac:dyDescent="0.3">
      <c r="A44" s="4" t="s">
        <v>34</v>
      </c>
      <c r="B44" s="92">
        <v>0</v>
      </c>
      <c r="C44" s="93">
        <v>0</v>
      </c>
      <c r="D44" s="70">
        <v>0</v>
      </c>
      <c r="E44" s="17">
        <v>0</v>
      </c>
      <c r="F44" s="75">
        <v>0</v>
      </c>
      <c r="G44" s="70">
        <v>0</v>
      </c>
      <c r="H44" s="17">
        <v>0</v>
      </c>
      <c r="I44" s="75">
        <v>0</v>
      </c>
      <c r="J44" s="70">
        <v>0</v>
      </c>
      <c r="K44" s="17">
        <v>0</v>
      </c>
      <c r="L44" s="75">
        <v>0</v>
      </c>
      <c r="M44" s="70">
        <v>0</v>
      </c>
      <c r="N44" s="17">
        <v>0</v>
      </c>
      <c r="O44" s="75">
        <v>0</v>
      </c>
    </row>
    <row r="45" spans="1:15" x14ac:dyDescent="0.3">
      <c r="A45" s="4" t="s">
        <v>35</v>
      </c>
      <c r="B45" s="92">
        <v>0</v>
      </c>
      <c r="C45" s="93">
        <v>0</v>
      </c>
      <c r="D45" s="70">
        <v>0</v>
      </c>
      <c r="E45" s="17">
        <v>0</v>
      </c>
      <c r="F45" s="75">
        <v>0</v>
      </c>
      <c r="G45" s="70">
        <v>0</v>
      </c>
      <c r="H45" s="17">
        <v>0</v>
      </c>
      <c r="I45" s="75">
        <v>0</v>
      </c>
      <c r="J45" s="70">
        <v>0</v>
      </c>
      <c r="K45" s="17">
        <v>0</v>
      </c>
      <c r="L45" s="75">
        <v>0</v>
      </c>
      <c r="M45" s="70">
        <v>0</v>
      </c>
      <c r="N45" s="17">
        <v>0</v>
      </c>
      <c r="O45" s="75">
        <v>0</v>
      </c>
    </row>
    <row r="46" spans="1:15" x14ac:dyDescent="0.3">
      <c r="A46" s="4" t="s">
        <v>36</v>
      </c>
      <c r="B46" s="92">
        <v>0</v>
      </c>
      <c r="C46" s="93">
        <v>0</v>
      </c>
      <c r="D46" s="70">
        <v>0</v>
      </c>
      <c r="E46" s="17">
        <v>0</v>
      </c>
      <c r="F46" s="75">
        <v>0</v>
      </c>
      <c r="G46" s="70">
        <v>0</v>
      </c>
      <c r="H46" s="17">
        <v>0</v>
      </c>
      <c r="I46" s="75">
        <v>0</v>
      </c>
      <c r="J46" s="70">
        <v>0</v>
      </c>
      <c r="K46" s="17">
        <v>0</v>
      </c>
      <c r="L46" s="75">
        <v>0</v>
      </c>
      <c r="M46" s="70">
        <v>0</v>
      </c>
      <c r="N46" s="17">
        <v>0</v>
      </c>
      <c r="O46" s="75">
        <v>0</v>
      </c>
    </row>
    <row r="47" spans="1:15" x14ac:dyDescent="0.3">
      <c r="A47" s="4" t="s">
        <v>37</v>
      </c>
      <c r="B47" s="92">
        <v>0</v>
      </c>
      <c r="C47" s="93">
        <v>0</v>
      </c>
      <c r="D47" s="70">
        <v>0</v>
      </c>
      <c r="E47" s="17">
        <v>0</v>
      </c>
      <c r="F47" s="75">
        <v>0</v>
      </c>
      <c r="G47" s="70">
        <v>0</v>
      </c>
      <c r="H47" s="17">
        <v>0</v>
      </c>
      <c r="I47" s="75">
        <v>0</v>
      </c>
      <c r="J47" s="70">
        <v>0</v>
      </c>
      <c r="K47" s="17">
        <v>0</v>
      </c>
      <c r="L47" s="75">
        <v>0</v>
      </c>
      <c r="M47" s="70">
        <v>0</v>
      </c>
      <c r="N47" s="17">
        <v>0</v>
      </c>
      <c r="O47" s="75">
        <v>0</v>
      </c>
    </row>
    <row r="48" spans="1:15" x14ac:dyDescent="0.3">
      <c r="A48" s="4" t="s">
        <v>38</v>
      </c>
      <c r="B48" s="92">
        <v>0</v>
      </c>
      <c r="C48" s="93">
        <v>10300800</v>
      </c>
      <c r="D48" s="70" t="s">
        <v>370</v>
      </c>
      <c r="E48" s="17">
        <v>0</v>
      </c>
      <c r="F48" s="75">
        <v>10300800</v>
      </c>
      <c r="G48" s="70" t="s">
        <v>371</v>
      </c>
      <c r="H48" s="17">
        <v>0</v>
      </c>
      <c r="I48" s="75">
        <v>0</v>
      </c>
      <c r="J48" s="70">
        <v>0</v>
      </c>
      <c r="K48" s="17">
        <v>0</v>
      </c>
      <c r="L48" s="75">
        <v>0</v>
      </c>
      <c r="M48" s="70">
        <v>0</v>
      </c>
      <c r="N48" s="17">
        <v>0</v>
      </c>
      <c r="O48" s="75">
        <v>0</v>
      </c>
    </row>
    <row r="49" spans="1:15" x14ac:dyDescent="0.3">
      <c r="A49" s="4" t="s">
        <v>39</v>
      </c>
      <c r="B49" s="92">
        <v>0</v>
      </c>
      <c r="C49" s="93">
        <v>16431394.99</v>
      </c>
      <c r="D49" s="70" t="s">
        <v>372</v>
      </c>
      <c r="E49" s="17">
        <v>0</v>
      </c>
      <c r="F49" s="75">
        <v>0</v>
      </c>
      <c r="G49" s="70" t="s">
        <v>341</v>
      </c>
      <c r="H49" s="17">
        <v>0</v>
      </c>
      <c r="I49" s="75">
        <v>16431394.99</v>
      </c>
      <c r="J49" s="70" t="s">
        <v>373</v>
      </c>
      <c r="K49" s="17">
        <v>0</v>
      </c>
      <c r="L49" s="75">
        <v>0</v>
      </c>
      <c r="M49" s="70">
        <v>0</v>
      </c>
      <c r="N49" s="17">
        <v>0</v>
      </c>
      <c r="O49" s="75">
        <v>0</v>
      </c>
    </row>
    <row r="50" spans="1:15" x14ac:dyDescent="0.3">
      <c r="A50" s="4" t="s">
        <v>40</v>
      </c>
      <c r="B50" s="92">
        <v>0</v>
      </c>
      <c r="C50" s="93">
        <v>0</v>
      </c>
      <c r="D50" s="70" t="s">
        <v>374</v>
      </c>
      <c r="E50" s="17">
        <v>0</v>
      </c>
      <c r="F50" s="75">
        <v>0</v>
      </c>
      <c r="G50" s="70" t="s">
        <v>375</v>
      </c>
      <c r="H50" s="17">
        <v>0</v>
      </c>
      <c r="I50" s="75">
        <v>0</v>
      </c>
      <c r="J50" s="70">
        <v>0</v>
      </c>
      <c r="K50" s="17">
        <v>0</v>
      </c>
      <c r="L50" s="75">
        <v>0</v>
      </c>
      <c r="M50" s="70">
        <v>0</v>
      </c>
      <c r="N50" s="17">
        <v>0</v>
      </c>
      <c r="O50" s="75">
        <v>0</v>
      </c>
    </row>
    <row r="51" spans="1:15" x14ac:dyDescent="0.3">
      <c r="A51" s="4" t="s">
        <v>41</v>
      </c>
      <c r="B51" s="92">
        <v>0</v>
      </c>
      <c r="C51" s="93">
        <v>0</v>
      </c>
      <c r="D51" s="70">
        <v>0</v>
      </c>
      <c r="E51" s="17">
        <v>0</v>
      </c>
      <c r="F51" s="75">
        <v>0</v>
      </c>
      <c r="G51" s="70">
        <v>0</v>
      </c>
      <c r="H51" s="17">
        <v>0</v>
      </c>
      <c r="I51" s="75">
        <v>0</v>
      </c>
      <c r="J51" s="70">
        <v>0</v>
      </c>
      <c r="K51" s="17">
        <v>0</v>
      </c>
      <c r="L51" s="75">
        <v>0</v>
      </c>
      <c r="M51" s="70">
        <v>0</v>
      </c>
      <c r="N51" s="17">
        <v>0</v>
      </c>
      <c r="O51" s="75">
        <v>0</v>
      </c>
    </row>
    <row r="52" spans="1:15" x14ac:dyDescent="0.3">
      <c r="A52" s="4" t="s">
        <v>42</v>
      </c>
      <c r="B52" s="92">
        <v>-61958917.460000001</v>
      </c>
      <c r="C52" s="93">
        <v>131532</v>
      </c>
      <c r="D52" s="70" t="s">
        <v>376</v>
      </c>
      <c r="E52" s="17">
        <v>0</v>
      </c>
      <c r="F52" s="75">
        <v>0</v>
      </c>
      <c r="G52" s="70" t="s">
        <v>377</v>
      </c>
      <c r="H52" s="17">
        <v>0</v>
      </c>
      <c r="I52" s="75">
        <v>131532</v>
      </c>
      <c r="J52" s="70" t="s">
        <v>378</v>
      </c>
      <c r="K52" s="17">
        <v>9631156.5399999991</v>
      </c>
      <c r="L52" s="75">
        <v>0</v>
      </c>
      <c r="M52" s="70" t="s">
        <v>379</v>
      </c>
      <c r="N52" s="17">
        <v>-71590074</v>
      </c>
      <c r="O52" s="75">
        <v>0</v>
      </c>
    </row>
    <row r="53" spans="1:15" x14ac:dyDescent="0.3">
      <c r="A53" s="4" t="s">
        <v>43</v>
      </c>
      <c r="B53" s="92">
        <v>0</v>
      </c>
      <c r="C53" s="93">
        <v>0</v>
      </c>
      <c r="D53" s="70">
        <v>0</v>
      </c>
      <c r="E53" s="17">
        <v>0</v>
      </c>
      <c r="F53" s="75">
        <v>0</v>
      </c>
      <c r="G53" s="70">
        <v>0</v>
      </c>
      <c r="H53" s="17">
        <v>0</v>
      </c>
      <c r="I53" s="75">
        <v>0</v>
      </c>
      <c r="J53" s="70">
        <v>0</v>
      </c>
      <c r="K53" s="17">
        <v>0</v>
      </c>
      <c r="L53" s="75">
        <v>0</v>
      </c>
      <c r="M53" s="70">
        <v>0</v>
      </c>
      <c r="N53" s="17">
        <v>0</v>
      </c>
      <c r="O53" s="75">
        <v>0</v>
      </c>
    </row>
    <row r="54" spans="1:15" x14ac:dyDescent="0.3">
      <c r="A54" s="4" t="s">
        <v>262</v>
      </c>
      <c r="B54" s="92">
        <v>0</v>
      </c>
      <c r="C54" s="93">
        <v>0</v>
      </c>
      <c r="D54" s="70">
        <v>0</v>
      </c>
      <c r="E54" s="17">
        <v>0</v>
      </c>
      <c r="F54" s="75">
        <v>0</v>
      </c>
      <c r="G54" s="70">
        <v>0</v>
      </c>
      <c r="H54" s="17">
        <v>0</v>
      </c>
      <c r="I54" s="75">
        <v>0</v>
      </c>
      <c r="J54" s="70">
        <v>0</v>
      </c>
      <c r="K54" s="17">
        <v>0</v>
      </c>
      <c r="L54" s="75">
        <v>0</v>
      </c>
      <c r="M54" s="70">
        <v>0</v>
      </c>
      <c r="N54" s="17">
        <v>0</v>
      </c>
      <c r="O54" s="75">
        <v>0</v>
      </c>
    </row>
    <row r="55" spans="1:15" x14ac:dyDescent="0.3">
      <c r="A55" s="174" t="s">
        <v>326</v>
      </c>
      <c r="B55" s="92">
        <v>2734000</v>
      </c>
      <c r="C55" s="93">
        <v>1645000</v>
      </c>
      <c r="D55" s="70" t="s">
        <v>380</v>
      </c>
      <c r="E55" s="17">
        <v>0</v>
      </c>
      <c r="F55" s="75">
        <v>1645000</v>
      </c>
      <c r="G55" s="70" t="s">
        <v>381</v>
      </c>
      <c r="H55" s="17">
        <v>2734000</v>
      </c>
      <c r="I55" s="75">
        <v>0</v>
      </c>
      <c r="J55" s="70">
        <v>0</v>
      </c>
      <c r="K55" s="17">
        <v>0</v>
      </c>
      <c r="L55" s="75">
        <v>0</v>
      </c>
      <c r="M55" s="70">
        <v>0</v>
      </c>
      <c r="N55" s="17">
        <v>0</v>
      </c>
      <c r="O55" s="75">
        <v>0</v>
      </c>
    </row>
    <row r="56" spans="1:15" x14ac:dyDescent="0.3">
      <c r="A56" s="4" t="s">
        <v>44</v>
      </c>
      <c r="B56" s="92">
        <v>0</v>
      </c>
      <c r="C56" s="93">
        <v>0</v>
      </c>
      <c r="D56" s="70">
        <v>0</v>
      </c>
      <c r="E56" s="17">
        <v>0</v>
      </c>
      <c r="F56" s="75">
        <v>0</v>
      </c>
      <c r="G56" s="70">
        <v>0</v>
      </c>
      <c r="H56" s="17">
        <v>0</v>
      </c>
      <c r="I56" s="75">
        <v>0</v>
      </c>
      <c r="J56" s="70" t="s">
        <v>382</v>
      </c>
      <c r="K56" s="17">
        <v>0</v>
      </c>
      <c r="L56" s="75">
        <v>0</v>
      </c>
      <c r="M56" s="70">
        <v>0</v>
      </c>
      <c r="N56" s="17">
        <v>0</v>
      </c>
      <c r="O56" s="75">
        <v>0</v>
      </c>
    </row>
    <row r="57" spans="1:15" x14ac:dyDescent="0.3">
      <c r="A57" s="4" t="s">
        <v>45</v>
      </c>
      <c r="B57" s="92">
        <v>0</v>
      </c>
      <c r="C57" s="93">
        <v>0</v>
      </c>
      <c r="D57" s="70">
        <v>0</v>
      </c>
      <c r="E57" s="17">
        <v>0</v>
      </c>
      <c r="F57" s="75">
        <v>0</v>
      </c>
      <c r="G57" s="70">
        <v>0</v>
      </c>
      <c r="H57" s="17">
        <v>0</v>
      </c>
      <c r="I57" s="75">
        <v>0</v>
      </c>
      <c r="J57" s="70">
        <v>0</v>
      </c>
      <c r="K57" s="17">
        <v>0</v>
      </c>
      <c r="L57" s="75">
        <v>0</v>
      </c>
      <c r="M57" s="70">
        <v>0</v>
      </c>
      <c r="N57" s="17">
        <v>0</v>
      </c>
      <c r="O57" s="75">
        <v>0</v>
      </c>
    </row>
    <row r="58" spans="1:15" x14ac:dyDescent="0.3">
      <c r="A58" s="4" t="s">
        <v>46</v>
      </c>
      <c r="B58" s="92">
        <v>0</v>
      </c>
      <c r="C58" s="93">
        <v>3765244</v>
      </c>
      <c r="D58" s="70" t="s">
        <v>384</v>
      </c>
      <c r="E58" s="17">
        <v>0</v>
      </c>
      <c r="F58" s="75">
        <v>3765244</v>
      </c>
      <c r="G58" s="70">
        <v>0</v>
      </c>
      <c r="H58" s="17">
        <v>0</v>
      </c>
      <c r="I58" s="75">
        <v>0</v>
      </c>
      <c r="J58" s="70">
        <v>0</v>
      </c>
      <c r="K58" s="17">
        <v>0</v>
      </c>
      <c r="L58" s="75">
        <v>0</v>
      </c>
      <c r="M58" s="70">
        <v>0</v>
      </c>
      <c r="N58" s="17">
        <v>0</v>
      </c>
      <c r="O58" s="75">
        <v>0</v>
      </c>
    </row>
    <row r="59" spans="1:15" x14ac:dyDescent="0.3">
      <c r="A59" s="4" t="s">
        <v>47</v>
      </c>
      <c r="B59" s="92">
        <v>0</v>
      </c>
      <c r="C59" s="93">
        <v>0</v>
      </c>
      <c r="D59" s="70">
        <v>0</v>
      </c>
      <c r="E59" s="17">
        <v>0</v>
      </c>
      <c r="F59" s="75">
        <v>0</v>
      </c>
      <c r="G59" s="70">
        <v>0</v>
      </c>
      <c r="H59" s="17">
        <v>0</v>
      </c>
      <c r="I59" s="75">
        <v>0</v>
      </c>
      <c r="J59" s="70">
        <v>0</v>
      </c>
      <c r="K59" s="17">
        <v>0</v>
      </c>
      <c r="L59" s="75">
        <v>0</v>
      </c>
      <c r="M59" s="70">
        <v>0</v>
      </c>
      <c r="N59" s="17">
        <v>0</v>
      </c>
      <c r="O59" s="75">
        <v>0</v>
      </c>
    </row>
    <row r="60" spans="1:15" x14ac:dyDescent="0.3">
      <c r="A60" s="4" t="s">
        <v>48</v>
      </c>
      <c r="B60" s="92">
        <v>0</v>
      </c>
      <c r="C60" s="93">
        <v>0</v>
      </c>
      <c r="D60" s="70">
        <v>0</v>
      </c>
      <c r="E60" s="17">
        <v>0</v>
      </c>
      <c r="F60" s="75">
        <v>0</v>
      </c>
      <c r="G60" s="70">
        <v>0</v>
      </c>
      <c r="H60" s="17">
        <v>0</v>
      </c>
      <c r="I60" s="75">
        <v>0</v>
      </c>
      <c r="J60" s="70">
        <v>0</v>
      </c>
      <c r="K60" s="17">
        <v>0</v>
      </c>
      <c r="L60" s="75">
        <v>0</v>
      </c>
      <c r="M60" s="70">
        <v>0</v>
      </c>
      <c r="N60" s="17">
        <v>0</v>
      </c>
      <c r="O60" s="75">
        <v>0</v>
      </c>
    </row>
    <row r="61" spans="1:15" x14ac:dyDescent="0.3">
      <c r="A61" s="4" t="s">
        <v>49</v>
      </c>
      <c r="B61" s="92">
        <v>0</v>
      </c>
      <c r="C61" s="93">
        <v>0</v>
      </c>
      <c r="D61" s="70">
        <v>0</v>
      </c>
      <c r="E61" s="17">
        <v>0</v>
      </c>
      <c r="F61" s="75">
        <v>0</v>
      </c>
      <c r="G61" s="70">
        <v>0</v>
      </c>
      <c r="H61" s="17">
        <v>0</v>
      </c>
      <c r="I61" s="75">
        <v>0</v>
      </c>
      <c r="J61" s="70">
        <v>0</v>
      </c>
      <c r="K61" s="17">
        <v>0</v>
      </c>
      <c r="L61" s="75">
        <v>0</v>
      </c>
      <c r="M61" s="70">
        <v>0</v>
      </c>
      <c r="N61" s="17">
        <v>0</v>
      </c>
      <c r="O61" s="75">
        <v>0</v>
      </c>
    </row>
    <row r="62" spans="1:15" x14ac:dyDescent="0.3">
      <c r="A62" s="4" t="s">
        <v>50</v>
      </c>
      <c r="B62" s="92">
        <v>4514069.3999999994</v>
      </c>
      <c r="C62" s="93">
        <v>4092829.68</v>
      </c>
      <c r="D62" s="70" t="s">
        <v>385</v>
      </c>
      <c r="E62" s="17">
        <v>1172423</v>
      </c>
      <c r="F62" s="75">
        <v>4092829.68</v>
      </c>
      <c r="G62" s="70" t="s">
        <v>386</v>
      </c>
      <c r="H62" s="17">
        <v>3341646.3999999994</v>
      </c>
      <c r="I62" s="75">
        <v>0</v>
      </c>
      <c r="J62" s="70">
        <v>0</v>
      </c>
      <c r="K62" s="17">
        <v>0</v>
      </c>
      <c r="L62" s="75">
        <v>0</v>
      </c>
      <c r="M62" s="70">
        <v>0</v>
      </c>
      <c r="N62" s="17">
        <v>0</v>
      </c>
      <c r="O62" s="75">
        <v>0</v>
      </c>
    </row>
    <row r="63" spans="1:15" x14ac:dyDescent="0.3">
      <c r="A63" s="4" t="s">
        <v>51</v>
      </c>
      <c r="B63" s="92">
        <v>5500632</v>
      </c>
      <c r="C63" s="93">
        <v>247148</v>
      </c>
      <c r="D63" s="70" t="s">
        <v>387</v>
      </c>
      <c r="E63" s="17">
        <v>4265291</v>
      </c>
      <c r="F63" s="75">
        <v>0</v>
      </c>
      <c r="G63" s="70" t="s">
        <v>388</v>
      </c>
      <c r="H63" s="17">
        <v>1235341</v>
      </c>
      <c r="I63" s="75">
        <v>217779</v>
      </c>
      <c r="J63" s="70" t="s">
        <v>389</v>
      </c>
      <c r="K63" s="17">
        <v>0</v>
      </c>
      <c r="L63" s="75">
        <v>29369</v>
      </c>
      <c r="M63" s="70">
        <v>0</v>
      </c>
      <c r="N63" s="17">
        <v>0</v>
      </c>
      <c r="O63" s="75">
        <v>0</v>
      </c>
    </row>
    <row r="64" spans="1:15" x14ac:dyDescent="0.3">
      <c r="A64" s="4" t="s">
        <v>52</v>
      </c>
      <c r="B64" s="92">
        <v>0</v>
      </c>
      <c r="C64" s="93">
        <v>0</v>
      </c>
      <c r="D64" s="70" t="s">
        <v>390</v>
      </c>
      <c r="E64" s="17">
        <v>0</v>
      </c>
      <c r="F64" s="75">
        <v>0</v>
      </c>
      <c r="G64" s="70">
        <v>0</v>
      </c>
      <c r="H64" s="17">
        <v>0</v>
      </c>
      <c r="I64" s="75">
        <v>0</v>
      </c>
      <c r="J64" s="70">
        <v>0</v>
      </c>
      <c r="K64" s="17">
        <v>0</v>
      </c>
      <c r="L64" s="75">
        <v>0</v>
      </c>
      <c r="M64" s="70">
        <v>0</v>
      </c>
      <c r="N64" s="17">
        <v>0</v>
      </c>
      <c r="O64" s="75">
        <v>0</v>
      </c>
    </row>
    <row r="65" spans="1:15" x14ac:dyDescent="0.3">
      <c r="A65" s="4" t="s">
        <v>53</v>
      </c>
      <c r="B65" s="92">
        <v>0</v>
      </c>
      <c r="C65" s="93">
        <v>0</v>
      </c>
      <c r="D65" s="70">
        <v>0</v>
      </c>
      <c r="E65" s="17">
        <v>0</v>
      </c>
      <c r="F65" s="75">
        <v>0</v>
      </c>
      <c r="G65" s="70">
        <v>0</v>
      </c>
      <c r="H65" s="17">
        <v>0</v>
      </c>
      <c r="I65" s="75">
        <v>0</v>
      </c>
      <c r="J65" s="70">
        <v>0</v>
      </c>
      <c r="K65" s="17">
        <v>0</v>
      </c>
      <c r="L65" s="75">
        <v>0</v>
      </c>
      <c r="M65" s="70">
        <v>0</v>
      </c>
      <c r="N65" s="17">
        <v>0</v>
      </c>
      <c r="O65" s="75">
        <v>0</v>
      </c>
    </row>
    <row r="66" spans="1:15" x14ac:dyDescent="0.3">
      <c r="A66" s="4" t="s">
        <v>54</v>
      </c>
      <c r="B66" s="92">
        <v>0</v>
      </c>
      <c r="C66" s="93">
        <v>-2284000</v>
      </c>
      <c r="D66" s="70" t="s">
        <v>391</v>
      </c>
      <c r="E66" s="17">
        <v>0</v>
      </c>
      <c r="F66" s="75">
        <v>-2284000</v>
      </c>
      <c r="G66" s="70" t="s">
        <v>392</v>
      </c>
      <c r="H66" s="17">
        <v>0</v>
      </c>
      <c r="I66" s="75">
        <v>0</v>
      </c>
      <c r="J66" s="70" t="s">
        <v>393</v>
      </c>
      <c r="K66" s="17">
        <v>0</v>
      </c>
      <c r="L66" s="75">
        <v>0</v>
      </c>
      <c r="M66" s="70">
        <v>0</v>
      </c>
      <c r="N66" s="17">
        <v>0</v>
      </c>
      <c r="O66" s="75">
        <v>0</v>
      </c>
    </row>
    <row r="67" spans="1:15" x14ac:dyDescent="0.3">
      <c r="A67" s="4" t="s">
        <v>55</v>
      </c>
      <c r="B67" s="92">
        <v>2988134</v>
      </c>
      <c r="C67" s="93">
        <v>0</v>
      </c>
      <c r="D67" s="70" t="s">
        <v>339</v>
      </c>
      <c r="E67" s="17">
        <v>0</v>
      </c>
      <c r="F67" s="75">
        <v>0</v>
      </c>
      <c r="G67" s="70" t="s">
        <v>394</v>
      </c>
      <c r="H67" s="17">
        <v>2988134</v>
      </c>
      <c r="I67" s="75">
        <v>0</v>
      </c>
      <c r="J67" s="70">
        <v>0</v>
      </c>
      <c r="K67" s="17">
        <v>0</v>
      </c>
      <c r="L67" s="75">
        <v>0</v>
      </c>
      <c r="M67" s="70">
        <v>0</v>
      </c>
      <c r="N67" s="17">
        <v>0</v>
      </c>
      <c r="O67" s="75">
        <v>0</v>
      </c>
    </row>
    <row r="68" spans="1:15" x14ac:dyDescent="0.3">
      <c r="A68" s="4" t="s">
        <v>56</v>
      </c>
      <c r="B68" s="92">
        <v>0</v>
      </c>
      <c r="C68" s="93">
        <v>0</v>
      </c>
      <c r="D68" s="70">
        <v>0</v>
      </c>
      <c r="E68" s="17">
        <v>0</v>
      </c>
      <c r="F68" s="75">
        <v>0</v>
      </c>
      <c r="G68" s="70">
        <v>0</v>
      </c>
      <c r="H68" s="17">
        <v>0</v>
      </c>
      <c r="I68" s="75">
        <v>0</v>
      </c>
      <c r="J68" s="70">
        <v>0</v>
      </c>
      <c r="K68" s="17">
        <v>0</v>
      </c>
      <c r="L68" s="75">
        <v>0</v>
      </c>
      <c r="M68" s="70">
        <v>0</v>
      </c>
      <c r="N68" s="17">
        <v>0</v>
      </c>
      <c r="O68" s="75">
        <v>0</v>
      </c>
    </row>
    <row r="69" spans="1:15" x14ac:dyDescent="0.3">
      <c r="A69" s="4" t="s">
        <v>57</v>
      </c>
      <c r="B69" s="92">
        <v>0</v>
      </c>
      <c r="C69" s="93">
        <v>117021</v>
      </c>
      <c r="D69" s="70" t="s">
        <v>395</v>
      </c>
      <c r="E69" s="17">
        <v>0</v>
      </c>
      <c r="F69" s="75">
        <v>117021</v>
      </c>
      <c r="G69" s="70">
        <v>0</v>
      </c>
      <c r="H69" s="17">
        <v>0</v>
      </c>
      <c r="I69" s="75">
        <v>0</v>
      </c>
      <c r="J69" s="70">
        <v>0</v>
      </c>
      <c r="K69" s="17">
        <v>0</v>
      </c>
      <c r="L69" s="75">
        <v>0</v>
      </c>
      <c r="M69" s="70">
        <v>0</v>
      </c>
      <c r="N69" s="17">
        <v>0</v>
      </c>
      <c r="O69" s="75">
        <v>0</v>
      </c>
    </row>
    <row r="70" spans="1:15" x14ac:dyDescent="0.3">
      <c r="A70" s="4" t="s">
        <v>58</v>
      </c>
      <c r="B70" s="92">
        <v>0</v>
      </c>
      <c r="C70" s="93">
        <v>0</v>
      </c>
      <c r="D70" s="70">
        <v>0</v>
      </c>
      <c r="E70" s="17">
        <v>0</v>
      </c>
      <c r="F70" s="75">
        <v>0</v>
      </c>
      <c r="G70" s="70">
        <v>0</v>
      </c>
      <c r="H70" s="17">
        <v>0</v>
      </c>
      <c r="I70" s="75">
        <v>0</v>
      </c>
      <c r="J70" s="70">
        <v>0</v>
      </c>
      <c r="K70" s="17">
        <v>0</v>
      </c>
      <c r="L70" s="75">
        <v>0</v>
      </c>
      <c r="M70" s="70">
        <v>0</v>
      </c>
      <c r="N70" s="17">
        <v>0</v>
      </c>
      <c r="O70" s="75">
        <v>0</v>
      </c>
    </row>
    <row r="71" spans="1:15" x14ac:dyDescent="0.3">
      <c r="A71" s="4" t="s">
        <v>59</v>
      </c>
      <c r="B71" s="92">
        <v>-1998</v>
      </c>
      <c r="C71" s="93">
        <v>398183.28</v>
      </c>
      <c r="D71" s="70" t="s">
        <v>396</v>
      </c>
      <c r="E71" s="17">
        <v>0</v>
      </c>
      <c r="F71" s="75">
        <v>0</v>
      </c>
      <c r="G71" s="70" t="s">
        <v>397</v>
      </c>
      <c r="H71" s="17">
        <v>0</v>
      </c>
      <c r="I71" s="75">
        <v>211619.28000000003</v>
      </c>
      <c r="J71" s="70" t="s">
        <v>398</v>
      </c>
      <c r="K71" s="17">
        <v>0</v>
      </c>
      <c r="L71" s="75">
        <v>184738</v>
      </c>
      <c r="M71" s="70" t="s">
        <v>399</v>
      </c>
      <c r="N71" s="17">
        <v>-1998</v>
      </c>
      <c r="O71" s="75">
        <v>1826</v>
      </c>
    </row>
    <row r="72" spans="1:15" x14ac:dyDescent="0.3">
      <c r="A72" s="4" t="s">
        <v>60</v>
      </c>
      <c r="B72" s="92">
        <v>0</v>
      </c>
      <c r="C72" s="93">
        <v>0</v>
      </c>
      <c r="D72" s="70">
        <v>0</v>
      </c>
      <c r="E72" s="17">
        <v>0</v>
      </c>
      <c r="F72" s="75">
        <v>0</v>
      </c>
      <c r="G72" s="70">
        <v>0</v>
      </c>
      <c r="H72" s="17">
        <v>0</v>
      </c>
      <c r="I72" s="75">
        <v>0</v>
      </c>
      <c r="J72" s="70">
        <v>0</v>
      </c>
      <c r="K72" s="17">
        <v>0</v>
      </c>
      <c r="L72" s="75">
        <v>0</v>
      </c>
      <c r="M72" s="70">
        <v>0</v>
      </c>
      <c r="N72" s="17">
        <v>0</v>
      </c>
      <c r="O72" s="75">
        <v>0</v>
      </c>
    </row>
    <row r="73" spans="1:15" x14ac:dyDescent="0.3">
      <c r="A73" s="4" t="s">
        <v>61</v>
      </c>
      <c r="B73" s="92">
        <v>0</v>
      </c>
      <c r="C73" s="93">
        <v>0</v>
      </c>
      <c r="D73" s="70">
        <v>0</v>
      </c>
      <c r="E73" s="17">
        <v>0</v>
      </c>
      <c r="F73" s="75">
        <v>0</v>
      </c>
      <c r="G73" s="70">
        <v>0</v>
      </c>
      <c r="H73" s="17">
        <v>0</v>
      </c>
      <c r="I73" s="75">
        <v>0</v>
      </c>
      <c r="J73" s="70">
        <v>0</v>
      </c>
      <c r="K73" s="17">
        <v>0</v>
      </c>
      <c r="L73" s="75">
        <v>0</v>
      </c>
      <c r="M73" s="70">
        <v>0</v>
      </c>
      <c r="N73" s="17">
        <v>0</v>
      </c>
      <c r="O73" s="75">
        <v>0</v>
      </c>
    </row>
    <row r="74" spans="1:15" x14ac:dyDescent="0.3">
      <c r="A74" s="4" t="s">
        <v>62</v>
      </c>
      <c r="B74" s="92">
        <v>0</v>
      </c>
      <c r="C74" s="93">
        <v>0</v>
      </c>
      <c r="D74" s="70">
        <v>0</v>
      </c>
      <c r="E74" s="17">
        <v>0</v>
      </c>
      <c r="F74" s="75">
        <v>0</v>
      </c>
      <c r="G74" s="70">
        <v>0</v>
      </c>
      <c r="H74" s="17">
        <v>0</v>
      </c>
      <c r="I74" s="75">
        <v>0</v>
      </c>
      <c r="J74" s="70">
        <v>0</v>
      </c>
      <c r="K74" s="17">
        <v>0</v>
      </c>
      <c r="L74" s="75">
        <v>0</v>
      </c>
      <c r="M74" s="70">
        <v>0</v>
      </c>
      <c r="N74" s="17">
        <v>0</v>
      </c>
      <c r="O74" s="75">
        <v>0</v>
      </c>
    </row>
    <row r="75" spans="1:15" x14ac:dyDescent="0.3">
      <c r="A75" s="4" t="s">
        <v>63</v>
      </c>
      <c r="B75" s="92">
        <v>15888</v>
      </c>
      <c r="C75" s="93">
        <v>12651840.390000001</v>
      </c>
      <c r="D75" s="70" t="s">
        <v>400</v>
      </c>
      <c r="E75" s="17">
        <v>15888</v>
      </c>
      <c r="F75" s="75">
        <v>0</v>
      </c>
      <c r="G75" s="70" t="s">
        <v>401</v>
      </c>
      <c r="H75" s="17">
        <v>0</v>
      </c>
      <c r="I75" s="75">
        <v>12651840.390000001</v>
      </c>
      <c r="J75" s="70">
        <v>0</v>
      </c>
      <c r="K75" s="17">
        <v>0</v>
      </c>
      <c r="L75" s="75">
        <v>0</v>
      </c>
      <c r="M75" s="70">
        <v>0</v>
      </c>
      <c r="N75" s="17">
        <v>0</v>
      </c>
      <c r="O75" s="75">
        <v>0</v>
      </c>
    </row>
    <row r="76" spans="1:15" x14ac:dyDescent="0.3">
      <c r="A76" s="4" t="s">
        <v>64</v>
      </c>
      <c r="B76" s="92">
        <v>0</v>
      </c>
      <c r="C76" s="93">
        <v>0</v>
      </c>
      <c r="D76" s="70" t="s">
        <v>402</v>
      </c>
      <c r="E76" s="17">
        <v>0</v>
      </c>
      <c r="F76" s="75">
        <v>0</v>
      </c>
      <c r="G76" s="70" t="s">
        <v>403</v>
      </c>
      <c r="H76" s="17">
        <v>0</v>
      </c>
      <c r="I76" s="75">
        <v>0</v>
      </c>
      <c r="J76" s="70">
        <v>0</v>
      </c>
      <c r="K76" s="17">
        <v>0</v>
      </c>
      <c r="L76" s="75">
        <v>0</v>
      </c>
      <c r="M76" s="70">
        <v>0</v>
      </c>
      <c r="N76" s="17">
        <v>0</v>
      </c>
      <c r="O76" s="75">
        <v>0</v>
      </c>
    </row>
    <row r="77" spans="1:15" x14ac:dyDescent="0.3">
      <c r="A77" s="4" t="s">
        <v>65</v>
      </c>
      <c r="B77" s="92">
        <v>0</v>
      </c>
      <c r="C77" s="93">
        <v>0</v>
      </c>
      <c r="D77" s="70">
        <v>0</v>
      </c>
      <c r="E77" s="17">
        <v>0</v>
      </c>
      <c r="F77" s="75">
        <v>0</v>
      </c>
      <c r="G77" s="70">
        <v>0</v>
      </c>
      <c r="H77" s="17">
        <v>0</v>
      </c>
      <c r="I77" s="75">
        <v>0</v>
      </c>
      <c r="J77" s="70">
        <v>0</v>
      </c>
      <c r="K77" s="17">
        <v>0</v>
      </c>
      <c r="L77" s="75">
        <v>0</v>
      </c>
      <c r="M77" s="70">
        <v>0</v>
      </c>
      <c r="N77" s="17">
        <v>0</v>
      </c>
      <c r="O77" s="75">
        <v>0</v>
      </c>
    </row>
    <row r="78" spans="1:15" x14ac:dyDescent="0.3">
      <c r="A78" s="4" t="s">
        <v>66</v>
      </c>
      <c r="B78" s="92">
        <v>0</v>
      </c>
      <c r="C78" s="93">
        <v>0</v>
      </c>
      <c r="D78" s="70">
        <v>0</v>
      </c>
      <c r="E78" s="17">
        <v>0</v>
      </c>
      <c r="F78" s="75">
        <v>0</v>
      </c>
      <c r="G78" s="70">
        <v>0</v>
      </c>
      <c r="H78" s="17">
        <v>0</v>
      </c>
      <c r="I78" s="75">
        <v>0</v>
      </c>
      <c r="J78" s="70">
        <v>0</v>
      </c>
      <c r="K78" s="17">
        <v>0</v>
      </c>
      <c r="L78" s="75">
        <v>0</v>
      </c>
      <c r="M78" s="70">
        <v>0</v>
      </c>
      <c r="N78" s="17">
        <v>0</v>
      </c>
      <c r="O78" s="75">
        <v>0</v>
      </c>
    </row>
    <row r="79" spans="1:15" x14ac:dyDescent="0.3">
      <c r="A79" s="4" t="s">
        <v>67</v>
      </c>
      <c r="B79" s="92">
        <v>0</v>
      </c>
      <c r="C79" s="93">
        <v>0</v>
      </c>
      <c r="D79" s="70">
        <v>0</v>
      </c>
      <c r="E79" s="17">
        <v>0</v>
      </c>
      <c r="F79" s="75">
        <v>0</v>
      </c>
      <c r="G79" s="70">
        <v>0</v>
      </c>
      <c r="H79" s="17">
        <v>0</v>
      </c>
      <c r="I79" s="75">
        <v>0</v>
      </c>
      <c r="J79" s="70">
        <v>0</v>
      </c>
      <c r="K79" s="17">
        <v>0</v>
      </c>
      <c r="L79" s="75">
        <v>0</v>
      </c>
      <c r="M79" s="70">
        <v>0</v>
      </c>
      <c r="N79" s="17">
        <v>0</v>
      </c>
      <c r="O79" s="75">
        <v>0</v>
      </c>
    </row>
    <row r="80" spans="1:15" x14ac:dyDescent="0.3">
      <c r="A80" s="4" t="s">
        <v>68</v>
      </c>
      <c r="B80" s="92">
        <v>0</v>
      </c>
      <c r="C80" s="93">
        <v>0</v>
      </c>
      <c r="D80" s="70">
        <v>0</v>
      </c>
      <c r="E80" s="17">
        <v>0</v>
      </c>
      <c r="F80" s="75">
        <v>0</v>
      </c>
      <c r="G80" s="70">
        <v>0</v>
      </c>
      <c r="H80" s="17">
        <v>0</v>
      </c>
      <c r="I80" s="75">
        <v>0</v>
      </c>
      <c r="J80" s="70">
        <v>0</v>
      </c>
      <c r="K80" s="17">
        <v>0</v>
      </c>
      <c r="L80" s="75">
        <v>0</v>
      </c>
      <c r="M80" s="70">
        <v>0</v>
      </c>
      <c r="N80" s="17">
        <v>0</v>
      </c>
      <c r="O80" s="75">
        <v>0</v>
      </c>
    </row>
    <row r="81" spans="1:15" x14ac:dyDescent="0.3">
      <c r="A81" s="4" t="s">
        <v>69</v>
      </c>
      <c r="B81" s="92">
        <v>0</v>
      </c>
      <c r="C81" s="93">
        <v>0</v>
      </c>
      <c r="D81" s="70">
        <v>0</v>
      </c>
      <c r="E81" s="17">
        <v>0</v>
      </c>
      <c r="F81" s="75">
        <v>0</v>
      </c>
      <c r="G81" s="70">
        <v>0</v>
      </c>
      <c r="H81" s="17">
        <v>0</v>
      </c>
      <c r="I81" s="75">
        <v>0</v>
      </c>
      <c r="J81" s="70">
        <v>0</v>
      </c>
      <c r="K81" s="17">
        <v>0</v>
      </c>
      <c r="L81" s="75">
        <v>0</v>
      </c>
      <c r="M81" s="70">
        <v>0</v>
      </c>
      <c r="N81" s="17">
        <v>0</v>
      </c>
      <c r="O81" s="75">
        <v>0</v>
      </c>
    </row>
    <row r="82" spans="1:15" x14ac:dyDescent="0.3">
      <c r="A82" s="4" t="s">
        <v>70</v>
      </c>
      <c r="B82" s="92">
        <v>0</v>
      </c>
      <c r="C82" s="93">
        <v>0</v>
      </c>
      <c r="D82" s="70" t="s">
        <v>404</v>
      </c>
      <c r="E82" s="17">
        <v>0</v>
      </c>
      <c r="F82" s="75">
        <v>0</v>
      </c>
      <c r="G82" s="70">
        <v>0</v>
      </c>
      <c r="H82" s="17">
        <v>0</v>
      </c>
      <c r="I82" s="75">
        <v>0</v>
      </c>
      <c r="J82" s="70">
        <v>0</v>
      </c>
      <c r="K82" s="17">
        <v>0</v>
      </c>
      <c r="L82" s="75">
        <v>0</v>
      </c>
      <c r="M82" s="70">
        <v>0</v>
      </c>
      <c r="N82" s="17">
        <v>0</v>
      </c>
      <c r="O82" s="75">
        <v>0</v>
      </c>
    </row>
    <row r="83" spans="1:15" x14ac:dyDescent="0.3">
      <c r="A83" s="4" t="s">
        <v>71</v>
      </c>
      <c r="B83" s="92">
        <v>0</v>
      </c>
      <c r="C83" s="93">
        <v>0</v>
      </c>
      <c r="D83" s="70">
        <v>0</v>
      </c>
      <c r="E83" s="17">
        <v>0</v>
      </c>
      <c r="F83" s="75">
        <v>0</v>
      </c>
      <c r="G83" s="70">
        <v>0</v>
      </c>
      <c r="H83" s="17">
        <v>0</v>
      </c>
      <c r="I83" s="75">
        <v>0</v>
      </c>
      <c r="J83" s="70">
        <v>0</v>
      </c>
      <c r="K83" s="17">
        <v>0</v>
      </c>
      <c r="L83" s="75">
        <v>0</v>
      </c>
      <c r="M83" s="70">
        <v>0</v>
      </c>
      <c r="N83" s="17">
        <v>0</v>
      </c>
      <c r="O83" s="75">
        <v>0</v>
      </c>
    </row>
    <row r="84" spans="1:15" x14ac:dyDescent="0.3">
      <c r="A84" s="4" t="s">
        <v>72</v>
      </c>
      <c r="B84" s="92">
        <v>1995525</v>
      </c>
      <c r="C84" s="93">
        <v>10065507</v>
      </c>
      <c r="D84" s="70" t="s">
        <v>405</v>
      </c>
      <c r="E84" s="17">
        <v>0</v>
      </c>
      <c r="F84" s="75">
        <v>0</v>
      </c>
      <c r="G84" s="70" t="s">
        <v>406</v>
      </c>
      <c r="H84" s="17">
        <v>0</v>
      </c>
      <c r="I84" s="75">
        <v>1466615</v>
      </c>
      <c r="J84" s="70" t="s">
        <v>407</v>
      </c>
      <c r="K84" s="17">
        <v>0</v>
      </c>
      <c r="L84" s="75">
        <v>8598892</v>
      </c>
      <c r="M84" s="70" t="s">
        <v>408</v>
      </c>
      <c r="N84" s="17">
        <v>1995525</v>
      </c>
      <c r="O84" s="75">
        <v>0</v>
      </c>
    </row>
    <row r="85" spans="1:15" x14ac:dyDescent="0.3">
      <c r="A85" s="4" t="s">
        <v>73</v>
      </c>
      <c r="B85" s="92">
        <v>7251898.5099999998</v>
      </c>
      <c r="C85" s="93">
        <v>263922446.69999999</v>
      </c>
      <c r="D85" s="70" t="s">
        <v>409</v>
      </c>
      <c r="E85" s="17">
        <v>0</v>
      </c>
      <c r="F85" s="75">
        <v>0</v>
      </c>
      <c r="G85" s="70" t="s">
        <v>410</v>
      </c>
      <c r="H85" s="17">
        <v>0</v>
      </c>
      <c r="I85" s="75">
        <v>263922446.69999999</v>
      </c>
      <c r="J85" s="70" t="s">
        <v>411</v>
      </c>
      <c r="K85" s="17">
        <v>0</v>
      </c>
      <c r="L85" s="75">
        <v>0</v>
      </c>
      <c r="M85" s="70" t="s">
        <v>412</v>
      </c>
      <c r="N85" s="17">
        <v>7251898.5099999998</v>
      </c>
      <c r="O85" s="75">
        <v>0</v>
      </c>
    </row>
    <row r="86" spans="1:15" x14ac:dyDescent="0.3">
      <c r="A86" s="4" t="s">
        <v>74</v>
      </c>
      <c r="B86" s="92">
        <v>0</v>
      </c>
      <c r="C86" s="93">
        <v>0</v>
      </c>
      <c r="D86" s="70" t="s">
        <v>413</v>
      </c>
      <c r="E86" s="17">
        <v>0</v>
      </c>
      <c r="F86" s="75">
        <v>0</v>
      </c>
      <c r="G86" s="70" t="s">
        <v>140</v>
      </c>
      <c r="H86" s="17">
        <v>0</v>
      </c>
      <c r="I86" s="75">
        <v>0</v>
      </c>
      <c r="J86" s="70" t="s">
        <v>414</v>
      </c>
      <c r="K86" s="17">
        <v>0</v>
      </c>
      <c r="L86" s="75">
        <v>0</v>
      </c>
      <c r="M86" s="70" t="s">
        <v>366</v>
      </c>
      <c r="N86" s="17">
        <v>0</v>
      </c>
      <c r="O86" s="75">
        <v>0</v>
      </c>
    </row>
    <row r="87" spans="1:15" x14ac:dyDescent="0.3">
      <c r="A87" s="4" t="s">
        <v>75</v>
      </c>
      <c r="B87" s="92">
        <v>0</v>
      </c>
      <c r="C87" s="93">
        <v>0</v>
      </c>
      <c r="D87" s="70">
        <v>0</v>
      </c>
      <c r="E87" s="17">
        <v>0</v>
      </c>
      <c r="F87" s="75">
        <v>0</v>
      </c>
      <c r="G87" s="70">
        <v>0</v>
      </c>
      <c r="H87" s="17">
        <v>0</v>
      </c>
      <c r="I87" s="75">
        <v>0</v>
      </c>
      <c r="J87" s="70">
        <v>0</v>
      </c>
      <c r="K87" s="17">
        <v>0</v>
      </c>
      <c r="L87" s="75">
        <v>0</v>
      </c>
      <c r="M87" s="70">
        <v>0</v>
      </c>
      <c r="N87" s="17">
        <v>0</v>
      </c>
      <c r="O87" s="75">
        <v>0</v>
      </c>
    </row>
    <row r="88" spans="1:15" x14ac:dyDescent="0.3">
      <c r="A88" s="4" t="s">
        <v>76</v>
      </c>
      <c r="B88" s="92">
        <v>0</v>
      </c>
      <c r="C88" s="93">
        <v>0</v>
      </c>
      <c r="D88" s="70">
        <v>0</v>
      </c>
      <c r="E88" s="17">
        <v>0</v>
      </c>
      <c r="F88" s="75">
        <v>0</v>
      </c>
      <c r="G88" s="70">
        <v>0</v>
      </c>
      <c r="H88" s="17">
        <v>0</v>
      </c>
      <c r="I88" s="75">
        <v>0</v>
      </c>
      <c r="J88" s="70">
        <v>0</v>
      </c>
      <c r="K88" s="17">
        <v>0</v>
      </c>
      <c r="L88" s="75">
        <v>0</v>
      </c>
      <c r="M88" s="70">
        <v>0</v>
      </c>
      <c r="N88" s="17">
        <v>0</v>
      </c>
      <c r="O88" s="75">
        <v>0</v>
      </c>
    </row>
    <row r="89" spans="1:15" x14ac:dyDescent="0.3">
      <c r="A89" s="5"/>
      <c r="B89" s="101"/>
      <c r="C89" s="102"/>
      <c r="D89" s="71"/>
      <c r="E89" s="19"/>
      <c r="F89" s="76"/>
      <c r="G89" s="71"/>
      <c r="H89" s="19"/>
      <c r="I89" s="76"/>
      <c r="J89" s="71"/>
      <c r="K89" s="19"/>
      <c r="L89" s="76"/>
      <c r="M89" s="71"/>
      <c r="N89" s="19"/>
      <c r="O89" s="76"/>
    </row>
    <row r="90" spans="1:15" x14ac:dyDescent="0.3">
      <c r="A90" s="30"/>
      <c r="B90" s="31">
        <f>SUM(B9:B89)</f>
        <v>16716230.369999999</v>
      </c>
      <c r="C90" s="33">
        <f>SUM(C9:C89)</f>
        <v>1191052042.8099999</v>
      </c>
      <c r="D90" s="31">
        <f>SUM(D9:D89)</f>
        <v>0</v>
      </c>
      <c r="E90" s="32"/>
      <c r="F90" s="33">
        <f>SUM(F9:F89)</f>
        <v>875956354.98999989</v>
      </c>
      <c r="G90" s="31">
        <f>SUM(G9:G89)</f>
        <v>0</v>
      </c>
      <c r="H90" s="32"/>
      <c r="I90" s="33">
        <f>SUM(I9:I89)</f>
        <v>292290168</v>
      </c>
      <c r="J90" s="31">
        <f>SUM(J9:J89)</f>
        <v>0</v>
      </c>
      <c r="K90" s="32"/>
      <c r="L90" s="33">
        <f t="shared" ref="L90" si="0">SUM(L9:L89)</f>
        <v>18876582.82</v>
      </c>
      <c r="M90" s="31">
        <f>SUM(M9:M89)</f>
        <v>0</v>
      </c>
      <c r="N90" s="32"/>
      <c r="O90" s="33">
        <f>SUM(O9:O89)</f>
        <v>3928937</v>
      </c>
    </row>
    <row r="91" spans="1:15"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2" tint="-0.499984740745262"/>
  </sheetPr>
  <dimension ref="A1:BI92"/>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5" width="12.7265625" style="9"/>
    <col min="6" max="16384" width="12.7265625" style="6"/>
  </cols>
  <sheetData>
    <row r="1" spans="1:5" x14ac:dyDescent="0.3">
      <c r="A1" s="1" t="s">
        <v>315</v>
      </c>
      <c r="B1" s="7"/>
      <c r="C1" s="7"/>
      <c r="D1" s="7"/>
      <c r="E1" s="7"/>
    </row>
    <row r="2" spans="1:5" ht="15.5" x14ac:dyDescent="0.35">
      <c r="A2" s="2" t="s">
        <v>269</v>
      </c>
      <c r="B2" s="8"/>
      <c r="C2" s="8"/>
      <c r="D2" s="8"/>
      <c r="E2" s="8"/>
    </row>
    <row r="3" spans="1:5" x14ac:dyDescent="0.3">
      <c r="A3" s="28" t="str">
        <f>'Total Exp'!A3</f>
        <v>2021-22</v>
      </c>
    </row>
    <row r="4" spans="1:5" ht="15.5" x14ac:dyDescent="0.35">
      <c r="A4" s="82" t="s">
        <v>105</v>
      </c>
      <c r="B4" s="85" t="s">
        <v>279</v>
      </c>
      <c r="C4" s="83"/>
      <c r="D4" s="83"/>
      <c r="E4" s="84" t="s">
        <v>284</v>
      </c>
    </row>
    <row r="5" spans="1:5" s="60" customFormat="1" ht="13" x14ac:dyDescent="0.3">
      <c r="A5" s="49"/>
      <c r="B5" s="64" t="s">
        <v>250</v>
      </c>
      <c r="C5" s="66"/>
      <c r="D5" s="61" t="s">
        <v>251</v>
      </c>
      <c r="E5" s="63"/>
    </row>
    <row r="6" spans="1:5" s="60" customFormat="1" ht="13" x14ac:dyDescent="0.3">
      <c r="A6" s="49"/>
      <c r="B6" s="50" t="s">
        <v>263</v>
      </c>
      <c r="C6" s="52"/>
      <c r="D6" s="50" t="s">
        <v>276</v>
      </c>
      <c r="E6" s="52"/>
    </row>
    <row r="7" spans="1:5" s="59" customFormat="1" ht="20" x14ac:dyDescent="0.25">
      <c r="A7" s="57"/>
      <c r="B7" s="42" t="s">
        <v>116</v>
      </c>
      <c r="C7" s="44" t="s">
        <v>117</v>
      </c>
      <c r="D7" s="42" t="s">
        <v>116</v>
      </c>
      <c r="E7" s="44" t="s">
        <v>117</v>
      </c>
    </row>
    <row r="8" spans="1:5" s="59" customFormat="1" ht="10.5" x14ac:dyDescent="0.25">
      <c r="A8" s="67"/>
      <c r="B8" s="46" t="s">
        <v>118</v>
      </c>
      <c r="C8" s="48" t="s">
        <v>119</v>
      </c>
      <c r="D8" s="46" t="s">
        <v>118</v>
      </c>
      <c r="E8" s="48" t="s">
        <v>119</v>
      </c>
    </row>
    <row r="9" spans="1:5" x14ac:dyDescent="0.3">
      <c r="A9" s="3"/>
      <c r="B9" s="99"/>
      <c r="C9" s="100"/>
      <c r="D9" s="99"/>
      <c r="E9" s="100"/>
    </row>
    <row r="10" spans="1:5" x14ac:dyDescent="0.3">
      <c r="A10" s="4" t="s">
        <v>0</v>
      </c>
      <c r="B10" s="92">
        <v>37412</v>
      </c>
      <c r="C10" s="93">
        <v>0</v>
      </c>
      <c r="D10" s="92">
        <v>37412</v>
      </c>
      <c r="E10" s="93">
        <v>0</v>
      </c>
    </row>
    <row r="11" spans="1:5" x14ac:dyDescent="0.3">
      <c r="A11" s="4" t="s">
        <v>1</v>
      </c>
      <c r="B11" s="92">
        <v>0</v>
      </c>
      <c r="C11" s="93">
        <v>283804</v>
      </c>
      <c r="D11" s="92">
        <v>0</v>
      </c>
      <c r="E11" s="93">
        <v>283804</v>
      </c>
    </row>
    <row r="12" spans="1:5" x14ac:dyDescent="0.3">
      <c r="A12" s="4" t="s">
        <v>2</v>
      </c>
      <c r="B12" s="92">
        <v>0</v>
      </c>
      <c r="C12" s="93">
        <v>133326078.11</v>
      </c>
      <c r="D12" s="92">
        <v>0</v>
      </c>
      <c r="E12" s="93">
        <v>133326078.11</v>
      </c>
    </row>
    <row r="13" spans="1:5" x14ac:dyDescent="0.3">
      <c r="A13" s="4" t="s">
        <v>3</v>
      </c>
      <c r="B13" s="92">
        <v>2250000</v>
      </c>
      <c r="C13" s="93">
        <v>4032000</v>
      </c>
      <c r="D13" s="92">
        <v>2250000</v>
      </c>
      <c r="E13" s="93">
        <v>4032000</v>
      </c>
    </row>
    <row r="14" spans="1:5" x14ac:dyDescent="0.3">
      <c r="A14" s="4" t="s">
        <v>4</v>
      </c>
      <c r="B14" s="92">
        <v>251770</v>
      </c>
      <c r="C14" s="93">
        <v>14169356.48</v>
      </c>
      <c r="D14" s="92">
        <v>2655396.11</v>
      </c>
      <c r="E14" s="93">
        <v>14169356.48</v>
      </c>
    </row>
    <row r="15" spans="1:5" x14ac:dyDescent="0.3">
      <c r="A15" s="4" t="s">
        <v>5</v>
      </c>
      <c r="B15" s="92">
        <v>3893974.98</v>
      </c>
      <c r="C15" s="93">
        <v>38420417</v>
      </c>
      <c r="D15" s="92">
        <v>3893974.98</v>
      </c>
      <c r="E15" s="93">
        <v>38420417</v>
      </c>
    </row>
    <row r="16" spans="1:5" x14ac:dyDescent="0.3">
      <c r="A16" s="4" t="s">
        <v>6</v>
      </c>
      <c r="B16" s="92">
        <v>8394929.5</v>
      </c>
      <c r="C16" s="93">
        <v>454188.38999999996</v>
      </c>
      <c r="D16" s="92">
        <v>8394929.5</v>
      </c>
      <c r="E16" s="93">
        <v>454188.38999999996</v>
      </c>
    </row>
    <row r="17" spans="1:5" x14ac:dyDescent="0.3">
      <c r="A17" s="4" t="s">
        <v>7</v>
      </c>
      <c r="B17" s="92">
        <v>70731</v>
      </c>
      <c r="C17" s="93">
        <v>0</v>
      </c>
      <c r="D17" s="92">
        <v>70731</v>
      </c>
      <c r="E17" s="93">
        <v>0</v>
      </c>
    </row>
    <row r="18" spans="1:5" x14ac:dyDescent="0.3">
      <c r="A18" s="4" t="s">
        <v>8</v>
      </c>
      <c r="B18" s="92">
        <v>0</v>
      </c>
      <c r="C18" s="93">
        <v>0</v>
      </c>
      <c r="D18" s="92">
        <v>0</v>
      </c>
      <c r="E18" s="93">
        <v>0</v>
      </c>
    </row>
    <row r="19" spans="1:5" x14ac:dyDescent="0.3">
      <c r="A19" s="4" t="s">
        <v>9</v>
      </c>
      <c r="B19" s="92">
        <v>1121284</v>
      </c>
      <c r="C19" s="93">
        <v>4135682</v>
      </c>
      <c r="D19" s="92">
        <v>1121284</v>
      </c>
      <c r="E19" s="93">
        <v>4135682</v>
      </c>
    </row>
    <row r="20" spans="1:5" x14ac:dyDescent="0.3">
      <c r="A20" s="4" t="s">
        <v>10</v>
      </c>
      <c r="B20" s="92">
        <v>0</v>
      </c>
      <c r="C20" s="93">
        <v>0</v>
      </c>
      <c r="D20" s="92">
        <v>0</v>
      </c>
      <c r="E20" s="93">
        <v>0</v>
      </c>
    </row>
    <row r="21" spans="1:5" x14ac:dyDescent="0.3">
      <c r="A21" s="4" t="s">
        <v>11</v>
      </c>
      <c r="B21" s="92">
        <v>5103557.6899999995</v>
      </c>
      <c r="C21" s="93">
        <v>961356.89</v>
      </c>
      <c r="D21" s="92">
        <v>5103557.6899999995</v>
      </c>
      <c r="E21" s="93">
        <v>961356.89</v>
      </c>
    </row>
    <row r="22" spans="1:5" x14ac:dyDescent="0.3">
      <c r="A22" s="4" t="s">
        <v>12</v>
      </c>
      <c r="B22" s="92">
        <v>261561.90000000002</v>
      </c>
      <c r="C22" s="93">
        <v>46425591.310000002</v>
      </c>
      <c r="D22" s="92">
        <v>261561.90000000002</v>
      </c>
      <c r="E22" s="93">
        <v>46425591.310000002</v>
      </c>
    </row>
    <row r="23" spans="1:5" x14ac:dyDescent="0.3">
      <c r="A23" s="4" t="s">
        <v>13</v>
      </c>
      <c r="B23" s="92">
        <v>17430828.125999928</v>
      </c>
      <c r="C23" s="93">
        <v>3699632.73</v>
      </c>
      <c r="D23" s="92">
        <v>55423852.43599993</v>
      </c>
      <c r="E23" s="93">
        <v>-1823861.7300000009</v>
      </c>
    </row>
    <row r="24" spans="1:5" x14ac:dyDescent="0.3">
      <c r="A24" s="4" t="s">
        <v>14</v>
      </c>
      <c r="B24" s="92">
        <v>0</v>
      </c>
      <c r="C24" s="93">
        <v>0</v>
      </c>
      <c r="D24" s="92">
        <v>0</v>
      </c>
      <c r="E24" s="93">
        <v>0</v>
      </c>
    </row>
    <row r="25" spans="1:5" x14ac:dyDescent="0.3">
      <c r="A25" s="4" t="s">
        <v>15</v>
      </c>
      <c r="B25" s="92">
        <v>0</v>
      </c>
      <c r="C25" s="93">
        <v>0</v>
      </c>
      <c r="D25" s="92">
        <v>0</v>
      </c>
      <c r="E25" s="93">
        <v>0</v>
      </c>
    </row>
    <row r="26" spans="1:5" x14ac:dyDescent="0.3">
      <c r="A26" s="4" t="s">
        <v>16</v>
      </c>
      <c r="B26" s="92">
        <v>3472235</v>
      </c>
      <c r="C26" s="93">
        <v>330909</v>
      </c>
      <c r="D26" s="92">
        <v>3472235</v>
      </c>
      <c r="E26" s="93">
        <v>330909</v>
      </c>
    </row>
    <row r="27" spans="1:5" x14ac:dyDescent="0.3">
      <c r="A27" s="4" t="s">
        <v>17</v>
      </c>
      <c r="B27" s="92">
        <v>12644241.770000001</v>
      </c>
      <c r="C27" s="93">
        <v>255671.76</v>
      </c>
      <c r="D27" s="92">
        <v>12715351.770000001</v>
      </c>
      <c r="E27" s="93">
        <v>255671.76</v>
      </c>
    </row>
    <row r="28" spans="1:5" x14ac:dyDescent="0.3">
      <c r="A28" s="4" t="s">
        <v>18</v>
      </c>
      <c r="B28" s="92">
        <v>6373573</v>
      </c>
      <c r="C28" s="93">
        <v>8249521</v>
      </c>
      <c r="D28" s="92">
        <v>11144089</v>
      </c>
      <c r="E28" s="93">
        <v>13131142</v>
      </c>
    </row>
    <row r="29" spans="1:5" x14ac:dyDescent="0.3">
      <c r="A29" s="4" t="s">
        <v>19</v>
      </c>
      <c r="B29" s="92">
        <v>0</v>
      </c>
      <c r="C29" s="93">
        <v>0</v>
      </c>
      <c r="D29" s="92">
        <v>2123783.91</v>
      </c>
      <c r="E29" s="93">
        <v>566839.31000000006</v>
      </c>
    </row>
    <row r="30" spans="1:5" x14ac:dyDescent="0.3">
      <c r="A30" s="4" t="s">
        <v>20</v>
      </c>
      <c r="B30" s="92">
        <v>0</v>
      </c>
      <c r="C30" s="93">
        <v>360820</v>
      </c>
      <c r="D30" s="92">
        <v>0</v>
      </c>
      <c r="E30" s="93">
        <v>360820</v>
      </c>
    </row>
    <row r="31" spans="1:5" x14ac:dyDescent="0.3">
      <c r="A31" s="4" t="s">
        <v>21</v>
      </c>
      <c r="B31" s="92">
        <v>2601053.6799999997</v>
      </c>
      <c r="C31" s="93">
        <v>240166670.71000001</v>
      </c>
      <c r="D31" s="92">
        <v>2601053.6799999997</v>
      </c>
      <c r="E31" s="93">
        <v>240166670.71000001</v>
      </c>
    </row>
    <row r="32" spans="1:5" x14ac:dyDescent="0.3">
      <c r="A32" s="4" t="s">
        <v>22</v>
      </c>
      <c r="B32" s="92">
        <v>4163724.6199999996</v>
      </c>
      <c r="C32" s="93">
        <v>0</v>
      </c>
      <c r="D32" s="92">
        <v>4848924.6199999992</v>
      </c>
      <c r="E32" s="93">
        <v>0</v>
      </c>
    </row>
    <row r="33" spans="1:5" x14ac:dyDescent="0.3">
      <c r="A33" s="4" t="s">
        <v>23</v>
      </c>
      <c r="B33" s="92">
        <v>808830.28999999992</v>
      </c>
      <c r="C33" s="93">
        <v>243123.64999999997</v>
      </c>
      <c r="D33" s="92">
        <v>808830.28999999992</v>
      </c>
      <c r="E33" s="93">
        <v>2735827.75</v>
      </c>
    </row>
    <row r="34" spans="1:5" x14ac:dyDescent="0.3">
      <c r="A34" s="4" t="s">
        <v>24</v>
      </c>
      <c r="B34" s="92">
        <v>1651349.47</v>
      </c>
      <c r="C34" s="93">
        <v>0</v>
      </c>
      <c r="D34" s="92">
        <v>1651349.47</v>
      </c>
      <c r="E34" s="93">
        <v>0</v>
      </c>
    </row>
    <row r="35" spans="1:5" x14ac:dyDescent="0.3">
      <c r="A35" s="4" t="s">
        <v>25</v>
      </c>
      <c r="B35" s="92">
        <v>0</v>
      </c>
      <c r="C35" s="93">
        <v>0</v>
      </c>
      <c r="D35" s="92">
        <v>1158927.5900000001</v>
      </c>
      <c r="E35" s="93">
        <v>551321.81999999995</v>
      </c>
    </row>
    <row r="36" spans="1:5" x14ac:dyDescent="0.3">
      <c r="A36" s="4" t="s">
        <v>26</v>
      </c>
      <c r="B36" s="92">
        <v>6895379.9399999995</v>
      </c>
      <c r="C36" s="93">
        <v>82430218.390000001</v>
      </c>
      <c r="D36" s="92">
        <v>6895379.9399999995</v>
      </c>
      <c r="E36" s="93">
        <v>935301218.38999999</v>
      </c>
    </row>
    <row r="37" spans="1:5" x14ac:dyDescent="0.3">
      <c r="A37" s="4" t="s">
        <v>27</v>
      </c>
      <c r="B37" s="92">
        <v>0</v>
      </c>
      <c r="C37" s="93">
        <v>0</v>
      </c>
      <c r="D37" s="92">
        <v>5409286</v>
      </c>
      <c r="E37" s="93">
        <v>13727104</v>
      </c>
    </row>
    <row r="38" spans="1:5" x14ac:dyDescent="0.3">
      <c r="A38" s="4" t="s">
        <v>28</v>
      </c>
      <c r="B38" s="92">
        <v>4908000</v>
      </c>
      <c r="C38" s="93">
        <v>0</v>
      </c>
      <c r="D38" s="92">
        <v>4908000</v>
      </c>
      <c r="E38" s="93">
        <v>0</v>
      </c>
    </row>
    <row r="39" spans="1:5" x14ac:dyDescent="0.3">
      <c r="A39" s="4" t="s">
        <v>29</v>
      </c>
      <c r="B39" s="92">
        <v>0</v>
      </c>
      <c r="C39" s="93">
        <v>0</v>
      </c>
      <c r="D39" s="92">
        <v>0</v>
      </c>
      <c r="E39" s="93">
        <v>0</v>
      </c>
    </row>
    <row r="40" spans="1:5" x14ac:dyDescent="0.3">
      <c r="A40" s="4" t="s">
        <v>30</v>
      </c>
      <c r="B40" s="92">
        <v>0</v>
      </c>
      <c r="C40" s="93">
        <v>0</v>
      </c>
      <c r="D40" s="92">
        <v>165055</v>
      </c>
      <c r="E40" s="93">
        <v>0</v>
      </c>
    </row>
    <row r="41" spans="1:5" x14ac:dyDescent="0.3">
      <c r="A41" s="4" t="s">
        <v>31</v>
      </c>
      <c r="B41" s="92">
        <v>2022607</v>
      </c>
      <c r="C41" s="93">
        <v>40809067.640000001</v>
      </c>
      <c r="D41" s="92">
        <v>2022607</v>
      </c>
      <c r="E41" s="93">
        <v>40809067.640000001</v>
      </c>
    </row>
    <row r="42" spans="1:5" x14ac:dyDescent="0.3">
      <c r="A42" s="4" t="s">
        <v>32</v>
      </c>
      <c r="B42" s="92">
        <v>9025375.2899999991</v>
      </c>
      <c r="C42" s="93">
        <v>116201028.59</v>
      </c>
      <c r="D42" s="92">
        <v>9025375.2899999991</v>
      </c>
      <c r="E42" s="93">
        <v>116201028.59</v>
      </c>
    </row>
    <row r="43" spans="1:5" x14ac:dyDescent="0.3">
      <c r="A43" s="4" t="s">
        <v>33</v>
      </c>
      <c r="B43" s="92">
        <v>0</v>
      </c>
      <c r="C43" s="93">
        <v>0</v>
      </c>
      <c r="D43" s="92">
        <v>0</v>
      </c>
      <c r="E43" s="93">
        <v>0</v>
      </c>
    </row>
    <row r="44" spans="1:5" x14ac:dyDescent="0.3">
      <c r="A44" s="4" t="s">
        <v>34</v>
      </c>
      <c r="B44" s="92">
        <v>0</v>
      </c>
      <c r="C44" s="93">
        <v>0</v>
      </c>
      <c r="D44" s="92">
        <v>0</v>
      </c>
      <c r="E44" s="93">
        <v>0</v>
      </c>
    </row>
    <row r="45" spans="1:5" x14ac:dyDescent="0.3">
      <c r="A45" s="4" t="s">
        <v>35</v>
      </c>
      <c r="B45" s="92">
        <v>1362188.69</v>
      </c>
      <c r="C45" s="93">
        <v>677917</v>
      </c>
      <c r="D45" s="92">
        <v>1362188.69</v>
      </c>
      <c r="E45" s="93">
        <v>677917</v>
      </c>
    </row>
    <row r="46" spans="1:5" x14ac:dyDescent="0.3">
      <c r="A46" s="4" t="s">
        <v>36</v>
      </c>
      <c r="B46" s="92">
        <v>10452737.330000002</v>
      </c>
      <c r="C46" s="93">
        <v>16079789.870000003</v>
      </c>
      <c r="D46" s="92">
        <v>10452737.330000002</v>
      </c>
      <c r="E46" s="93">
        <v>16079789.870000003</v>
      </c>
    </row>
    <row r="47" spans="1:5" x14ac:dyDescent="0.3">
      <c r="A47" s="4" t="s">
        <v>37</v>
      </c>
      <c r="B47" s="92">
        <v>0</v>
      </c>
      <c r="C47" s="93">
        <v>44804</v>
      </c>
      <c r="D47" s="92">
        <v>0</v>
      </c>
      <c r="E47" s="93">
        <v>44804</v>
      </c>
    </row>
    <row r="48" spans="1:5" x14ac:dyDescent="0.3">
      <c r="A48" s="4" t="s">
        <v>38</v>
      </c>
      <c r="B48" s="92">
        <v>2415769</v>
      </c>
      <c r="C48" s="93">
        <v>64000</v>
      </c>
      <c r="D48" s="92">
        <v>2415769</v>
      </c>
      <c r="E48" s="93">
        <v>10364800</v>
      </c>
    </row>
    <row r="49" spans="1:5" x14ac:dyDescent="0.3">
      <c r="A49" s="4" t="s">
        <v>39</v>
      </c>
      <c r="B49" s="92">
        <v>2478290.2800000003</v>
      </c>
      <c r="C49" s="93">
        <v>143943.17000000039</v>
      </c>
      <c r="D49" s="92">
        <v>2478290.2800000003</v>
      </c>
      <c r="E49" s="93">
        <v>16575338.16</v>
      </c>
    </row>
    <row r="50" spans="1:5" x14ac:dyDescent="0.3">
      <c r="A50" s="4" t="s">
        <v>40</v>
      </c>
      <c r="B50" s="92">
        <v>0</v>
      </c>
      <c r="C50" s="93">
        <v>0</v>
      </c>
      <c r="D50" s="92">
        <v>0</v>
      </c>
      <c r="E50" s="93">
        <v>0</v>
      </c>
    </row>
    <row r="51" spans="1:5" x14ac:dyDescent="0.3">
      <c r="A51" s="4" t="s">
        <v>41</v>
      </c>
      <c r="B51" s="92">
        <v>0</v>
      </c>
      <c r="C51" s="93">
        <v>10453071</v>
      </c>
      <c r="D51" s="92">
        <v>0</v>
      </c>
      <c r="E51" s="93">
        <v>10453071</v>
      </c>
    </row>
    <row r="52" spans="1:5" x14ac:dyDescent="0.3">
      <c r="A52" s="4" t="s">
        <v>42</v>
      </c>
      <c r="B52" s="92">
        <v>0</v>
      </c>
      <c r="C52" s="93">
        <v>-1198834.29</v>
      </c>
      <c r="D52" s="92">
        <v>-61958917.460000001</v>
      </c>
      <c r="E52" s="93">
        <v>-1067302.29</v>
      </c>
    </row>
    <row r="53" spans="1:5" x14ac:dyDescent="0.3">
      <c r="A53" s="4" t="s">
        <v>43</v>
      </c>
      <c r="B53" s="92">
        <v>0</v>
      </c>
      <c r="C53" s="93">
        <v>0</v>
      </c>
      <c r="D53" s="92">
        <v>0</v>
      </c>
      <c r="E53" s="93">
        <v>0</v>
      </c>
    </row>
    <row r="54" spans="1:5" x14ac:dyDescent="0.3">
      <c r="A54" s="4" t="s">
        <v>262</v>
      </c>
      <c r="B54" s="92">
        <v>11328215.42</v>
      </c>
      <c r="C54" s="93">
        <v>23964813.740000002</v>
      </c>
      <c r="D54" s="92">
        <v>11328215.42</v>
      </c>
      <c r="E54" s="93">
        <v>23964813.740000002</v>
      </c>
    </row>
    <row r="55" spans="1:5" x14ac:dyDescent="0.3">
      <c r="A55" s="174" t="s">
        <v>326</v>
      </c>
      <c r="B55" s="92">
        <v>0</v>
      </c>
      <c r="C55" s="93">
        <v>0</v>
      </c>
      <c r="D55" s="92">
        <v>2734000</v>
      </c>
      <c r="E55" s="93">
        <v>1645000</v>
      </c>
    </row>
    <row r="56" spans="1:5" x14ac:dyDescent="0.3">
      <c r="A56" s="4" t="s">
        <v>44</v>
      </c>
      <c r="B56" s="92">
        <v>124000</v>
      </c>
      <c r="C56" s="93">
        <v>479000</v>
      </c>
      <c r="D56" s="92">
        <v>124000</v>
      </c>
      <c r="E56" s="93">
        <v>479000</v>
      </c>
    </row>
    <row r="57" spans="1:5" x14ac:dyDescent="0.3">
      <c r="A57" s="4" t="s">
        <v>45</v>
      </c>
      <c r="B57" s="92">
        <v>1038400.7700000001</v>
      </c>
      <c r="C57" s="93">
        <v>0</v>
      </c>
      <c r="D57" s="92">
        <v>1038400.7700000001</v>
      </c>
      <c r="E57" s="93">
        <v>0</v>
      </c>
    </row>
    <row r="58" spans="1:5" x14ac:dyDescent="0.3">
      <c r="A58" s="4" t="s">
        <v>46</v>
      </c>
      <c r="B58" s="92">
        <v>87459</v>
      </c>
      <c r="C58" s="93">
        <v>717381</v>
      </c>
      <c r="D58" s="92">
        <v>87459</v>
      </c>
      <c r="E58" s="93">
        <v>4482625</v>
      </c>
    </row>
    <row r="59" spans="1:5" x14ac:dyDescent="0.3">
      <c r="A59" s="4" t="s">
        <v>47</v>
      </c>
      <c r="B59" s="92">
        <v>0</v>
      </c>
      <c r="C59" s="93">
        <v>0</v>
      </c>
      <c r="D59" s="92">
        <v>0</v>
      </c>
      <c r="E59" s="93">
        <v>0</v>
      </c>
    </row>
    <row r="60" spans="1:5" x14ac:dyDescent="0.3">
      <c r="A60" s="4" t="s">
        <v>48</v>
      </c>
      <c r="B60" s="92">
        <v>0</v>
      </c>
      <c r="C60" s="93">
        <v>162653735.60805544</v>
      </c>
      <c r="D60" s="92">
        <v>0</v>
      </c>
      <c r="E60" s="93">
        <v>162653735.60805544</v>
      </c>
    </row>
    <row r="61" spans="1:5" x14ac:dyDescent="0.3">
      <c r="A61" s="4" t="s">
        <v>49</v>
      </c>
      <c r="B61" s="92">
        <v>3415505.67</v>
      </c>
      <c r="C61" s="93">
        <v>3568278</v>
      </c>
      <c r="D61" s="92">
        <v>3415505.67</v>
      </c>
      <c r="E61" s="93">
        <v>3568278</v>
      </c>
    </row>
    <row r="62" spans="1:5" x14ac:dyDescent="0.3">
      <c r="A62" s="4" t="s">
        <v>50</v>
      </c>
      <c r="B62" s="92">
        <v>0</v>
      </c>
      <c r="C62" s="93">
        <v>3737437.34</v>
      </c>
      <c r="D62" s="92">
        <v>4514069.3999999994</v>
      </c>
      <c r="E62" s="93">
        <v>7830267.0199999996</v>
      </c>
    </row>
    <row r="63" spans="1:5" x14ac:dyDescent="0.3">
      <c r="A63" s="4" t="s">
        <v>51</v>
      </c>
      <c r="B63" s="92">
        <v>0</v>
      </c>
      <c r="C63" s="93">
        <v>329501</v>
      </c>
      <c r="D63" s="92">
        <v>5500632</v>
      </c>
      <c r="E63" s="93">
        <v>576649</v>
      </c>
    </row>
    <row r="64" spans="1:5" x14ac:dyDescent="0.3">
      <c r="A64" s="4" t="s">
        <v>52</v>
      </c>
      <c r="B64" s="92">
        <v>4690145</v>
      </c>
      <c r="C64" s="93">
        <v>903316</v>
      </c>
      <c r="D64" s="92">
        <v>4690145</v>
      </c>
      <c r="E64" s="93">
        <v>903316</v>
      </c>
    </row>
    <row r="65" spans="1:5" x14ac:dyDescent="0.3">
      <c r="A65" s="4" t="s">
        <v>53</v>
      </c>
      <c r="B65" s="92">
        <v>891106</v>
      </c>
      <c r="C65" s="93">
        <v>385363</v>
      </c>
      <c r="D65" s="92">
        <v>891106</v>
      </c>
      <c r="E65" s="93">
        <v>385363</v>
      </c>
    </row>
    <row r="66" spans="1:5" x14ac:dyDescent="0.3">
      <c r="A66" s="4" t="s">
        <v>54</v>
      </c>
      <c r="B66" s="92">
        <v>0</v>
      </c>
      <c r="C66" s="93">
        <v>0</v>
      </c>
      <c r="D66" s="92">
        <v>0</v>
      </c>
      <c r="E66" s="93">
        <v>-2284000</v>
      </c>
    </row>
    <row r="67" spans="1:5" x14ac:dyDescent="0.3">
      <c r="A67" s="4" t="s">
        <v>55</v>
      </c>
      <c r="B67" s="92">
        <v>0</v>
      </c>
      <c r="C67" s="93">
        <v>163248</v>
      </c>
      <c r="D67" s="92">
        <v>2988134</v>
      </c>
      <c r="E67" s="93">
        <v>163248</v>
      </c>
    </row>
    <row r="68" spans="1:5" x14ac:dyDescent="0.3">
      <c r="A68" s="4" t="s">
        <v>56</v>
      </c>
      <c r="B68" s="92">
        <v>7356000</v>
      </c>
      <c r="C68" s="93">
        <v>8239</v>
      </c>
      <c r="D68" s="92">
        <v>7356000</v>
      </c>
      <c r="E68" s="93">
        <v>8239</v>
      </c>
    </row>
    <row r="69" spans="1:5" x14ac:dyDescent="0.3">
      <c r="A69" s="4" t="s">
        <v>57</v>
      </c>
      <c r="B69" s="92">
        <v>0</v>
      </c>
      <c r="C69" s="93">
        <v>0</v>
      </c>
      <c r="D69" s="92">
        <v>0</v>
      </c>
      <c r="E69" s="93">
        <v>117021</v>
      </c>
    </row>
    <row r="70" spans="1:5" x14ac:dyDescent="0.3">
      <c r="A70" s="4" t="s">
        <v>58</v>
      </c>
      <c r="B70" s="92">
        <v>347175.51999999996</v>
      </c>
      <c r="C70" s="93">
        <v>45450.15</v>
      </c>
      <c r="D70" s="92">
        <v>347175.51999999996</v>
      </c>
      <c r="E70" s="93">
        <v>45450.15</v>
      </c>
    </row>
    <row r="71" spans="1:5" x14ac:dyDescent="0.3">
      <c r="A71" s="4" t="s">
        <v>59</v>
      </c>
      <c r="B71" s="92">
        <v>1477729</v>
      </c>
      <c r="C71" s="93">
        <v>2219737</v>
      </c>
      <c r="D71" s="92">
        <v>1475731</v>
      </c>
      <c r="E71" s="93">
        <v>2617920.2800000003</v>
      </c>
    </row>
    <row r="72" spans="1:5" x14ac:dyDescent="0.3">
      <c r="A72" s="4" t="s">
        <v>60</v>
      </c>
      <c r="B72" s="92">
        <v>0</v>
      </c>
      <c r="C72" s="93">
        <v>402035</v>
      </c>
      <c r="D72" s="92">
        <v>0</v>
      </c>
      <c r="E72" s="93">
        <v>402035</v>
      </c>
    </row>
    <row r="73" spans="1:5" x14ac:dyDescent="0.3">
      <c r="A73" s="4" t="s">
        <v>61</v>
      </c>
      <c r="B73" s="92">
        <v>7022874.8099999996</v>
      </c>
      <c r="C73" s="93">
        <v>1063953.47</v>
      </c>
      <c r="D73" s="92">
        <v>7022874.8099999996</v>
      </c>
      <c r="E73" s="93">
        <v>1063953.47</v>
      </c>
    </row>
    <row r="74" spans="1:5" x14ac:dyDescent="0.3">
      <c r="A74" s="4" t="s">
        <v>62</v>
      </c>
      <c r="B74" s="92">
        <v>0</v>
      </c>
      <c r="C74" s="93">
        <v>4119511.63</v>
      </c>
      <c r="D74" s="92">
        <v>0</v>
      </c>
      <c r="E74" s="93">
        <v>4119511.63</v>
      </c>
    </row>
    <row r="75" spans="1:5" x14ac:dyDescent="0.3">
      <c r="A75" s="4" t="s">
        <v>63</v>
      </c>
      <c r="B75" s="92">
        <v>6027455.0700000003</v>
      </c>
      <c r="C75" s="93">
        <v>429190.51</v>
      </c>
      <c r="D75" s="92">
        <v>6043343.0700000003</v>
      </c>
      <c r="E75" s="93">
        <v>13081030.9</v>
      </c>
    </row>
    <row r="76" spans="1:5" x14ac:dyDescent="0.3">
      <c r="A76" s="4" t="s">
        <v>64</v>
      </c>
      <c r="B76" s="92">
        <v>0</v>
      </c>
      <c r="C76" s="93">
        <v>251015.91</v>
      </c>
      <c r="D76" s="92">
        <v>0</v>
      </c>
      <c r="E76" s="93">
        <v>251015.91</v>
      </c>
    </row>
    <row r="77" spans="1:5" x14ac:dyDescent="0.3">
      <c r="A77" s="4" t="s">
        <v>65</v>
      </c>
      <c r="B77" s="92">
        <v>0</v>
      </c>
      <c r="C77" s="93">
        <v>7776705.7999999998</v>
      </c>
      <c r="D77" s="92">
        <v>0</v>
      </c>
      <c r="E77" s="93">
        <v>7776705.7999999998</v>
      </c>
    </row>
    <row r="78" spans="1:5" x14ac:dyDescent="0.3">
      <c r="A78" s="4" t="s">
        <v>66</v>
      </c>
      <c r="B78" s="92">
        <v>0</v>
      </c>
      <c r="C78" s="93">
        <v>0</v>
      </c>
      <c r="D78" s="92">
        <v>0</v>
      </c>
      <c r="E78" s="93">
        <v>0</v>
      </c>
    </row>
    <row r="79" spans="1:5" x14ac:dyDescent="0.3">
      <c r="A79" s="4" t="s">
        <v>67</v>
      </c>
      <c r="B79" s="92">
        <v>0</v>
      </c>
      <c r="C79" s="93">
        <v>4932768.5</v>
      </c>
      <c r="D79" s="92">
        <v>0</v>
      </c>
      <c r="E79" s="93">
        <v>4932768.5</v>
      </c>
    </row>
    <row r="80" spans="1:5" x14ac:dyDescent="0.3">
      <c r="A80" s="4" t="s">
        <v>68</v>
      </c>
      <c r="B80" s="92">
        <v>1791333.2400000002</v>
      </c>
      <c r="C80" s="93">
        <v>13710.06</v>
      </c>
      <c r="D80" s="92">
        <v>1791333.2400000002</v>
      </c>
      <c r="E80" s="93">
        <v>13710.06</v>
      </c>
    </row>
    <row r="81" spans="1:61" x14ac:dyDescent="0.3">
      <c r="A81" s="4" t="s">
        <v>69</v>
      </c>
      <c r="B81" s="92">
        <v>0</v>
      </c>
      <c r="C81" s="93">
        <v>0</v>
      </c>
      <c r="D81" s="92">
        <v>0</v>
      </c>
      <c r="E81" s="93">
        <v>0</v>
      </c>
    </row>
    <row r="82" spans="1:61" x14ac:dyDescent="0.3">
      <c r="A82" s="4" t="s">
        <v>70</v>
      </c>
      <c r="B82" s="92">
        <v>0</v>
      </c>
      <c r="C82" s="93">
        <v>390221</v>
      </c>
      <c r="D82" s="92">
        <v>0</v>
      </c>
      <c r="E82" s="93">
        <v>390221</v>
      </c>
    </row>
    <row r="83" spans="1:61" x14ac:dyDescent="0.3">
      <c r="A83" s="4" t="s">
        <v>71</v>
      </c>
      <c r="B83" s="92">
        <v>17664000</v>
      </c>
      <c r="C83" s="93">
        <v>77075766.25999999</v>
      </c>
      <c r="D83" s="92">
        <v>17664000</v>
      </c>
      <c r="E83" s="93">
        <v>77075766.25999999</v>
      </c>
    </row>
    <row r="84" spans="1:61" x14ac:dyDescent="0.3">
      <c r="A84" s="4" t="s">
        <v>72</v>
      </c>
      <c r="B84" s="92">
        <v>1921862</v>
      </c>
      <c r="C84" s="93">
        <v>30109000</v>
      </c>
      <c r="D84" s="92">
        <v>3917387</v>
      </c>
      <c r="E84" s="93">
        <v>40174507</v>
      </c>
    </row>
    <row r="85" spans="1:61" x14ac:dyDescent="0.3">
      <c r="A85" s="4" t="s">
        <v>73</v>
      </c>
      <c r="B85" s="92">
        <v>0</v>
      </c>
      <c r="C85" s="93">
        <v>0</v>
      </c>
      <c r="D85" s="92">
        <v>7251898.5099999998</v>
      </c>
      <c r="E85" s="93">
        <v>263922446.69999999</v>
      </c>
    </row>
    <row r="86" spans="1:61" x14ac:dyDescent="0.3">
      <c r="A86" s="4" t="s">
        <v>74</v>
      </c>
      <c r="B86" s="92">
        <v>1068000</v>
      </c>
      <c r="C86" s="93">
        <v>0</v>
      </c>
      <c r="D86" s="92">
        <v>1068000</v>
      </c>
      <c r="E86" s="93">
        <v>0</v>
      </c>
    </row>
    <row r="87" spans="1:61" x14ac:dyDescent="0.3">
      <c r="A87" s="4" t="s">
        <v>75</v>
      </c>
      <c r="B87" s="92">
        <v>2961476.4800000004</v>
      </c>
      <c r="C87" s="93">
        <v>454986.53</v>
      </c>
      <c r="D87" s="92">
        <v>2961476.4800000004</v>
      </c>
      <c r="E87" s="93">
        <v>454986.53</v>
      </c>
    </row>
    <row r="88" spans="1:61" x14ac:dyDescent="0.3">
      <c r="A88" s="4" t="s">
        <v>76</v>
      </c>
      <c r="B88" s="92">
        <v>0</v>
      </c>
      <c r="C88" s="93">
        <v>0</v>
      </c>
      <c r="D88" s="92">
        <v>0</v>
      </c>
      <c r="E88" s="93">
        <v>0</v>
      </c>
    </row>
    <row r="89" spans="1:61" x14ac:dyDescent="0.3">
      <c r="A89" s="5"/>
      <c r="B89" s="101"/>
      <c r="C89" s="102"/>
      <c r="D89" s="101"/>
      <c r="E89" s="102"/>
    </row>
    <row r="90" spans="1:61" x14ac:dyDescent="0.3">
      <c r="A90" s="30"/>
      <c r="B90" s="31">
        <f>SUM(B9:B89)</f>
        <v>179304142.53599992</v>
      </c>
      <c r="C90" s="33">
        <f>SUM(C9:C89)</f>
        <v>1087414192.9080553</v>
      </c>
      <c r="D90" s="31">
        <f>SUM(D9:D89)</f>
        <v>197123902.9059999</v>
      </c>
      <c r="E90" s="33">
        <f t="shared" ref="E90" si="0">SUM(E9:E89)</f>
        <v>2278466235.7180557</v>
      </c>
    </row>
    <row r="91" spans="1:61" x14ac:dyDescent="0.3">
      <c r="A91" s="29" t="str">
        <f>"Source: Victorian Local Government Grants Commission - Questionnaire "&amp;$A$3&amp;" response from Council"</f>
        <v>Source: Victorian Local Government Grants Commission - Questionnaire 2021-22 response from Council</v>
      </c>
      <c r="B91" s="10"/>
      <c r="C91" s="10"/>
      <c r="D91" s="10"/>
      <c r="E91" s="10"/>
    </row>
    <row r="92" spans="1:61" s="173" customFormat="1" ht="12" x14ac:dyDescent="0.3">
      <c r="A92" s="29" t="s">
        <v>325</v>
      </c>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43" width="12.7265625" style="9"/>
    <col min="44" max="16384" width="12.7265625" style="6"/>
  </cols>
  <sheetData>
    <row r="1" spans="1:43"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
      <c r="A3" s="28" t="str">
        <f>'Total Exp'!A3</f>
        <v>2021-22</v>
      </c>
    </row>
    <row r="4" spans="1:43" ht="15.5" x14ac:dyDescent="0.35">
      <c r="A4" s="82" t="s">
        <v>84</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4" t="s">
        <v>284</v>
      </c>
    </row>
    <row r="5" spans="1:43" s="60" customFormat="1" ht="13" x14ac:dyDescent="0.3">
      <c r="A5" s="49"/>
      <c r="B5" s="61" t="s">
        <v>149</v>
      </c>
      <c r="C5" s="62"/>
      <c r="D5" s="62"/>
      <c r="E5" s="62"/>
      <c r="F5" s="62"/>
      <c r="G5" s="63"/>
      <c r="H5" s="64" t="s">
        <v>91</v>
      </c>
      <c r="I5" s="65"/>
      <c r="J5" s="65"/>
      <c r="K5" s="65"/>
      <c r="L5" s="65"/>
      <c r="M5" s="66"/>
      <c r="N5" s="64" t="s">
        <v>92</v>
      </c>
      <c r="O5" s="65"/>
      <c r="P5" s="65"/>
      <c r="Q5" s="65"/>
      <c r="R5" s="65"/>
      <c r="S5" s="66"/>
      <c r="T5" s="64" t="s">
        <v>95</v>
      </c>
      <c r="U5" s="65"/>
      <c r="V5" s="65"/>
      <c r="W5" s="65"/>
      <c r="X5" s="65"/>
      <c r="Y5" s="66"/>
      <c r="Z5" s="64" t="s">
        <v>96</v>
      </c>
      <c r="AA5" s="65"/>
      <c r="AB5" s="65"/>
      <c r="AC5" s="65"/>
      <c r="AD5" s="65"/>
      <c r="AE5" s="66"/>
      <c r="AF5" s="64" t="s">
        <v>99</v>
      </c>
      <c r="AG5" s="65"/>
      <c r="AH5" s="65"/>
      <c r="AI5" s="65"/>
      <c r="AJ5" s="65"/>
      <c r="AK5" s="66"/>
      <c r="AL5" s="64" t="s">
        <v>100</v>
      </c>
      <c r="AM5" s="65"/>
      <c r="AN5" s="65"/>
      <c r="AO5" s="65"/>
      <c r="AP5" s="65"/>
      <c r="AQ5" s="66"/>
    </row>
    <row r="6" spans="1:43" s="60" customFormat="1" ht="13" x14ac:dyDescent="0.3">
      <c r="A6" s="49"/>
      <c r="B6" s="50" t="str">
        <f>$A$4&amp;" Total"</f>
        <v>Governance Total</v>
      </c>
      <c r="C6" s="51"/>
      <c r="D6" s="51"/>
      <c r="E6" s="51"/>
      <c r="F6" s="51"/>
      <c r="G6" s="52"/>
      <c r="H6" s="50" t="s">
        <v>93</v>
      </c>
      <c r="I6" s="51"/>
      <c r="J6" s="51"/>
      <c r="K6" s="51"/>
      <c r="L6" s="51"/>
      <c r="M6" s="52"/>
      <c r="N6" s="50" t="s">
        <v>94</v>
      </c>
      <c r="O6" s="51"/>
      <c r="P6" s="51"/>
      <c r="Q6" s="51"/>
      <c r="R6" s="51"/>
      <c r="S6" s="52"/>
      <c r="T6" s="50" t="s">
        <v>97</v>
      </c>
      <c r="U6" s="51"/>
      <c r="V6" s="51"/>
      <c r="W6" s="51"/>
      <c r="X6" s="51"/>
      <c r="Y6" s="52"/>
      <c r="Z6" s="50" t="s">
        <v>98</v>
      </c>
      <c r="AA6" s="51"/>
      <c r="AB6" s="51"/>
      <c r="AC6" s="51"/>
      <c r="AD6" s="51"/>
      <c r="AE6" s="52"/>
      <c r="AF6" s="53" t="s">
        <v>101</v>
      </c>
      <c r="AG6" s="51"/>
      <c r="AH6" s="51"/>
      <c r="AI6" s="51"/>
      <c r="AJ6" s="51"/>
      <c r="AK6" s="52"/>
      <c r="AL6" s="53" t="s">
        <v>102</v>
      </c>
      <c r="AM6" s="51"/>
      <c r="AN6" s="51"/>
      <c r="AO6" s="51"/>
      <c r="AP6" s="51"/>
      <c r="AQ6" s="52"/>
    </row>
    <row r="7" spans="1:43"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c r="T7" s="42" t="s">
        <v>85</v>
      </c>
      <c r="U7" s="43" t="s">
        <v>86</v>
      </c>
      <c r="V7" s="43" t="s">
        <v>87</v>
      </c>
      <c r="W7" s="43" t="s">
        <v>88</v>
      </c>
      <c r="X7" s="43" t="s">
        <v>89</v>
      </c>
      <c r="Y7" s="58" t="s">
        <v>90</v>
      </c>
      <c r="Z7" s="42" t="s">
        <v>85</v>
      </c>
      <c r="AA7" s="43" t="s">
        <v>86</v>
      </c>
      <c r="AB7" s="43" t="s">
        <v>87</v>
      </c>
      <c r="AC7" s="43" t="s">
        <v>88</v>
      </c>
      <c r="AD7" s="43" t="s">
        <v>89</v>
      </c>
      <c r="AE7" s="58" t="s">
        <v>90</v>
      </c>
      <c r="AF7" s="42" t="s">
        <v>85</v>
      </c>
      <c r="AG7" s="43" t="s">
        <v>86</v>
      </c>
      <c r="AH7" s="43" t="s">
        <v>87</v>
      </c>
      <c r="AI7" s="43" t="s">
        <v>88</v>
      </c>
      <c r="AJ7" s="43" t="s">
        <v>89</v>
      </c>
      <c r="AK7" s="58" t="s">
        <v>90</v>
      </c>
      <c r="AL7" s="42" t="s">
        <v>85</v>
      </c>
      <c r="AM7" s="43" t="s">
        <v>86</v>
      </c>
      <c r="AN7" s="43" t="s">
        <v>87</v>
      </c>
      <c r="AO7" s="43" t="s">
        <v>88</v>
      </c>
      <c r="AP7" s="43" t="s">
        <v>89</v>
      </c>
      <c r="AQ7" s="58" t="s">
        <v>90</v>
      </c>
    </row>
    <row r="8" spans="1:43"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c r="T8" s="46" t="s">
        <v>77</v>
      </c>
      <c r="U8" s="47" t="s">
        <v>78</v>
      </c>
      <c r="V8" s="47" t="s">
        <v>79</v>
      </c>
      <c r="W8" s="47" t="s">
        <v>80</v>
      </c>
      <c r="X8" s="47" t="s">
        <v>81</v>
      </c>
      <c r="Y8" s="54" t="s">
        <v>82</v>
      </c>
      <c r="Z8" s="46" t="s">
        <v>77</v>
      </c>
      <c r="AA8" s="47" t="s">
        <v>78</v>
      </c>
      <c r="AB8" s="47" t="s">
        <v>79</v>
      </c>
      <c r="AC8" s="47" t="s">
        <v>80</v>
      </c>
      <c r="AD8" s="47" t="s">
        <v>81</v>
      </c>
      <c r="AE8" s="54" t="s">
        <v>82</v>
      </c>
      <c r="AF8" s="46" t="s">
        <v>77</v>
      </c>
      <c r="AG8" s="47" t="s">
        <v>78</v>
      </c>
      <c r="AH8" s="47" t="s">
        <v>79</v>
      </c>
      <c r="AI8" s="47" t="s">
        <v>80</v>
      </c>
      <c r="AJ8" s="47" t="s">
        <v>81</v>
      </c>
      <c r="AK8" s="54" t="s">
        <v>82</v>
      </c>
      <c r="AL8" s="46" t="s">
        <v>77</v>
      </c>
      <c r="AM8" s="47" t="s">
        <v>78</v>
      </c>
      <c r="AN8" s="47" t="s">
        <v>79</v>
      </c>
      <c r="AO8" s="47" t="s">
        <v>80</v>
      </c>
      <c r="AP8" s="47" t="s">
        <v>81</v>
      </c>
      <c r="AQ8" s="54" t="s">
        <v>82</v>
      </c>
    </row>
    <row r="9" spans="1:43"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row>
    <row r="10" spans="1:43" x14ac:dyDescent="0.3">
      <c r="A10" s="4" t="s">
        <v>0</v>
      </c>
      <c r="B10" s="92">
        <v>2718097.9374278435</v>
      </c>
      <c r="C10" s="87">
        <v>3571421.1899999995</v>
      </c>
      <c r="D10" s="87">
        <v>451801.44464233873</v>
      </c>
      <c r="E10" s="87">
        <v>0</v>
      </c>
      <c r="F10" s="87">
        <v>455654.06000000006</v>
      </c>
      <c r="G10" s="93">
        <v>7196974.6320701819</v>
      </c>
      <c r="H10" s="16">
        <v>665759.39287574124</v>
      </c>
      <c r="I10" s="17">
        <v>84218.86</v>
      </c>
      <c r="J10" s="17">
        <v>0</v>
      </c>
      <c r="K10" s="17">
        <v>0</v>
      </c>
      <c r="L10" s="17">
        <v>239733.76000000001</v>
      </c>
      <c r="M10" s="12">
        <v>989712.01287574123</v>
      </c>
      <c r="N10" s="16">
        <v>254039.59737721083</v>
      </c>
      <c r="O10" s="17">
        <v>313655.59000000003</v>
      </c>
      <c r="P10" s="17">
        <v>0</v>
      </c>
      <c r="Q10" s="17">
        <v>0</v>
      </c>
      <c r="R10" s="17">
        <v>0</v>
      </c>
      <c r="S10" s="12">
        <v>567695.18737721082</v>
      </c>
      <c r="T10" s="16">
        <v>832267.84018380218</v>
      </c>
      <c r="U10" s="17">
        <v>1275544.5699999998</v>
      </c>
      <c r="V10" s="17">
        <v>0</v>
      </c>
      <c r="W10" s="17">
        <v>0</v>
      </c>
      <c r="X10" s="17">
        <v>26151.439999999999</v>
      </c>
      <c r="Y10" s="12">
        <v>2133963.8501838022</v>
      </c>
      <c r="Z10" s="16">
        <v>267721.33740714914</v>
      </c>
      <c r="AA10" s="17">
        <v>106522.59</v>
      </c>
      <c r="AB10" s="17">
        <v>0</v>
      </c>
      <c r="AC10" s="17">
        <v>0</v>
      </c>
      <c r="AD10" s="17">
        <v>0</v>
      </c>
      <c r="AE10" s="12">
        <v>374243.92740714911</v>
      </c>
      <c r="AF10" s="16">
        <v>467861.8593178009</v>
      </c>
      <c r="AG10" s="17">
        <v>380131.74</v>
      </c>
      <c r="AH10" s="17">
        <v>0</v>
      </c>
      <c r="AI10" s="17">
        <v>0</v>
      </c>
      <c r="AJ10" s="17">
        <v>0</v>
      </c>
      <c r="AK10" s="12">
        <v>847993.59931780095</v>
      </c>
      <c r="AL10" s="16">
        <v>230447.91026613899</v>
      </c>
      <c r="AM10" s="17">
        <v>1411347.84</v>
      </c>
      <c r="AN10" s="17">
        <v>451801.44464233873</v>
      </c>
      <c r="AO10" s="17">
        <v>0</v>
      </c>
      <c r="AP10" s="17">
        <v>189768.86000000002</v>
      </c>
      <c r="AQ10" s="12">
        <v>2283366.0549084777</v>
      </c>
    </row>
    <row r="11" spans="1:43" x14ac:dyDescent="0.3">
      <c r="A11" s="4" t="s">
        <v>1</v>
      </c>
      <c r="B11" s="92">
        <v>2559545</v>
      </c>
      <c r="C11" s="87">
        <v>1655512</v>
      </c>
      <c r="D11" s="87">
        <v>154804</v>
      </c>
      <c r="E11" s="87">
        <v>0</v>
      </c>
      <c r="F11" s="87">
        <v>331138</v>
      </c>
      <c r="G11" s="93">
        <v>4700999</v>
      </c>
      <c r="H11" s="16">
        <v>255960</v>
      </c>
      <c r="I11" s="17">
        <v>77001</v>
      </c>
      <c r="J11" s="17">
        <v>0</v>
      </c>
      <c r="K11" s="17">
        <v>0</v>
      </c>
      <c r="L11" s="17">
        <v>283838</v>
      </c>
      <c r="M11" s="12">
        <v>616799</v>
      </c>
      <c r="N11" s="16">
        <v>415684</v>
      </c>
      <c r="O11" s="17">
        <v>122550</v>
      </c>
      <c r="P11" s="17">
        <v>1719</v>
      </c>
      <c r="Q11" s="17">
        <v>0</v>
      </c>
      <c r="R11" s="17">
        <v>0</v>
      </c>
      <c r="S11" s="12">
        <v>539953</v>
      </c>
      <c r="T11" s="16">
        <v>485555</v>
      </c>
      <c r="U11" s="17">
        <v>331946</v>
      </c>
      <c r="V11" s="17">
        <v>0</v>
      </c>
      <c r="W11" s="17">
        <v>0</v>
      </c>
      <c r="X11" s="17">
        <v>47300</v>
      </c>
      <c r="Y11" s="12">
        <v>864801</v>
      </c>
      <c r="Z11" s="16">
        <v>10758</v>
      </c>
      <c r="AA11" s="17">
        <v>82266</v>
      </c>
      <c r="AB11" s="17">
        <v>0</v>
      </c>
      <c r="AC11" s="17">
        <v>0</v>
      </c>
      <c r="AD11" s="17">
        <v>0</v>
      </c>
      <c r="AE11" s="12">
        <v>93024</v>
      </c>
      <c r="AF11" s="16">
        <v>1230357</v>
      </c>
      <c r="AG11" s="17">
        <v>245627</v>
      </c>
      <c r="AH11" s="17">
        <v>0</v>
      </c>
      <c r="AI11" s="17">
        <v>0</v>
      </c>
      <c r="AJ11" s="17">
        <v>0</v>
      </c>
      <c r="AK11" s="12">
        <v>1475984</v>
      </c>
      <c r="AL11" s="16">
        <v>161231</v>
      </c>
      <c r="AM11" s="17">
        <v>796122</v>
      </c>
      <c r="AN11" s="17">
        <v>153085</v>
      </c>
      <c r="AO11" s="17">
        <v>0</v>
      </c>
      <c r="AP11" s="17">
        <v>0</v>
      </c>
      <c r="AQ11" s="12">
        <v>1110438</v>
      </c>
    </row>
    <row r="12" spans="1:43" x14ac:dyDescent="0.3">
      <c r="A12" s="4" t="s">
        <v>2</v>
      </c>
      <c r="B12" s="92">
        <v>15093649.329999994</v>
      </c>
      <c r="C12" s="87">
        <v>12265995.710000001</v>
      </c>
      <c r="D12" s="87">
        <v>1430969.3</v>
      </c>
      <c r="E12" s="87">
        <v>1608727.27</v>
      </c>
      <c r="F12" s="87">
        <v>4273838.3599999994</v>
      </c>
      <c r="G12" s="93">
        <v>34673179.969999999</v>
      </c>
      <c r="H12" s="16">
        <v>827492.73</v>
      </c>
      <c r="I12" s="17">
        <v>121489.08</v>
      </c>
      <c r="J12" s="17">
        <v>0</v>
      </c>
      <c r="K12" s="17">
        <v>0</v>
      </c>
      <c r="L12" s="17">
        <v>537378.88</v>
      </c>
      <c r="M12" s="12">
        <v>1486360.69</v>
      </c>
      <c r="N12" s="16">
        <v>3007848.0399999986</v>
      </c>
      <c r="O12" s="17">
        <v>684454.95</v>
      </c>
      <c r="P12" s="17">
        <v>0</v>
      </c>
      <c r="Q12" s="17">
        <v>0</v>
      </c>
      <c r="R12" s="17">
        <v>232422.55999999997</v>
      </c>
      <c r="S12" s="12">
        <v>3924725.5499999984</v>
      </c>
      <c r="T12" s="16">
        <v>2194720.8700000006</v>
      </c>
      <c r="U12" s="17">
        <v>591026.79999999993</v>
      </c>
      <c r="V12" s="17">
        <v>0</v>
      </c>
      <c r="W12" s="17">
        <v>1562954.3</v>
      </c>
      <c r="X12" s="17">
        <v>570898.12</v>
      </c>
      <c r="Y12" s="12">
        <v>4919600.0900000008</v>
      </c>
      <c r="Z12" s="16">
        <v>26610.68</v>
      </c>
      <c r="AA12" s="17">
        <v>4385.0600000000004</v>
      </c>
      <c r="AB12" s="17">
        <v>0</v>
      </c>
      <c r="AC12" s="17">
        <v>0</v>
      </c>
      <c r="AD12" s="17">
        <v>0</v>
      </c>
      <c r="AE12" s="12">
        <v>30995.74</v>
      </c>
      <c r="AF12" s="16">
        <v>3829178.0100000007</v>
      </c>
      <c r="AG12" s="17">
        <v>2088650.8100000003</v>
      </c>
      <c r="AH12" s="17">
        <v>0</v>
      </c>
      <c r="AI12" s="17">
        <v>0</v>
      </c>
      <c r="AJ12" s="17">
        <v>2257304.6899999995</v>
      </c>
      <c r="AK12" s="12">
        <v>8175133.5100000007</v>
      </c>
      <c r="AL12" s="16">
        <v>5207798.9999999972</v>
      </c>
      <c r="AM12" s="17">
        <v>8775989.0099999998</v>
      </c>
      <c r="AN12" s="17">
        <v>1430969.3</v>
      </c>
      <c r="AO12" s="17">
        <v>45772.970000000008</v>
      </c>
      <c r="AP12" s="17">
        <v>675834.11</v>
      </c>
      <c r="AQ12" s="12">
        <v>16136364.389999999</v>
      </c>
    </row>
    <row r="13" spans="1:43" x14ac:dyDescent="0.3">
      <c r="A13" s="4" t="s">
        <v>3</v>
      </c>
      <c r="B13" s="92">
        <v>7791000</v>
      </c>
      <c r="C13" s="87">
        <v>3065000</v>
      </c>
      <c r="D13" s="87">
        <v>345000</v>
      </c>
      <c r="E13" s="87">
        <v>1905000</v>
      </c>
      <c r="F13" s="87">
        <v>3354000</v>
      </c>
      <c r="G13" s="93">
        <v>16460000</v>
      </c>
      <c r="H13" s="16">
        <v>533000</v>
      </c>
      <c r="I13" s="17">
        <v>246000</v>
      </c>
      <c r="J13" s="17">
        <v>188000</v>
      </c>
      <c r="K13" s="17">
        <v>0</v>
      </c>
      <c r="L13" s="17">
        <v>427000</v>
      </c>
      <c r="M13" s="12">
        <v>1394000</v>
      </c>
      <c r="N13" s="16">
        <v>3466000</v>
      </c>
      <c r="O13" s="17">
        <v>1209000</v>
      </c>
      <c r="P13" s="17">
        <v>111000</v>
      </c>
      <c r="Q13" s="17">
        <v>0</v>
      </c>
      <c r="R13" s="17">
        <v>91000</v>
      </c>
      <c r="S13" s="12">
        <v>4877000</v>
      </c>
      <c r="T13" s="16">
        <v>3792000</v>
      </c>
      <c r="U13" s="17">
        <v>1610000</v>
      </c>
      <c r="V13" s="17">
        <v>46000</v>
      </c>
      <c r="W13" s="17">
        <v>1905000</v>
      </c>
      <c r="X13" s="17">
        <v>2836000</v>
      </c>
      <c r="Y13" s="12">
        <v>10189000</v>
      </c>
      <c r="Z13" s="16">
        <v>0</v>
      </c>
      <c r="AA13" s="17">
        <v>0</v>
      </c>
      <c r="AB13" s="17">
        <v>0</v>
      </c>
      <c r="AC13" s="17">
        <v>0</v>
      </c>
      <c r="AD13" s="17">
        <v>0</v>
      </c>
      <c r="AE13" s="12">
        <v>0</v>
      </c>
      <c r="AF13" s="16">
        <v>0</v>
      </c>
      <c r="AG13" s="17">
        <v>0</v>
      </c>
      <c r="AH13" s="17">
        <v>0</v>
      </c>
      <c r="AI13" s="17">
        <v>0</v>
      </c>
      <c r="AJ13" s="17">
        <v>0</v>
      </c>
      <c r="AK13" s="12">
        <v>0</v>
      </c>
      <c r="AL13" s="16">
        <v>0</v>
      </c>
      <c r="AM13" s="17">
        <v>0</v>
      </c>
      <c r="AN13" s="17">
        <v>0</v>
      </c>
      <c r="AO13" s="17">
        <v>0</v>
      </c>
      <c r="AP13" s="17">
        <v>0</v>
      </c>
      <c r="AQ13" s="12">
        <v>0</v>
      </c>
    </row>
    <row r="14" spans="1:43" x14ac:dyDescent="0.3">
      <c r="A14" s="4" t="s">
        <v>4</v>
      </c>
      <c r="B14" s="92">
        <v>12174404.83</v>
      </c>
      <c r="C14" s="87">
        <v>6603919.1799999997</v>
      </c>
      <c r="D14" s="87">
        <v>886990.98070000007</v>
      </c>
      <c r="E14" s="87">
        <v>228357.6</v>
      </c>
      <c r="F14" s="87">
        <v>499113.74</v>
      </c>
      <c r="G14" s="93">
        <v>20392786.330700003</v>
      </c>
      <c r="H14" s="16">
        <v>616745.49</v>
      </c>
      <c r="I14" s="17">
        <v>241187.62</v>
      </c>
      <c r="J14" s="17">
        <v>0</v>
      </c>
      <c r="K14" s="17">
        <v>0</v>
      </c>
      <c r="L14" s="17">
        <v>337696.29</v>
      </c>
      <c r="M14" s="12">
        <v>1195629.3999999999</v>
      </c>
      <c r="N14" s="16">
        <v>1564817.7</v>
      </c>
      <c r="O14" s="17">
        <v>978402.65</v>
      </c>
      <c r="P14" s="17">
        <v>0</v>
      </c>
      <c r="Q14" s="17">
        <v>0</v>
      </c>
      <c r="R14" s="17">
        <v>60802.05</v>
      </c>
      <c r="S14" s="12">
        <v>2604022.4</v>
      </c>
      <c r="T14" s="16">
        <v>2878810.11</v>
      </c>
      <c r="U14" s="17">
        <v>443689.92</v>
      </c>
      <c r="V14" s="17">
        <v>0</v>
      </c>
      <c r="W14" s="17">
        <v>228357.6</v>
      </c>
      <c r="X14" s="17">
        <v>85495.5</v>
      </c>
      <c r="Y14" s="12">
        <v>3636353.13</v>
      </c>
      <c r="Z14" s="16">
        <v>0</v>
      </c>
      <c r="AA14" s="17">
        <v>0</v>
      </c>
      <c r="AB14" s="17">
        <v>0</v>
      </c>
      <c r="AC14" s="17">
        <v>0</v>
      </c>
      <c r="AD14" s="17">
        <v>0</v>
      </c>
      <c r="AE14" s="12">
        <v>0</v>
      </c>
      <c r="AF14" s="16">
        <v>5206802.45</v>
      </c>
      <c r="AG14" s="17">
        <v>1210864.8500000001</v>
      </c>
      <c r="AH14" s="17">
        <v>0</v>
      </c>
      <c r="AI14" s="17">
        <v>0</v>
      </c>
      <c r="AJ14" s="17">
        <v>15119.900000000001</v>
      </c>
      <c r="AK14" s="12">
        <v>6432787.2000000011</v>
      </c>
      <c r="AL14" s="16">
        <v>1907229.08</v>
      </c>
      <c r="AM14" s="17">
        <v>3729774.14</v>
      </c>
      <c r="AN14" s="17">
        <v>886990.98070000007</v>
      </c>
      <c r="AO14" s="17">
        <v>0</v>
      </c>
      <c r="AP14" s="17">
        <v>0</v>
      </c>
      <c r="AQ14" s="12">
        <v>6523994.2007000009</v>
      </c>
    </row>
    <row r="15" spans="1:43" x14ac:dyDescent="0.3">
      <c r="A15" s="4" t="s">
        <v>5</v>
      </c>
      <c r="B15" s="92">
        <v>4822070.2239227397</v>
      </c>
      <c r="C15" s="87">
        <v>4809995.2888745088</v>
      </c>
      <c r="D15" s="87">
        <v>914145.55459501536</v>
      </c>
      <c r="E15" s="87">
        <v>255207</v>
      </c>
      <c r="F15" s="87">
        <v>920531.51287959213</v>
      </c>
      <c r="G15" s="93">
        <v>11721949.580271855</v>
      </c>
      <c r="H15" s="16">
        <v>515589</v>
      </c>
      <c r="I15" s="17">
        <v>411394.82828852494</v>
      </c>
      <c r="J15" s="17">
        <v>0</v>
      </c>
      <c r="K15" s="17">
        <v>0</v>
      </c>
      <c r="L15" s="17">
        <v>417614</v>
      </c>
      <c r="M15" s="12">
        <v>1344597.8282885249</v>
      </c>
      <c r="N15" s="16">
        <v>1638395</v>
      </c>
      <c r="O15" s="17">
        <v>505299.98442461935</v>
      </c>
      <c r="P15" s="17">
        <v>0</v>
      </c>
      <c r="Q15" s="17">
        <v>0</v>
      </c>
      <c r="R15" s="17">
        <v>92642</v>
      </c>
      <c r="S15" s="12">
        <v>2236336.9844246195</v>
      </c>
      <c r="T15" s="16">
        <v>906332</v>
      </c>
      <c r="U15" s="17">
        <v>470278.08534324507</v>
      </c>
      <c r="V15" s="17">
        <v>0</v>
      </c>
      <c r="W15" s="17">
        <v>253038</v>
      </c>
      <c r="X15" s="17">
        <v>377935</v>
      </c>
      <c r="Y15" s="12">
        <v>2007583.085343245</v>
      </c>
      <c r="Z15" s="16">
        <v>0</v>
      </c>
      <c r="AA15" s="17">
        <v>0</v>
      </c>
      <c r="AB15" s="17">
        <v>0</v>
      </c>
      <c r="AC15" s="17">
        <v>0</v>
      </c>
      <c r="AD15" s="17">
        <v>0</v>
      </c>
      <c r="AE15" s="12">
        <v>0</v>
      </c>
      <c r="AF15" s="16">
        <v>458548</v>
      </c>
      <c r="AG15" s="17">
        <v>144422</v>
      </c>
      <c r="AH15" s="17">
        <v>0</v>
      </c>
      <c r="AI15" s="17">
        <v>0</v>
      </c>
      <c r="AJ15" s="17">
        <v>0</v>
      </c>
      <c r="AK15" s="12">
        <v>602970</v>
      </c>
      <c r="AL15" s="16">
        <v>1303206.2239227397</v>
      </c>
      <c r="AM15" s="17">
        <v>3278600.390818119</v>
      </c>
      <c r="AN15" s="17">
        <v>914145.55459501536</v>
      </c>
      <c r="AO15" s="17">
        <v>2169</v>
      </c>
      <c r="AP15" s="17">
        <v>32340.51287959217</v>
      </c>
      <c r="AQ15" s="12">
        <v>5530461.6822154662</v>
      </c>
    </row>
    <row r="16" spans="1:43" x14ac:dyDescent="0.3">
      <c r="A16" s="4" t="s">
        <v>6</v>
      </c>
      <c r="B16" s="92">
        <v>17167474.289999999</v>
      </c>
      <c r="C16" s="87">
        <v>8009124.4900000002</v>
      </c>
      <c r="D16" s="87">
        <v>1822666.77</v>
      </c>
      <c r="E16" s="87">
        <v>41739.79</v>
      </c>
      <c r="F16" s="87">
        <v>4207729.0100000007</v>
      </c>
      <c r="G16" s="93">
        <v>31248734.349999998</v>
      </c>
      <c r="H16" s="16">
        <v>1207641.3699999999</v>
      </c>
      <c r="I16" s="17">
        <v>291464.90999999997</v>
      </c>
      <c r="J16" s="17">
        <v>0</v>
      </c>
      <c r="K16" s="17">
        <v>0</v>
      </c>
      <c r="L16" s="17">
        <v>316850.47000000003</v>
      </c>
      <c r="M16" s="12">
        <v>1815956.7499999998</v>
      </c>
      <c r="N16" s="16">
        <v>2977540.04</v>
      </c>
      <c r="O16" s="17">
        <v>534327.83000000007</v>
      </c>
      <c r="P16" s="17">
        <v>0</v>
      </c>
      <c r="Q16" s="17">
        <v>0</v>
      </c>
      <c r="R16" s="17">
        <v>751267.8</v>
      </c>
      <c r="S16" s="12">
        <v>4263135.67</v>
      </c>
      <c r="T16" s="16">
        <v>3958623.12</v>
      </c>
      <c r="U16" s="17">
        <v>1007341.12</v>
      </c>
      <c r="V16" s="17">
        <v>0</v>
      </c>
      <c r="W16" s="17">
        <v>0</v>
      </c>
      <c r="X16" s="17">
        <v>1421505.6600000001</v>
      </c>
      <c r="Y16" s="12">
        <v>6387469.9000000004</v>
      </c>
      <c r="Z16" s="16">
        <v>0</v>
      </c>
      <c r="AA16" s="17">
        <v>0</v>
      </c>
      <c r="AB16" s="17">
        <v>0</v>
      </c>
      <c r="AC16" s="17">
        <v>0</v>
      </c>
      <c r="AD16" s="17">
        <v>0</v>
      </c>
      <c r="AE16" s="12">
        <v>0</v>
      </c>
      <c r="AF16" s="16">
        <v>5800917.1599999983</v>
      </c>
      <c r="AG16" s="17">
        <v>2326737.0899999994</v>
      </c>
      <c r="AH16" s="17">
        <v>0</v>
      </c>
      <c r="AI16" s="17">
        <v>0</v>
      </c>
      <c r="AJ16" s="17">
        <v>645717.80999999994</v>
      </c>
      <c r="AK16" s="12">
        <v>8773372.0599999987</v>
      </c>
      <c r="AL16" s="16">
        <v>3222752.6000000006</v>
      </c>
      <c r="AM16" s="17">
        <v>3849253.5400000005</v>
      </c>
      <c r="AN16" s="17">
        <v>1822666.77</v>
      </c>
      <c r="AO16" s="17">
        <v>41739.79</v>
      </c>
      <c r="AP16" s="17">
        <v>1072387.2700000003</v>
      </c>
      <c r="AQ16" s="12">
        <v>10008799.969999999</v>
      </c>
    </row>
    <row r="17" spans="1:43" x14ac:dyDescent="0.3">
      <c r="A17" s="4" t="s">
        <v>7</v>
      </c>
      <c r="B17" s="92">
        <v>4127570</v>
      </c>
      <c r="C17" s="87">
        <v>3211736</v>
      </c>
      <c r="D17" s="87">
        <v>1237313</v>
      </c>
      <c r="E17" s="87">
        <v>122652</v>
      </c>
      <c r="F17" s="87">
        <v>361432</v>
      </c>
      <c r="G17" s="93">
        <v>9060703</v>
      </c>
      <c r="H17" s="16">
        <v>427938</v>
      </c>
      <c r="I17" s="17">
        <v>147410</v>
      </c>
      <c r="J17" s="17">
        <v>0</v>
      </c>
      <c r="K17" s="17">
        <v>0</v>
      </c>
      <c r="L17" s="17">
        <v>226509</v>
      </c>
      <c r="M17" s="12">
        <v>801857</v>
      </c>
      <c r="N17" s="16">
        <v>436630</v>
      </c>
      <c r="O17" s="17">
        <v>253466</v>
      </c>
      <c r="P17" s="17">
        <v>0</v>
      </c>
      <c r="Q17" s="17">
        <v>0</v>
      </c>
      <c r="R17" s="17">
        <v>2444</v>
      </c>
      <c r="S17" s="12">
        <v>692540</v>
      </c>
      <c r="T17" s="16">
        <v>767321</v>
      </c>
      <c r="U17" s="17">
        <v>160483</v>
      </c>
      <c r="V17" s="17">
        <v>365930</v>
      </c>
      <c r="W17" s="17">
        <v>122652</v>
      </c>
      <c r="X17" s="17">
        <v>78774</v>
      </c>
      <c r="Y17" s="12">
        <v>1495160</v>
      </c>
      <c r="Z17" s="16">
        <v>102081</v>
      </c>
      <c r="AA17" s="17">
        <v>1062653</v>
      </c>
      <c r="AB17" s="17">
        <v>0</v>
      </c>
      <c r="AC17" s="17">
        <v>0</v>
      </c>
      <c r="AD17" s="17">
        <v>0</v>
      </c>
      <c r="AE17" s="12">
        <v>1164734</v>
      </c>
      <c r="AF17" s="16">
        <v>1947259</v>
      </c>
      <c r="AG17" s="17">
        <v>609301</v>
      </c>
      <c r="AH17" s="17">
        <v>42697</v>
      </c>
      <c r="AI17" s="17">
        <v>0</v>
      </c>
      <c r="AJ17" s="17">
        <v>32369</v>
      </c>
      <c r="AK17" s="12">
        <v>2631626</v>
      </c>
      <c r="AL17" s="16">
        <v>446341</v>
      </c>
      <c r="AM17" s="17">
        <v>978423</v>
      </c>
      <c r="AN17" s="17">
        <v>828686</v>
      </c>
      <c r="AO17" s="17">
        <v>0</v>
      </c>
      <c r="AP17" s="17">
        <v>21336</v>
      </c>
      <c r="AQ17" s="12">
        <v>2274786</v>
      </c>
    </row>
    <row r="18" spans="1:43" x14ac:dyDescent="0.3">
      <c r="A18" s="4" t="s">
        <v>8</v>
      </c>
      <c r="B18" s="92">
        <v>28175017</v>
      </c>
      <c r="C18" s="87">
        <v>18086225</v>
      </c>
      <c r="D18" s="87">
        <v>5579177</v>
      </c>
      <c r="E18" s="87">
        <v>1427604</v>
      </c>
      <c r="F18" s="87">
        <v>2346583</v>
      </c>
      <c r="G18" s="93">
        <v>55614606</v>
      </c>
      <c r="H18" s="16">
        <v>858589</v>
      </c>
      <c r="I18" s="17">
        <v>126319</v>
      </c>
      <c r="J18" s="17">
        <v>11972</v>
      </c>
      <c r="K18" s="17">
        <v>260</v>
      </c>
      <c r="L18" s="17">
        <v>539545</v>
      </c>
      <c r="M18" s="12">
        <v>1536685</v>
      </c>
      <c r="N18" s="16">
        <v>3399305</v>
      </c>
      <c r="O18" s="17">
        <v>1539997</v>
      </c>
      <c r="P18" s="17">
        <v>77116</v>
      </c>
      <c r="Q18" s="17">
        <v>3563</v>
      </c>
      <c r="R18" s="17">
        <v>45812</v>
      </c>
      <c r="S18" s="12">
        <v>5065793</v>
      </c>
      <c r="T18" s="16">
        <v>5610689</v>
      </c>
      <c r="U18" s="17">
        <v>9349218</v>
      </c>
      <c r="V18" s="17">
        <v>35818</v>
      </c>
      <c r="W18" s="17">
        <v>1420311</v>
      </c>
      <c r="X18" s="17">
        <v>877506</v>
      </c>
      <c r="Y18" s="12">
        <v>17293542</v>
      </c>
      <c r="Z18" s="16">
        <v>9865</v>
      </c>
      <c r="AA18" s="17">
        <v>0</v>
      </c>
      <c r="AB18" s="17">
        <v>0</v>
      </c>
      <c r="AC18" s="17">
        <v>0</v>
      </c>
      <c r="AD18" s="17">
        <v>0</v>
      </c>
      <c r="AE18" s="12">
        <v>9865</v>
      </c>
      <c r="AF18" s="16">
        <v>13802051</v>
      </c>
      <c r="AG18" s="17">
        <v>3276023</v>
      </c>
      <c r="AH18" s="17">
        <v>20911</v>
      </c>
      <c r="AI18" s="17">
        <v>597</v>
      </c>
      <c r="AJ18" s="17">
        <v>305032</v>
      </c>
      <c r="AK18" s="12">
        <v>17404614</v>
      </c>
      <c r="AL18" s="16">
        <v>4494518</v>
      </c>
      <c r="AM18" s="17">
        <v>3794668</v>
      </c>
      <c r="AN18" s="17">
        <v>5433360</v>
      </c>
      <c r="AO18" s="17">
        <v>2873</v>
      </c>
      <c r="AP18" s="17">
        <v>578688</v>
      </c>
      <c r="AQ18" s="12">
        <v>14304107</v>
      </c>
    </row>
    <row r="19" spans="1:43" x14ac:dyDescent="0.3">
      <c r="A19" s="4" t="s">
        <v>9</v>
      </c>
      <c r="B19" s="92">
        <v>17988237</v>
      </c>
      <c r="C19" s="87">
        <v>25286142</v>
      </c>
      <c r="D19" s="87">
        <v>3654916</v>
      </c>
      <c r="E19" s="87">
        <v>2181832</v>
      </c>
      <c r="F19" s="87">
        <v>1804095</v>
      </c>
      <c r="G19" s="93">
        <v>50915222</v>
      </c>
      <c r="H19" s="16">
        <v>1366796</v>
      </c>
      <c r="I19" s="17">
        <v>404935</v>
      </c>
      <c r="J19" s="17">
        <v>0</v>
      </c>
      <c r="K19" s="17">
        <v>0</v>
      </c>
      <c r="L19" s="17">
        <v>477798</v>
      </c>
      <c r="M19" s="12">
        <v>2249529</v>
      </c>
      <c r="N19" s="16">
        <v>2568618</v>
      </c>
      <c r="O19" s="17">
        <v>2928383</v>
      </c>
      <c r="P19" s="17">
        <v>438704</v>
      </c>
      <c r="Q19" s="17">
        <v>0</v>
      </c>
      <c r="R19" s="17">
        <v>68189</v>
      </c>
      <c r="S19" s="12">
        <v>6003894</v>
      </c>
      <c r="T19" s="16">
        <v>3039501</v>
      </c>
      <c r="U19" s="17">
        <v>4526832</v>
      </c>
      <c r="V19" s="17">
        <v>1145287</v>
      </c>
      <c r="W19" s="17">
        <v>2181832</v>
      </c>
      <c r="X19" s="17">
        <v>1235379</v>
      </c>
      <c r="Y19" s="12">
        <v>12128831</v>
      </c>
      <c r="Z19" s="16">
        <v>0</v>
      </c>
      <c r="AA19" s="17">
        <v>0</v>
      </c>
      <c r="AB19" s="17">
        <v>0</v>
      </c>
      <c r="AC19" s="17">
        <v>0</v>
      </c>
      <c r="AD19" s="17">
        <v>0</v>
      </c>
      <c r="AE19" s="12">
        <v>0</v>
      </c>
      <c r="AF19" s="16">
        <v>8745920</v>
      </c>
      <c r="AG19" s="17">
        <v>3015985</v>
      </c>
      <c r="AH19" s="17">
        <v>870957</v>
      </c>
      <c r="AI19" s="17">
        <v>0</v>
      </c>
      <c r="AJ19" s="17">
        <v>22729</v>
      </c>
      <c r="AK19" s="12">
        <v>12655591</v>
      </c>
      <c r="AL19" s="16">
        <v>2267402</v>
      </c>
      <c r="AM19" s="17">
        <v>14410007</v>
      </c>
      <c r="AN19" s="17">
        <v>1199968</v>
      </c>
      <c r="AO19" s="17">
        <v>0</v>
      </c>
      <c r="AP19" s="17">
        <v>0</v>
      </c>
      <c r="AQ19" s="12">
        <v>17877377</v>
      </c>
    </row>
    <row r="20" spans="1:43" x14ac:dyDescent="0.3">
      <c r="A20" s="4" t="s">
        <v>10</v>
      </c>
      <c r="B20" s="92">
        <v>2953694</v>
      </c>
      <c r="C20" s="87">
        <v>2444157</v>
      </c>
      <c r="D20" s="87">
        <v>441313</v>
      </c>
      <c r="E20" s="87">
        <v>3648</v>
      </c>
      <c r="F20" s="87">
        <v>310982</v>
      </c>
      <c r="G20" s="93">
        <v>6153794</v>
      </c>
      <c r="H20" s="16">
        <v>828721</v>
      </c>
      <c r="I20" s="17">
        <v>733937</v>
      </c>
      <c r="J20" s="17">
        <v>73513</v>
      </c>
      <c r="K20" s="17">
        <v>831</v>
      </c>
      <c r="L20" s="17">
        <v>265783</v>
      </c>
      <c r="M20" s="12">
        <v>1902785</v>
      </c>
      <c r="N20" s="16">
        <v>213776</v>
      </c>
      <c r="O20" s="17">
        <v>165910</v>
      </c>
      <c r="P20" s="17">
        <v>30084</v>
      </c>
      <c r="Q20" s="17">
        <v>2023</v>
      </c>
      <c r="R20" s="17">
        <v>23505</v>
      </c>
      <c r="S20" s="12">
        <v>435298</v>
      </c>
      <c r="T20" s="16">
        <v>837940</v>
      </c>
      <c r="U20" s="17">
        <v>642041</v>
      </c>
      <c r="V20" s="17">
        <v>26622</v>
      </c>
      <c r="W20" s="17">
        <v>531</v>
      </c>
      <c r="X20" s="17">
        <v>20074</v>
      </c>
      <c r="Y20" s="12">
        <v>1527208</v>
      </c>
      <c r="Z20" s="16">
        <v>41305</v>
      </c>
      <c r="AA20" s="17">
        <v>159288</v>
      </c>
      <c r="AB20" s="17">
        <v>0</v>
      </c>
      <c r="AC20" s="17">
        <v>0</v>
      </c>
      <c r="AD20" s="17">
        <v>0</v>
      </c>
      <c r="AE20" s="12">
        <v>200593</v>
      </c>
      <c r="AF20" s="16">
        <v>406030</v>
      </c>
      <c r="AG20" s="17">
        <v>52308</v>
      </c>
      <c r="AH20" s="17">
        <v>0</v>
      </c>
      <c r="AI20" s="17">
        <v>0</v>
      </c>
      <c r="AJ20" s="17">
        <v>0</v>
      </c>
      <c r="AK20" s="12">
        <v>458338</v>
      </c>
      <c r="AL20" s="16">
        <v>625922</v>
      </c>
      <c r="AM20" s="17">
        <v>690673</v>
      </c>
      <c r="AN20" s="17">
        <v>311094</v>
      </c>
      <c r="AO20" s="17">
        <v>263</v>
      </c>
      <c r="AP20" s="17">
        <v>1620</v>
      </c>
      <c r="AQ20" s="12">
        <v>1629572</v>
      </c>
    </row>
    <row r="21" spans="1:43" x14ac:dyDescent="0.3">
      <c r="A21" s="4" t="s">
        <v>11</v>
      </c>
      <c r="B21" s="92">
        <v>8722995.7400000002</v>
      </c>
      <c r="C21" s="87">
        <v>2756270.3499999996</v>
      </c>
      <c r="D21" s="87">
        <v>1102121.6800000002</v>
      </c>
      <c r="E21" s="87">
        <v>35591.449999999997</v>
      </c>
      <c r="F21" s="87">
        <v>0</v>
      </c>
      <c r="G21" s="93">
        <v>12616979.219999999</v>
      </c>
      <c r="H21" s="16">
        <v>786755.37</v>
      </c>
      <c r="I21" s="17">
        <v>1152325.3899999999</v>
      </c>
      <c r="J21" s="17">
        <v>0</v>
      </c>
      <c r="K21" s="17">
        <v>0</v>
      </c>
      <c r="L21" s="17">
        <v>0</v>
      </c>
      <c r="M21" s="12">
        <v>1939080.7599999998</v>
      </c>
      <c r="N21" s="16">
        <v>1895370.2</v>
      </c>
      <c r="O21" s="17">
        <v>922332.58</v>
      </c>
      <c r="P21" s="17">
        <v>32443.61</v>
      </c>
      <c r="Q21" s="17">
        <v>0</v>
      </c>
      <c r="R21" s="17">
        <v>0</v>
      </c>
      <c r="S21" s="12">
        <v>2850146.3899999997</v>
      </c>
      <c r="T21" s="16">
        <v>2109445.46</v>
      </c>
      <c r="U21" s="17">
        <v>7410.43</v>
      </c>
      <c r="V21" s="17">
        <v>0</v>
      </c>
      <c r="W21" s="17">
        <v>0</v>
      </c>
      <c r="X21" s="17">
        <v>0</v>
      </c>
      <c r="Y21" s="12">
        <v>2116855.89</v>
      </c>
      <c r="Z21" s="16">
        <v>0</v>
      </c>
      <c r="AA21" s="17">
        <v>54333.34</v>
      </c>
      <c r="AB21" s="17">
        <v>0</v>
      </c>
      <c r="AC21" s="17">
        <v>0</v>
      </c>
      <c r="AD21" s="17">
        <v>0</v>
      </c>
      <c r="AE21" s="12">
        <v>54333.34</v>
      </c>
      <c r="AF21" s="16">
        <v>2487781.2400000002</v>
      </c>
      <c r="AG21" s="17">
        <v>271936.06</v>
      </c>
      <c r="AH21" s="17">
        <v>0</v>
      </c>
      <c r="AI21" s="17">
        <v>0</v>
      </c>
      <c r="AJ21" s="17">
        <v>0</v>
      </c>
      <c r="AK21" s="12">
        <v>2759717.3000000003</v>
      </c>
      <c r="AL21" s="16">
        <v>1443643.47</v>
      </c>
      <c r="AM21" s="17">
        <v>347932.55</v>
      </c>
      <c r="AN21" s="17">
        <v>1069678.07</v>
      </c>
      <c r="AO21" s="17">
        <v>35591.449999999997</v>
      </c>
      <c r="AP21" s="17">
        <v>0</v>
      </c>
      <c r="AQ21" s="12">
        <v>2896845.54</v>
      </c>
    </row>
    <row r="22" spans="1:43" x14ac:dyDescent="0.3">
      <c r="A22" s="4" t="s">
        <v>12</v>
      </c>
      <c r="B22" s="92">
        <v>17429199.07</v>
      </c>
      <c r="C22" s="87">
        <v>21224691.670000002</v>
      </c>
      <c r="D22" s="87">
        <v>3918332</v>
      </c>
      <c r="E22" s="87">
        <v>1480781.91</v>
      </c>
      <c r="F22" s="87">
        <v>1160617.8900000001</v>
      </c>
      <c r="G22" s="93">
        <v>45213622.539999992</v>
      </c>
      <c r="H22" s="16">
        <v>1994902</v>
      </c>
      <c r="I22" s="17">
        <v>835145.82</v>
      </c>
      <c r="J22" s="17">
        <v>0</v>
      </c>
      <c r="K22" s="17">
        <v>0</v>
      </c>
      <c r="L22" s="17">
        <v>501103.86000000004</v>
      </c>
      <c r="M22" s="12">
        <v>3331151.6799999997</v>
      </c>
      <c r="N22" s="16">
        <v>3343523.1399999987</v>
      </c>
      <c r="O22" s="17">
        <v>1723757.96</v>
      </c>
      <c r="P22" s="17">
        <v>0</v>
      </c>
      <c r="Q22" s="17">
        <v>3287.76</v>
      </c>
      <c r="R22" s="17">
        <v>162419.72</v>
      </c>
      <c r="S22" s="12">
        <v>5232988.5799999982</v>
      </c>
      <c r="T22" s="16">
        <v>3075299.26</v>
      </c>
      <c r="U22" s="17">
        <v>5310032.3099999996</v>
      </c>
      <c r="V22" s="17">
        <v>0</v>
      </c>
      <c r="W22" s="17">
        <v>1476831.5899999999</v>
      </c>
      <c r="X22" s="17">
        <v>141427.79999999999</v>
      </c>
      <c r="Y22" s="12">
        <v>10003590.960000001</v>
      </c>
      <c r="Z22" s="16">
        <v>1302502.32</v>
      </c>
      <c r="AA22" s="17">
        <v>3013142.23</v>
      </c>
      <c r="AB22" s="17">
        <v>0</v>
      </c>
      <c r="AC22" s="17">
        <v>0</v>
      </c>
      <c r="AD22" s="17">
        <v>2795.14</v>
      </c>
      <c r="AE22" s="12">
        <v>4318439.6899999995</v>
      </c>
      <c r="AF22" s="16">
        <v>3146158.57</v>
      </c>
      <c r="AG22" s="17">
        <v>1413982.89</v>
      </c>
      <c r="AH22" s="17">
        <v>0</v>
      </c>
      <c r="AI22" s="17">
        <v>0</v>
      </c>
      <c r="AJ22" s="17">
        <v>44370.31</v>
      </c>
      <c r="AK22" s="12">
        <v>4604511.7699999996</v>
      </c>
      <c r="AL22" s="16">
        <v>4566813.78</v>
      </c>
      <c r="AM22" s="17">
        <v>8928630.4600000009</v>
      </c>
      <c r="AN22" s="17">
        <v>3918332</v>
      </c>
      <c r="AO22" s="17">
        <v>662.56</v>
      </c>
      <c r="AP22" s="17">
        <v>308501.06</v>
      </c>
      <c r="AQ22" s="12">
        <v>17722939.859999999</v>
      </c>
    </row>
    <row r="23" spans="1:43" x14ac:dyDescent="0.3">
      <c r="A23" s="4" t="s">
        <v>13</v>
      </c>
      <c r="B23" s="92">
        <v>36350273.699999996</v>
      </c>
      <c r="C23" s="87">
        <v>21719808.649999999</v>
      </c>
      <c r="D23" s="87">
        <v>6132292.0799999991</v>
      </c>
      <c r="E23" s="87">
        <v>1426524.2699999998</v>
      </c>
      <c r="F23" s="87">
        <v>989134.17</v>
      </c>
      <c r="G23" s="93">
        <v>66618032.869999982</v>
      </c>
      <c r="H23" s="16">
        <v>1667607.98</v>
      </c>
      <c r="I23" s="17">
        <v>1143571.3099999996</v>
      </c>
      <c r="J23" s="17">
        <v>3068</v>
      </c>
      <c r="K23" s="17">
        <v>0</v>
      </c>
      <c r="L23" s="17">
        <v>663131.89</v>
      </c>
      <c r="M23" s="12">
        <v>3477379.1799999997</v>
      </c>
      <c r="N23" s="16">
        <v>1688943.27</v>
      </c>
      <c r="O23" s="17">
        <v>1465108.06</v>
      </c>
      <c r="P23" s="17">
        <v>182891</v>
      </c>
      <c r="Q23" s="17">
        <v>0</v>
      </c>
      <c r="R23" s="17">
        <v>44345.93</v>
      </c>
      <c r="S23" s="12">
        <v>3381288.2600000002</v>
      </c>
      <c r="T23" s="16">
        <v>3550026.41</v>
      </c>
      <c r="U23" s="17">
        <v>2839086.9100000006</v>
      </c>
      <c r="V23" s="17">
        <v>21584</v>
      </c>
      <c r="W23" s="17">
        <v>1399679.64</v>
      </c>
      <c r="X23" s="17">
        <v>187151.35999999999</v>
      </c>
      <c r="Y23" s="12">
        <v>7997528.3200000003</v>
      </c>
      <c r="Z23" s="16">
        <v>0</v>
      </c>
      <c r="AA23" s="17">
        <v>0</v>
      </c>
      <c r="AB23" s="17">
        <v>0</v>
      </c>
      <c r="AC23" s="17">
        <v>0</v>
      </c>
      <c r="AD23" s="17">
        <v>0</v>
      </c>
      <c r="AE23" s="12">
        <v>0</v>
      </c>
      <c r="AF23" s="16">
        <v>16117824.549999999</v>
      </c>
      <c r="AG23" s="17">
        <v>5766863.9099999964</v>
      </c>
      <c r="AH23" s="17">
        <v>125049</v>
      </c>
      <c r="AI23" s="17">
        <v>0</v>
      </c>
      <c r="AJ23" s="17">
        <v>152433.5</v>
      </c>
      <c r="AK23" s="12">
        <v>22162170.959999993</v>
      </c>
      <c r="AL23" s="16">
        <v>13325871.489999996</v>
      </c>
      <c r="AM23" s="17">
        <v>10505178.460000001</v>
      </c>
      <c r="AN23" s="17">
        <v>5799700.0799999991</v>
      </c>
      <c r="AO23" s="17">
        <v>26844.629999999997</v>
      </c>
      <c r="AP23" s="17">
        <v>-57928.509999999995</v>
      </c>
      <c r="AQ23" s="12">
        <v>29599666.149999991</v>
      </c>
    </row>
    <row r="24" spans="1:43" x14ac:dyDescent="0.3">
      <c r="A24" s="4" t="s">
        <v>14</v>
      </c>
      <c r="B24" s="92">
        <v>4676087</v>
      </c>
      <c r="C24" s="87">
        <v>2578714</v>
      </c>
      <c r="D24" s="87">
        <v>1374854</v>
      </c>
      <c r="E24" s="87">
        <v>35385</v>
      </c>
      <c r="F24" s="87">
        <v>367980</v>
      </c>
      <c r="G24" s="93">
        <v>9033020</v>
      </c>
      <c r="H24" s="16">
        <v>1386660</v>
      </c>
      <c r="I24" s="17">
        <v>271653</v>
      </c>
      <c r="J24" s="17">
        <v>0</v>
      </c>
      <c r="K24" s="17">
        <v>0</v>
      </c>
      <c r="L24" s="17">
        <v>0</v>
      </c>
      <c r="M24" s="12">
        <v>1658313</v>
      </c>
      <c r="N24" s="16">
        <v>261672</v>
      </c>
      <c r="O24" s="17">
        <v>96937</v>
      </c>
      <c r="P24" s="17">
        <v>0</v>
      </c>
      <c r="Q24" s="17">
        <v>0</v>
      </c>
      <c r="R24" s="17">
        <v>0</v>
      </c>
      <c r="S24" s="12">
        <v>358609</v>
      </c>
      <c r="T24" s="16">
        <v>97280</v>
      </c>
      <c r="U24" s="17">
        <v>1563841</v>
      </c>
      <c r="V24" s="17">
        <v>1374854</v>
      </c>
      <c r="W24" s="17">
        <v>0</v>
      </c>
      <c r="X24" s="17">
        <v>132959</v>
      </c>
      <c r="Y24" s="12">
        <v>3168934</v>
      </c>
      <c r="Z24" s="16">
        <v>0</v>
      </c>
      <c r="AA24" s="17">
        <v>0</v>
      </c>
      <c r="AB24" s="17">
        <v>0</v>
      </c>
      <c r="AC24" s="17">
        <v>0</v>
      </c>
      <c r="AD24" s="17">
        <v>0</v>
      </c>
      <c r="AE24" s="12">
        <v>0</v>
      </c>
      <c r="AF24" s="16">
        <v>2930475</v>
      </c>
      <c r="AG24" s="17">
        <v>373205</v>
      </c>
      <c r="AH24" s="17">
        <v>0</v>
      </c>
      <c r="AI24" s="17">
        <v>35385</v>
      </c>
      <c r="AJ24" s="17">
        <v>234932</v>
      </c>
      <c r="AK24" s="12">
        <v>3573997</v>
      </c>
      <c r="AL24" s="16">
        <v>0</v>
      </c>
      <c r="AM24" s="17">
        <v>273078</v>
      </c>
      <c r="AN24" s="17">
        <v>0</v>
      </c>
      <c r="AO24" s="17">
        <v>0</v>
      </c>
      <c r="AP24" s="17">
        <v>89</v>
      </c>
      <c r="AQ24" s="12">
        <v>273167</v>
      </c>
    </row>
    <row r="25" spans="1:43" x14ac:dyDescent="0.3">
      <c r="A25" s="4" t="s">
        <v>15</v>
      </c>
      <c r="B25" s="92">
        <v>6721865</v>
      </c>
      <c r="C25" s="87">
        <v>6296616</v>
      </c>
      <c r="D25" s="87">
        <v>421415</v>
      </c>
      <c r="E25" s="87">
        <v>77294</v>
      </c>
      <c r="F25" s="87">
        <v>582948</v>
      </c>
      <c r="G25" s="93">
        <v>14100138</v>
      </c>
      <c r="H25" s="16">
        <v>448213</v>
      </c>
      <c r="I25" s="17">
        <v>227502</v>
      </c>
      <c r="J25" s="17">
        <v>3845</v>
      </c>
      <c r="K25" s="17">
        <v>0</v>
      </c>
      <c r="L25" s="17">
        <v>280164</v>
      </c>
      <c r="M25" s="12">
        <v>959724</v>
      </c>
      <c r="N25" s="16">
        <v>888040</v>
      </c>
      <c r="O25" s="17">
        <v>200507</v>
      </c>
      <c r="P25" s="17">
        <v>47955</v>
      </c>
      <c r="Q25" s="17">
        <v>0</v>
      </c>
      <c r="R25" s="17">
        <v>28943</v>
      </c>
      <c r="S25" s="12">
        <v>1165445</v>
      </c>
      <c r="T25" s="16">
        <v>1122125</v>
      </c>
      <c r="U25" s="17">
        <v>640350</v>
      </c>
      <c r="V25" s="17">
        <v>1954</v>
      </c>
      <c r="W25" s="17">
        <v>0</v>
      </c>
      <c r="X25" s="17">
        <v>92887</v>
      </c>
      <c r="Y25" s="12">
        <v>1857316</v>
      </c>
      <c r="Z25" s="16">
        <v>0</v>
      </c>
      <c r="AA25" s="17">
        <v>0</v>
      </c>
      <c r="AB25" s="17">
        <v>0</v>
      </c>
      <c r="AC25" s="17">
        <v>0</v>
      </c>
      <c r="AD25" s="17">
        <v>0</v>
      </c>
      <c r="AE25" s="12">
        <v>0</v>
      </c>
      <c r="AF25" s="16">
        <v>3060114</v>
      </c>
      <c r="AG25" s="17">
        <v>1758600</v>
      </c>
      <c r="AH25" s="17">
        <v>61274</v>
      </c>
      <c r="AI25" s="17">
        <v>77294</v>
      </c>
      <c r="AJ25" s="17">
        <v>162607</v>
      </c>
      <c r="AK25" s="12">
        <v>5119889</v>
      </c>
      <c r="AL25" s="16">
        <v>1203373</v>
      </c>
      <c r="AM25" s="17">
        <v>3469657</v>
      </c>
      <c r="AN25" s="17">
        <v>306387</v>
      </c>
      <c r="AO25" s="17">
        <v>0</v>
      </c>
      <c r="AP25" s="17">
        <v>18347</v>
      </c>
      <c r="AQ25" s="12">
        <v>4997764</v>
      </c>
    </row>
    <row r="26" spans="1:43" x14ac:dyDescent="0.3">
      <c r="A26" s="4" t="s">
        <v>16</v>
      </c>
      <c r="B26" s="92">
        <v>3391554.25</v>
      </c>
      <c r="C26" s="87">
        <v>2433489.8200000003</v>
      </c>
      <c r="D26" s="87">
        <v>214451.74049616631</v>
      </c>
      <c r="E26" s="87">
        <v>16.88</v>
      </c>
      <c r="F26" s="87">
        <v>1579061.22</v>
      </c>
      <c r="G26" s="93">
        <v>7618573.910496166</v>
      </c>
      <c r="H26" s="16">
        <v>104338.54000000001</v>
      </c>
      <c r="I26" s="17">
        <v>151210.29</v>
      </c>
      <c r="J26" s="17">
        <v>0</v>
      </c>
      <c r="K26" s="17">
        <v>0</v>
      </c>
      <c r="L26" s="17">
        <v>291025.71000000002</v>
      </c>
      <c r="M26" s="12">
        <v>546574.54</v>
      </c>
      <c r="N26" s="16">
        <v>381761.68000000005</v>
      </c>
      <c r="O26" s="17">
        <v>79449.579999999987</v>
      </c>
      <c r="P26" s="17">
        <v>1451.7404961663251</v>
      </c>
      <c r="Q26" s="17">
        <v>0</v>
      </c>
      <c r="R26" s="17">
        <v>26805.77</v>
      </c>
      <c r="S26" s="12">
        <v>489468.77049616637</v>
      </c>
      <c r="T26" s="16">
        <v>604472.90000000014</v>
      </c>
      <c r="U26" s="17">
        <v>232384.72999999995</v>
      </c>
      <c r="V26" s="17">
        <v>0</v>
      </c>
      <c r="W26" s="17">
        <v>16.88</v>
      </c>
      <c r="X26" s="17">
        <v>102933.09999999999</v>
      </c>
      <c r="Y26" s="12">
        <v>939807.6100000001</v>
      </c>
      <c r="Z26" s="16">
        <v>199216.33999999997</v>
      </c>
      <c r="AA26" s="17">
        <v>65574.05</v>
      </c>
      <c r="AB26" s="17">
        <v>0</v>
      </c>
      <c r="AC26" s="17">
        <v>0</v>
      </c>
      <c r="AD26" s="17">
        <v>2852.73</v>
      </c>
      <c r="AE26" s="12">
        <v>267643.11999999994</v>
      </c>
      <c r="AF26" s="16">
        <v>1587569.3599999999</v>
      </c>
      <c r="AG26" s="17">
        <v>573768.30000000005</v>
      </c>
      <c r="AH26" s="17">
        <v>213000</v>
      </c>
      <c r="AI26" s="17">
        <v>0</v>
      </c>
      <c r="AJ26" s="17">
        <v>1089655.3799999999</v>
      </c>
      <c r="AK26" s="12">
        <v>3463993.04</v>
      </c>
      <c r="AL26" s="16">
        <v>514195.43</v>
      </c>
      <c r="AM26" s="17">
        <v>1331102.8699999999</v>
      </c>
      <c r="AN26" s="17">
        <v>0</v>
      </c>
      <c r="AO26" s="17">
        <v>0</v>
      </c>
      <c r="AP26" s="17">
        <v>65788.53</v>
      </c>
      <c r="AQ26" s="12">
        <v>1911086.8299999998</v>
      </c>
    </row>
    <row r="27" spans="1:43" x14ac:dyDescent="0.3">
      <c r="A27" s="4" t="s">
        <v>17</v>
      </c>
      <c r="B27" s="92">
        <v>24759468.839999996</v>
      </c>
      <c r="C27" s="87">
        <v>13065367.550000001</v>
      </c>
      <c r="D27" s="87">
        <v>3489435</v>
      </c>
      <c r="E27" s="87">
        <v>9954.56</v>
      </c>
      <c r="F27" s="87">
        <v>3242858.92</v>
      </c>
      <c r="G27" s="93">
        <v>44567084.870000005</v>
      </c>
      <c r="H27" s="16">
        <v>1682522.47</v>
      </c>
      <c r="I27" s="17">
        <v>386861.28</v>
      </c>
      <c r="J27" s="17">
        <v>165002</v>
      </c>
      <c r="K27" s="17">
        <v>0</v>
      </c>
      <c r="L27" s="17">
        <v>412182.61</v>
      </c>
      <c r="M27" s="12">
        <v>2646568.36</v>
      </c>
      <c r="N27" s="16">
        <v>2214858.67</v>
      </c>
      <c r="O27" s="17">
        <v>1261037.2799999998</v>
      </c>
      <c r="P27" s="17">
        <v>265843</v>
      </c>
      <c r="Q27" s="17">
        <v>0</v>
      </c>
      <c r="R27" s="17">
        <v>522269.11</v>
      </c>
      <c r="S27" s="12">
        <v>4264008.0599999996</v>
      </c>
      <c r="T27" s="16">
        <v>3045777.08</v>
      </c>
      <c r="U27" s="17">
        <v>2497119.6</v>
      </c>
      <c r="V27" s="17">
        <v>372769</v>
      </c>
      <c r="W27" s="17">
        <v>0</v>
      </c>
      <c r="X27" s="17">
        <v>63400.19</v>
      </c>
      <c r="Y27" s="12">
        <v>5979065.8700000001</v>
      </c>
      <c r="Z27" s="16">
        <v>0</v>
      </c>
      <c r="AA27" s="17">
        <v>0</v>
      </c>
      <c r="AB27" s="17">
        <v>0</v>
      </c>
      <c r="AC27" s="17">
        <v>0</v>
      </c>
      <c r="AD27" s="17">
        <v>0</v>
      </c>
      <c r="AE27" s="12">
        <v>0</v>
      </c>
      <c r="AF27" s="16">
        <v>10158875.539999999</v>
      </c>
      <c r="AG27" s="17">
        <v>4460253.9800000004</v>
      </c>
      <c r="AH27" s="17">
        <v>1840441</v>
      </c>
      <c r="AI27" s="17">
        <v>7353.4</v>
      </c>
      <c r="AJ27" s="17">
        <v>1650965.36</v>
      </c>
      <c r="AK27" s="12">
        <v>18117889.280000001</v>
      </c>
      <c r="AL27" s="16">
        <v>7657435.0800000001</v>
      </c>
      <c r="AM27" s="17">
        <v>4460095.4100000011</v>
      </c>
      <c r="AN27" s="17">
        <v>845380</v>
      </c>
      <c r="AO27" s="17">
        <v>2601.16</v>
      </c>
      <c r="AP27" s="17">
        <v>594041.65</v>
      </c>
      <c r="AQ27" s="12">
        <v>13559553.300000003</v>
      </c>
    </row>
    <row r="28" spans="1:43" x14ac:dyDescent="0.3">
      <c r="A28" s="4" t="s">
        <v>18</v>
      </c>
      <c r="B28" s="92">
        <v>10023829</v>
      </c>
      <c r="C28" s="87">
        <v>6935413</v>
      </c>
      <c r="D28" s="87">
        <v>2044494</v>
      </c>
      <c r="E28" s="87">
        <v>6686</v>
      </c>
      <c r="F28" s="87">
        <v>1011888</v>
      </c>
      <c r="G28" s="93">
        <v>20022310</v>
      </c>
      <c r="H28" s="16">
        <v>750555</v>
      </c>
      <c r="I28" s="17">
        <v>273664</v>
      </c>
      <c r="J28" s="17">
        <v>0</v>
      </c>
      <c r="K28" s="17">
        <v>0</v>
      </c>
      <c r="L28" s="17">
        <v>369687</v>
      </c>
      <c r="M28" s="12">
        <v>1393906</v>
      </c>
      <c r="N28" s="16">
        <v>1238377</v>
      </c>
      <c r="O28" s="17">
        <v>662225</v>
      </c>
      <c r="P28" s="17">
        <v>12193</v>
      </c>
      <c r="Q28" s="17">
        <v>0</v>
      </c>
      <c r="R28" s="17">
        <v>21656</v>
      </c>
      <c r="S28" s="12">
        <v>1934451</v>
      </c>
      <c r="T28" s="16">
        <v>1532191</v>
      </c>
      <c r="U28" s="17">
        <v>372126</v>
      </c>
      <c r="V28" s="17">
        <v>0</v>
      </c>
      <c r="W28" s="17">
        <v>6686</v>
      </c>
      <c r="X28" s="17">
        <v>315212</v>
      </c>
      <c r="Y28" s="12">
        <v>2226215</v>
      </c>
      <c r="Z28" s="16">
        <v>0</v>
      </c>
      <c r="AA28" s="17">
        <v>0</v>
      </c>
      <c r="AB28" s="17">
        <v>0</v>
      </c>
      <c r="AC28" s="17">
        <v>0</v>
      </c>
      <c r="AD28" s="17">
        <v>0</v>
      </c>
      <c r="AE28" s="12">
        <v>0</v>
      </c>
      <c r="AF28" s="16">
        <v>5023347</v>
      </c>
      <c r="AG28" s="17">
        <v>2554029</v>
      </c>
      <c r="AH28" s="17">
        <v>24520</v>
      </c>
      <c r="AI28" s="17">
        <v>0</v>
      </c>
      <c r="AJ28" s="17">
        <v>270478</v>
      </c>
      <c r="AK28" s="12">
        <v>7872374</v>
      </c>
      <c r="AL28" s="16">
        <v>1479359</v>
      </c>
      <c r="AM28" s="17">
        <v>3073369</v>
      </c>
      <c r="AN28" s="17">
        <v>2007781</v>
      </c>
      <c r="AO28" s="17">
        <v>0</v>
      </c>
      <c r="AP28" s="17">
        <v>34855</v>
      </c>
      <c r="AQ28" s="12">
        <v>6595364</v>
      </c>
    </row>
    <row r="29" spans="1:43" x14ac:dyDescent="0.3">
      <c r="A29" s="4" t="s">
        <v>19</v>
      </c>
      <c r="B29" s="92">
        <v>19035095.280000001</v>
      </c>
      <c r="C29" s="87">
        <v>12521828.16</v>
      </c>
      <c r="D29" s="87">
        <v>4549423.95</v>
      </c>
      <c r="E29" s="87">
        <v>1065826.47</v>
      </c>
      <c r="F29" s="87">
        <v>579780.98000000045</v>
      </c>
      <c r="G29" s="93">
        <v>37751954.840000004</v>
      </c>
      <c r="H29" s="16">
        <v>653135.86</v>
      </c>
      <c r="I29" s="17">
        <v>173900.7</v>
      </c>
      <c r="J29" s="17">
        <v>0</v>
      </c>
      <c r="K29" s="17">
        <v>0</v>
      </c>
      <c r="L29" s="17">
        <v>486782.81</v>
      </c>
      <c r="M29" s="12">
        <v>1313819.3700000001</v>
      </c>
      <c r="N29" s="16">
        <v>4170076.84</v>
      </c>
      <c r="O29" s="17">
        <v>1144991.57</v>
      </c>
      <c r="P29" s="17">
        <v>12440.4</v>
      </c>
      <c r="Q29" s="17">
        <v>3840.61</v>
      </c>
      <c r="R29" s="17">
        <v>494946.82</v>
      </c>
      <c r="S29" s="12">
        <v>5826296.2400000012</v>
      </c>
      <c r="T29" s="16">
        <v>4608860.03</v>
      </c>
      <c r="U29" s="17">
        <v>2457655.8199999998</v>
      </c>
      <c r="V29" s="17">
        <v>59106.84</v>
      </c>
      <c r="W29" s="17">
        <v>1054195.23</v>
      </c>
      <c r="X29" s="17">
        <v>2466486.39</v>
      </c>
      <c r="Y29" s="12">
        <v>10646304.310000001</v>
      </c>
      <c r="Z29" s="16">
        <v>0</v>
      </c>
      <c r="AA29" s="17">
        <v>0</v>
      </c>
      <c r="AB29" s="17">
        <v>0</v>
      </c>
      <c r="AC29" s="17">
        <v>0</v>
      </c>
      <c r="AD29" s="17">
        <v>0</v>
      </c>
      <c r="AE29" s="12">
        <v>0</v>
      </c>
      <c r="AF29" s="16">
        <v>4662384.45</v>
      </c>
      <c r="AG29" s="17">
        <v>1806958.46</v>
      </c>
      <c r="AH29" s="17">
        <v>0</v>
      </c>
      <c r="AI29" s="17">
        <v>0</v>
      </c>
      <c r="AJ29" s="17">
        <v>589567.80000000005</v>
      </c>
      <c r="AK29" s="12">
        <v>7058910.71</v>
      </c>
      <c r="AL29" s="16">
        <v>4940638.0999999996</v>
      </c>
      <c r="AM29" s="17">
        <v>6938321.6100000003</v>
      </c>
      <c r="AN29" s="17">
        <v>4477876.71</v>
      </c>
      <c r="AO29" s="17">
        <v>7790.63</v>
      </c>
      <c r="AP29" s="17">
        <v>-3458002.84</v>
      </c>
      <c r="AQ29" s="12">
        <v>12906624.210000003</v>
      </c>
    </row>
    <row r="30" spans="1:43" x14ac:dyDescent="0.3">
      <c r="A30" s="4" t="s">
        <v>20</v>
      </c>
      <c r="B30" s="92">
        <v>3105836</v>
      </c>
      <c r="C30" s="87">
        <v>1596833</v>
      </c>
      <c r="D30" s="87">
        <v>473575</v>
      </c>
      <c r="E30" s="87">
        <v>17857</v>
      </c>
      <c r="F30" s="87">
        <v>329583</v>
      </c>
      <c r="G30" s="93">
        <v>5523684</v>
      </c>
      <c r="H30" s="16">
        <v>712350</v>
      </c>
      <c r="I30" s="17">
        <v>888947</v>
      </c>
      <c r="J30" s="17">
        <v>127284</v>
      </c>
      <c r="K30" s="17">
        <v>0</v>
      </c>
      <c r="L30" s="17">
        <v>281613</v>
      </c>
      <c r="M30" s="12">
        <v>2010194</v>
      </c>
      <c r="N30" s="16">
        <v>562901</v>
      </c>
      <c r="O30" s="17">
        <v>165936</v>
      </c>
      <c r="P30" s="17">
        <v>1408</v>
      </c>
      <c r="Q30" s="17">
        <v>0</v>
      </c>
      <c r="R30" s="17">
        <v>9351</v>
      </c>
      <c r="S30" s="12">
        <v>739596</v>
      </c>
      <c r="T30" s="16">
        <v>752712</v>
      </c>
      <c r="U30" s="17">
        <v>91117</v>
      </c>
      <c r="V30" s="17">
        <v>0</v>
      </c>
      <c r="W30" s="17">
        <v>17857</v>
      </c>
      <c r="X30" s="17">
        <v>38619</v>
      </c>
      <c r="Y30" s="12">
        <v>900305</v>
      </c>
      <c r="Z30" s="16">
        <v>0</v>
      </c>
      <c r="AA30" s="17">
        <v>0</v>
      </c>
      <c r="AB30" s="17">
        <v>0</v>
      </c>
      <c r="AC30" s="17">
        <v>0</v>
      </c>
      <c r="AD30" s="17">
        <v>0</v>
      </c>
      <c r="AE30" s="12">
        <v>0</v>
      </c>
      <c r="AF30" s="16">
        <v>1065807</v>
      </c>
      <c r="AG30" s="17">
        <v>299089</v>
      </c>
      <c r="AH30" s="17">
        <v>0</v>
      </c>
      <c r="AI30" s="17">
        <v>0</v>
      </c>
      <c r="AJ30" s="17">
        <v>0</v>
      </c>
      <c r="AK30" s="12">
        <v>1364896</v>
      </c>
      <c r="AL30" s="16">
        <v>12066</v>
      </c>
      <c r="AM30" s="17">
        <v>151744</v>
      </c>
      <c r="AN30" s="17">
        <v>344883</v>
      </c>
      <c r="AO30" s="17">
        <v>0</v>
      </c>
      <c r="AP30" s="17">
        <v>0</v>
      </c>
      <c r="AQ30" s="12">
        <v>508693</v>
      </c>
    </row>
    <row r="31" spans="1:43" x14ac:dyDescent="0.3">
      <c r="A31" s="4" t="s">
        <v>21</v>
      </c>
      <c r="B31" s="92">
        <v>18882277.800000001</v>
      </c>
      <c r="C31" s="87">
        <v>15037344.350000001</v>
      </c>
      <c r="D31" s="87">
        <v>6210669.0899999999</v>
      </c>
      <c r="E31" s="87">
        <v>513757.79</v>
      </c>
      <c r="F31" s="87">
        <v>3296901.5200000005</v>
      </c>
      <c r="G31" s="93">
        <v>43940950.549999997</v>
      </c>
      <c r="H31" s="16">
        <v>3746501.65</v>
      </c>
      <c r="I31" s="17">
        <v>1787002.5</v>
      </c>
      <c r="J31" s="17">
        <v>0</v>
      </c>
      <c r="K31" s="17">
        <v>0</v>
      </c>
      <c r="L31" s="17">
        <v>594494.12</v>
      </c>
      <c r="M31" s="12">
        <v>6127998.2700000005</v>
      </c>
      <c r="N31" s="16">
        <v>2987413.83</v>
      </c>
      <c r="O31" s="17">
        <v>504530.12</v>
      </c>
      <c r="P31" s="17">
        <v>0</v>
      </c>
      <c r="Q31" s="17">
        <v>0</v>
      </c>
      <c r="R31" s="17">
        <v>206352.65</v>
      </c>
      <c r="S31" s="12">
        <v>3698296.6</v>
      </c>
      <c r="T31" s="16">
        <v>3348212.68</v>
      </c>
      <c r="U31" s="17">
        <v>1253418.83</v>
      </c>
      <c r="V31" s="17">
        <v>0</v>
      </c>
      <c r="W31" s="17">
        <v>325551.78999999998</v>
      </c>
      <c r="X31" s="17">
        <v>47091.81</v>
      </c>
      <c r="Y31" s="12">
        <v>4974275.1099999994</v>
      </c>
      <c r="Z31" s="16">
        <v>0</v>
      </c>
      <c r="AA31" s="17">
        <v>0</v>
      </c>
      <c r="AB31" s="17">
        <v>0</v>
      </c>
      <c r="AC31" s="17">
        <v>0</v>
      </c>
      <c r="AD31" s="17">
        <v>0</v>
      </c>
      <c r="AE31" s="12">
        <v>0</v>
      </c>
      <c r="AF31" s="16">
        <v>3811418.22</v>
      </c>
      <c r="AG31" s="17">
        <v>1603878.5</v>
      </c>
      <c r="AH31" s="17">
        <v>0</v>
      </c>
      <c r="AI31" s="17">
        <v>0</v>
      </c>
      <c r="AJ31" s="17">
        <v>1543640.16</v>
      </c>
      <c r="AK31" s="12">
        <v>6958936.8800000008</v>
      </c>
      <c r="AL31" s="16">
        <v>4988731.42</v>
      </c>
      <c r="AM31" s="17">
        <v>9888514.4000000004</v>
      </c>
      <c r="AN31" s="17">
        <v>6210669.0899999999</v>
      </c>
      <c r="AO31" s="17">
        <v>188206</v>
      </c>
      <c r="AP31" s="17">
        <v>905322.78</v>
      </c>
      <c r="AQ31" s="12">
        <v>22181443.690000001</v>
      </c>
    </row>
    <row r="32" spans="1:43" x14ac:dyDescent="0.3">
      <c r="A32" s="4" t="s">
        <v>22</v>
      </c>
      <c r="B32" s="92">
        <v>7070937.3899999987</v>
      </c>
      <c r="C32" s="87">
        <v>2818165.41</v>
      </c>
      <c r="D32" s="87">
        <v>3538217.99</v>
      </c>
      <c r="E32" s="87">
        <v>13321.009999999998</v>
      </c>
      <c r="F32" s="87">
        <v>1185518.3400000001</v>
      </c>
      <c r="G32" s="93">
        <v>14626160.140000001</v>
      </c>
      <c r="H32" s="16">
        <v>543997.54</v>
      </c>
      <c r="I32" s="17">
        <v>208174.06999999998</v>
      </c>
      <c r="J32" s="17">
        <v>0</v>
      </c>
      <c r="K32" s="17">
        <v>0</v>
      </c>
      <c r="L32" s="17">
        <v>328263.78999999998</v>
      </c>
      <c r="M32" s="12">
        <v>1080435.3999999999</v>
      </c>
      <c r="N32" s="16">
        <v>947550.33</v>
      </c>
      <c r="O32" s="17">
        <v>570642.44000000006</v>
      </c>
      <c r="P32" s="17">
        <v>0</v>
      </c>
      <c r="Q32" s="17">
        <v>0</v>
      </c>
      <c r="R32" s="17">
        <v>54515.03</v>
      </c>
      <c r="S32" s="12">
        <v>1572707.8</v>
      </c>
      <c r="T32" s="16">
        <v>2778079.05</v>
      </c>
      <c r="U32" s="17">
        <v>1045914.41</v>
      </c>
      <c r="V32" s="17">
        <v>0</v>
      </c>
      <c r="W32" s="17">
        <v>576.29</v>
      </c>
      <c r="X32" s="17">
        <v>181929.35000000003</v>
      </c>
      <c r="Y32" s="12">
        <v>4006499.1</v>
      </c>
      <c r="Z32" s="16">
        <v>205.09</v>
      </c>
      <c r="AA32" s="17">
        <v>33183</v>
      </c>
      <c r="AB32" s="17">
        <v>0</v>
      </c>
      <c r="AC32" s="17">
        <v>0</v>
      </c>
      <c r="AD32" s="17">
        <v>0</v>
      </c>
      <c r="AE32" s="12">
        <v>33388.089999999997</v>
      </c>
      <c r="AF32" s="16">
        <v>2581798.6</v>
      </c>
      <c r="AG32" s="17">
        <v>561487.32999999996</v>
      </c>
      <c r="AH32" s="17">
        <v>0</v>
      </c>
      <c r="AI32" s="17">
        <v>0</v>
      </c>
      <c r="AJ32" s="17">
        <v>355432.37000000017</v>
      </c>
      <c r="AK32" s="12">
        <v>3498718.3000000003</v>
      </c>
      <c r="AL32" s="16">
        <v>219306.77999999933</v>
      </c>
      <c r="AM32" s="17">
        <v>398764.16000000003</v>
      </c>
      <c r="AN32" s="17">
        <v>3538217.99</v>
      </c>
      <c r="AO32" s="17">
        <v>12744.72</v>
      </c>
      <c r="AP32" s="17">
        <v>265377.8</v>
      </c>
      <c r="AQ32" s="12">
        <v>4434411.45</v>
      </c>
    </row>
    <row r="33" spans="1:43" x14ac:dyDescent="0.3">
      <c r="A33" s="4" t="s">
        <v>23</v>
      </c>
      <c r="B33" s="92">
        <v>4768764.9634634759</v>
      </c>
      <c r="C33" s="87">
        <v>2093614.6654967549</v>
      </c>
      <c r="D33" s="87">
        <v>73766.291046211176</v>
      </c>
      <c r="E33" s="87">
        <v>254887.87</v>
      </c>
      <c r="F33" s="87">
        <v>364158.27999999997</v>
      </c>
      <c r="G33" s="93">
        <v>7555192.0700064413</v>
      </c>
      <c r="H33" s="16">
        <v>382103.34433739202</v>
      </c>
      <c r="I33" s="17">
        <v>607983.3674848543</v>
      </c>
      <c r="J33" s="17">
        <v>23421.781897659675</v>
      </c>
      <c r="K33" s="17">
        <v>0</v>
      </c>
      <c r="L33" s="17">
        <v>260325.3</v>
      </c>
      <c r="M33" s="12">
        <v>1273833.7937199059</v>
      </c>
      <c r="N33" s="16">
        <v>727297.0338854338</v>
      </c>
      <c r="O33" s="17">
        <v>217964.91374970035</v>
      </c>
      <c r="P33" s="17">
        <v>21098.583807794785</v>
      </c>
      <c r="Q33" s="17">
        <v>0</v>
      </c>
      <c r="R33" s="17">
        <v>37540.49</v>
      </c>
      <c r="S33" s="12">
        <v>1003901.021442929</v>
      </c>
      <c r="T33" s="16">
        <v>2224160.5039973701</v>
      </c>
      <c r="U33" s="17">
        <v>552732.9403257533</v>
      </c>
      <c r="V33" s="17">
        <v>0</v>
      </c>
      <c r="W33" s="17">
        <v>254887.87</v>
      </c>
      <c r="X33" s="17">
        <v>66292.490000000005</v>
      </c>
      <c r="Y33" s="12">
        <v>3098073.8043231238</v>
      </c>
      <c r="Z33" s="16">
        <v>0</v>
      </c>
      <c r="AA33" s="17">
        <v>0</v>
      </c>
      <c r="AB33" s="17">
        <v>0</v>
      </c>
      <c r="AC33" s="17">
        <v>0</v>
      </c>
      <c r="AD33" s="17">
        <v>0</v>
      </c>
      <c r="AE33" s="12">
        <v>0</v>
      </c>
      <c r="AF33" s="16">
        <v>1009774.3783321644</v>
      </c>
      <c r="AG33" s="17">
        <v>352385.70643360831</v>
      </c>
      <c r="AH33" s="17">
        <v>29245.925340756716</v>
      </c>
      <c r="AI33" s="17">
        <v>0</v>
      </c>
      <c r="AJ33" s="17">
        <v>0</v>
      </c>
      <c r="AK33" s="12">
        <v>1391406.0101065296</v>
      </c>
      <c r="AL33" s="16">
        <v>425429.70291111484</v>
      </c>
      <c r="AM33" s="17">
        <v>362547.7375028386</v>
      </c>
      <c r="AN33" s="17">
        <v>0</v>
      </c>
      <c r="AO33" s="17">
        <v>0</v>
      </c>
      <c r="AP33" s="17">
        <v>0</v>
      </c>
      <c r="AQ33" s="12">
        <v>787977.4404139535</v>
      </c>
    </row>
    <row r="34" spans="1:43" ht="13.15" customHeight="1" x14ac:dyDescent="0.3">
      <c r="A34" s="4" t="s">
        <v>24</v>
      </c>
      <c r="B34" s="92">
        <v>20601606.579999998</v>
      </c>
      <c r="C34" s="87">
        <v>8740387.8200000003</v>
      </c>
      <c r="D34" s="87">
        <v>3270988.51</v>
      </c>
      <c r="E34" s="87">
        <v>1620981.08</v>
      </c>
      <c r="F34" s="87">
        <v>786623.66</v>
      </c>
      <c r="G34" s="93">
        <v>35020587.649999999</v>
      </c>
      <c r="H34" s="16">
        <v>1840647.02</v>
      </c>
      <c r="I34" s="17">
        <v>1663891.54</v>
      </c>
      <c r="J34" s="17">
        <v>164095.4</v>
      </c>
      <c r="K34" s="17">
        <v>0</v>
      </c>
      <c r="L34" s="17">
        <v>0</v>
      </c>
      <c r="M34" s="12">
        <v>3668633.96</v>
      </c>
      <c r="N34" s="16">
        <v>2667910.9700000002</v>
      </c>
      <c r="O34" s="17">
        <v>844387.37</v>
      </c>
      <c r="P34" s="17">
        <v>21306.11</v>
      </c>
      <c r="Q34" s="17">
        <v>0</v>
      </c>
      <c r="R34" s="17">
        <v>333883.33</v>
      </c>
      <c r="S34" s="12">
        <v>3867487.7800000003</v>
      </c>
      <c r="T34" s="16">
        <v>3092657.94</v>
      </c>
      <c r="U34" s="17">
        <v>2522976.6799999997</v>
      </c>
      <c r="V34" s="17">
        <v>0</v>
      </c>
      <c r="W34" s="17">
        <v>0</v>
      </c>
      <c r="X34" s="17">
        <v>0</v>
      </c>
      <c r="Y34" s="12">
        <v>5615634.6199999992</v>
      </c>
      <c r="Z34" s="16">
        <v>0</v>
      </c>
      <c r="AA34" s="17">
        <v>0</v>
      </c>
      <c r="AB34" s="17">
        <v>0</v>
      </c>
      <c r="AC34" s="17">
        <v>0</v>
      </c>
      <c r="AD34" s="17">
        <v>0</v>
      </c>
      <c r="AE34" s="12">
        <v>0</v>
      </c>
      <c r="AF34" s="16">
        <v>7281549.5800000001</v>
      </c>
      <c r="AG34" s="17">
        <v>1875067.49</v>
      </c>
      <c r="AH34" s="17">
        <v>34166.75</v>
      </c>
      <c r="AI34" s="17">
        <v>0</v>
      </c>
      <c r="AJ34" s="17">
        <v>43401.009999999995</v>
      </c>
      <c r="AK34" s="12">
        <v>9234184.8300000001</v>
      </c>
      <c r="AL34" s="16">
        <v>5718841.0700000003</v>
      </c>
      <c r="AM34" s="17">
        <v>1834064.74</v>
      </c>
      <c r="AN34" s="17">
        <v>3051420.25</v>
      </c>
      <c r="AO34" s="17">
        <v>1620981.08</v>
      </c>
      <c r="AP34" s="17">
        <v>409339.32</v>
      </c>
      <c r="AQ34" s="12">
        <v>12634646.460000001</v>
      </c>
    </row>
    <row r="35" spans="1:43" x14ac:dyDescent="0.3">
      <c r="A35" s="4" t="s">
        <v>25</v>
      </c>
      <c r="B35" s="92">
        <v>11970179.138157427</v>
      </c>
      <c r="C35" s="87">
        <v>10609285.332181303</v>
      </c>
      <c r="D35" s="87">
        <v>2525233.0188999996</v>
      </c>
      <c r="E35" s="87">
        <v>2832826.88</v>
      </c>
      <c r="F35" s="87">
        <v>1464536.1479548474</v>
      </c>
      <c r="G35" s="93">
        <v>29402060.517193578</v>
      </c>
      <c r="H35" s="16">
        <v>1701164.9438479885</v>
      </c>
      <c r="I35" s="17">
        <v>478597.20382989087</v>
      </c>
      <c r="J35" s="17">
        <v>7947.9480000000003</v>
      </c>
      <c r="K35" s="17">
        <v>0</v>
      </c>
      <c r="L35" s="17">
        <v>403262.68051038444</v>
      </c>
      <c r="M35" s="12">
        <v>2590972.7761882637</v>
      </c>
      <c r="N35" s="16">
        <v>4175785.7594700977</v>
      </c>
      <c r="O35" s="17">
        <v>1793345.3328042396</v>
      </c>
      <c r="P35" s="17">
        <v>248836.36979999999</v>
      </c>
      <c r="Q35" s="17">
        <v>0</v>
      </c>
      <c r="R35" s="17">
        <v>358158.89831372414</v>
      </c>
      <c r="S35" s="12">
        <v>6576126.360388062</v>
      </c>
      <c r="T35" s="16">
        <v>3472082.7583486834</v>
      </c>
      <c r="U35" s="17">
        <v>5223401.8335455731</v>
      </c>
      <c r="V35" s="17">
        <v>20573.9185</v>
      </c>
      <c r="W35" s="17">
        <v>2832826.88</v>
      </c>
      <c r="X35" s="17">
        <v>105796.04823457966</v>
      </c>
      <c r="Y35" s="12">
        <v>11654681.438628836</v>
      </c>
      <c r="Z35" s="16">
        <v>0</v>
      </c>
      <c r="AA35" s="17">
        <v>0</v>
      </c>
      <c r="AB35" s="17">
        <v>0</v>
      </c>
      <c r="AC35" s="17">
        <v>0</v>
      </c>
      <c r="AD35" s="17">
        <v>0</v>
      </c>
      <c r="AE35" s="12">
        <v>0</v>
      </c>
      <c r="AF35" s="16">
        <v>319529.07172466873</v>
      </c>
      <c r="AG35" s="17">
        <v>88384.571291885703</v>
      </c>
      <c r="AH35" s="17">
        <v>565243.09400000004</v>
      </c>
      <c r="AI35" s="17">
        <v>0</v>
      </c>
      <c r="AJ35" s="17">
        <v>180151.77754768566</v>
      </c>
      <c r="AK35" s="12">
        <v>1153308.5145642401</v>
      </c>
      <c r="AL35" s="16">
        <v>2301616.6047659894</v>
      </c>
      <c r="AM35" s="17">
        <v>3025556.3907097136</v>
      </c>
      <c r="AN35" s="17">
        <v>1682631.6885999995</v>
      </c>
      <c r="AO35" s="17">
        <v>0</v>
      </c>
      <c r="AP35" s="17">
        <v>417166.74334847362</v>
      </c>
      <c r="AQ35" s="12">
        <v>7426971.4274241757</v>
      </c>
    </row>
    <row r="36" spans="1:43" x14ac:dyDescent="0.3">
      <c r="A36" s="4" t="s">
        <v>26</v>
      </c>
      <c r="B36" s="92">
        <v>55781816.220000029</v>
      </c>
      <c r="C36" s="87">
        <v>32347216.969999962</v>
      </c>
      <c r="D36" s="87">
        <v>13241368.860000003</v>
      </c>
      <c r="E36" s="87">
        <v>2921066.49</v>
      </c>
      <c r="F36" s="87">
        <v>1216303.700000003</v>
      </c>
      <c r="G36" s="93">
        <v>105507772.24000001</v>
      </c>
      <c r="H36" s="16">
        <v>3440715.8600000003</v>
      </c>
      <c r="I36" s="17">
        <v>581374.56999999995</v>
      </c>
      <c r="J36" s="17">
        <v>0</v>
      </c>
      <c r="K36" s="17">
        <v>0</v>
      </c>
      <c r="L36" s="17">
        <v>3602567.39</v>
      </c>
      <c r="M36" s="12">
        <v>7624657.8200000003</v>
      </c>
      <c r="N36" s="16">
        <v>6481395.8200000012</v>
      </c>
      <c r="O36" s="17">
        <v>2786597.5299999993</v>
      </c>
      <c r="P36" s="17">
        <v>100660.82999999999</v>
      </c>
      <c r="Q36" s="17">
        <v>0</v>
      </c>
      <c r="R36" s="17">
        <v>949025.58</v>
      </c>
      <c r="S36" s="12">
        <v>10317679.760000002</v>
      </c>
      <c r="T36" s="16">
        <v>4749887.1000000006</v>
      </c>
      <c r="U36" s="17">
        <v>969770.9600000002</v>
      </c>
      <c r="V36" s="17">
        <v>0</v>
      </c>
      <c r="W36" s="17">
        <v>2865665.99</v>
      </c>
      <c r="X36" s="17">
        <v>678866.13000000012</v>
      </c>
      <c r="Y36" s="12">
        <v>9264190.1800000016</v>
      </c>
      <c r="Z36" s="16">
        <v>455555.67999999993</v>
      </c>
      <c r="AA36" s="17">
        <v>691589.49000000011</v>
      </c>
      <c r="AB36" s="17">
        <v>3749.19</v>
      </c>
      <c r="AC36" s="17">
        <v>0</v>
      </c>
      <c r="AD36" s="17">
        <v>57614.289999999994</v>
      </c>
      <c r="AE36" s="12">
        <v>1208508.6499999999</v>
      </c>
      <c r="AF36" s="16">
        <v>3634896.35</v>
      </c>
      <c r="AG36" s="17">
        <v>438020.87000000011</v>
      </c>
      <c r="AH36" s="17">
        <v>0</v>
      </c>
      <c r="AI36" s="17">
        <v>0</v>
      </c>
      <c r="AJ36" s="17">
        <v>202380.84999999998</v>
      </c>
      <c r="AK36" s="12">
        <v>4275298.07</v>
      </c>
      <c r="AL36" s="16">
        <v>37019365.410000026</v>
      </c>
      <c r="AM36" s="17">
        <v>26879863.549999963</v>
      </c>
      <c r="AN36" s="17">
        <v>13136958.840000004</v>
      </c>
      <c r="AO36" s="17">
        <v>55400.5</v>
      </c>
      <c r="AP36" s="17">
        <v>-4274150.5399999963</v>
      </c>
      <c r="AQ36" s="12">
        <v>72817437.760000005</v>
      </c>
    </row>
    <row r="37" spans="1:43" x14ac:dyDescent="0.3">
      <c r="A37" s="4" t="s">
        <v>27</v>
      </c>
      <c r="B37" s="92">
        <v>14139892</v>
      </c>
      <c r="C37" s="87">
        <v>6331123</v>
      </c>
      <c r="D37" s="87">
        <v>5344931</v>
      </c>
      <c r="E37" s="87">
        <v>3419</v>
      </c>
      <c r="F37" s="87">
        <v>501191</v>
      </c>
      <c r="G37" s="93">
        <v>26320556</v>
      </c>
      <c r="H37" s="16">
        <v>2849192</v>
      </c>
      <c r="I37" s="17">
        <v>375372</v>
      </c>
      <c r="J37" s="17">
        <v>0</v>
      </c>
      <c r="K37" s="17">
        <v>0</v>
      </c>
      <c r="L37" s="17">
        <v>324007</v>
      </c>
      <c r="M37" s="12">
        <v>3548571</v>
      </c>
      <c r="N37" s="16">
        <v>2232513</v>
      </c>
      <c r="O37" s="17">
        <v>598623</v>
      </c>
      <c r="P37" s="17">
        <v>0</v>
      </c>
      <c r="Q37" s="17">
        <v>0</v>
      </c>
      <c r="R37" s="17">
        <v>0</v>
      </c>
      <c r="S37" s="12">
        <v>2831136</v>
      </c>
      <c r="T37" s="16">
        <v>1086704</v>
      </c>
      <c r="U37" s="17">
        <v>1442471</v>
      </c>
      <c r="V37" s="17">
        <v>0</v>
      </c>
      <c r="W37" s="17">
        <v>3419</v>
      </c>
      <c r="X37" s="17">
        <v>103968</v>
      </c>
      <c r="Y37" s="12">
        <v>2636562</v>
      </c>
      <c r="Z37" s="16">
        <v>143929</v>
      </c>
      <c r="AA37" s="17">
        <v>28803</v>
      </c>
      <c r="AB37" s="17">
        <v>0</v>
      </c>
      <c r="AC37" s="17">
        <v>0</v>
      </c>
      <c r="AD37" s="17">
        <v>0</v>
      </c>
      <c r="AE37" s="12">
        <v>172732</v>
      </c>
      <c r="AF37" s="16">
        <v>4440031</v>
      </c>
      <c r="AG37" s="17">
        <v>1520585</v>
      </c>
      <c r="AH37" s="17">
        <v>4935651</v>
      </c>
      <c r="AI37" s="17">
        <v>0</v>
      </c>
      <c r="AJ37" s="17">
        <v>0</v>
      </c>
      <c r="AK37" s="12">
        <v>10896267</v>
      </c>
      <c r="AL37" s="16">
        <v>3387523</v>
      </c>
      <c r="AM37" s="17">
        <v>2365269</v>
      </c>
      <c r="AN37" s="17">
        <v>409280</v>
      </c>
      <c r="AO37" s="17">
        <v>0</v>
      </c>
      <c r="AP37" s="17">
        <v>73216</v>
      </c>
      <c r="AQ37" s="12">
        <v>6235288</v>
      </c>
    </row>
    <row r="38" spans="1:43" x14ac:dyDescent="0.3">
      <c r="A38" s="4" t="s">
        <v>28</v>
      </c>
      <c r="B38" s="92">
        <v>6274787.0699999994</v>
      </c>
      <c r="C38" s="87">
        <v>9501700</v>
      </c>
      <c r="D38" s="87">
        <v>857479.51</v>
      </c>
      <c r="E38" s="87">
        <v>188215</v>
      </c>
      <c r="F38" s="87">
        <v>306072</v>
      </c>
      <c r="G38" s="93">
        <v>17128253.579999998</v>
      </c>
      <c r="H38" s="16">
        <v>607927.18999999994</v>
      </c>
      <c r="I38" s="17">
        <v>888051</v>
      </c>
      <c r="J38" s="17">
        <v>0</v>
      </c>
      <c r="K38" s="17">
        <v>0</v>
      </c>
      <c r="L38" s="17">
        <v>220395</v>
      </c>
      <c r="M38" s="12">
        <v>1716373.19</v>
      </c>
      <c r="N38" s="16">
        <v>894702.56</v>
      </c>
      <c r="O38" s="17">
        <v>194044</v>
      </c>
      <c r="P38" s="17">
        <v>0</v>
      </c>
      <c r="Q38" s="17">
        <v>0</v>
      </c>
      <c r="R38" s="17">
        <v>1950</v>
      </c>
      <c r="S38" s="12">
        <v>1090696.56</v>
      </c>
      <c r="T38" s="16">
        <v>1414737.89</v>
      </c>
      <c r="U38" s="17">
        <v>85720</v>
      </c>
      <c r="V38" s="17">
        <v>0</v>
      </c>
      <c r="W38" s="17">
        <v>175107</v>
      </c>
      <c r="X38" s="17">
        <v>46097</v>
      </c>
      <c r="Y38" s="12">
        <v>1721661.89</v>
      </c>
      <c r="Z38" s="16">
        <v>1134148.5</v>
      </c>
      <c r="AA38" s="17">
        <v>6609514</v>
      </c>
      <c r="AB38" s="17">
        <v>0</v>
      </c>
      <c r="AC38" s="17">
        <v>13108</v>
      </c>
      <c r="AD38" s="17">
        <v>0</v>
      </c>
      <c r="AE38" s="12">
        <v>7756770.5</v>
      </c>
      <c r="AF38" s="16">
        <v>1953147.93</v>
      </c>
      <c r="AG38" s="17">
        <v>1176583</v>
      </c>
      <c r="AH38" s="17">
        <v>857479.51</v>
      </c>
      <c r="AI38" s="17">
        <v>0</v>
      </c>
      <c r="AJ38" s="17">
        <v>36416</v>
      </c>
      <c r="AK38" s="12">
        <v>4023626.4399999995</v>
      </c>
      <c r="AL38" s="16">
        <v>270123</v>
      </c>
      <c r="AM38" s="17">
        <v>547788</v>
      </c>
      <c r="AN38" s="17">
        <v>0</v>
      </c>
      <c r="AO38" s="17">
        <v>0</v>
      </c>
      <c r="AP38" s="17">
        <v>1214</v>
      </c>
      <c r="AQ38" s="12">
        <v>819125</v>
      </c>
    </row>
    <row r="39" spans="1:43" x14ac:dyDescent="0.3">
      <c r="A39" s="4" t="s">
        <v>29</v>
      </c>
      <c r="B39" s="92">
        <v>2022962.71</v>
      </c>
      <c r="C39" s="87">
        <v>627307.38</v>
      </c>
      <c r="D39" s="87">
        <v>238376.91</v>
      </c>
      <c r="E39" s="87">
        <v>0</v>
      </c>
      <c r="F39" s="87">
        <v>853184.06</v>
      </c>
      <c r="G39" s="93">
        <v>3741831.06</v>
      </c>
      <c r="H39" s="16">
        <v>474699.68</v>
      </c>
      <c r="I39" s="17">
        <v>64699.58</v>
      </c>
      <c r="J39" s="17">
        <v>59077.69</v>
      </c>
      <c r="K39" s="17">
        <v>0</v>
      </c>
      <c r="L39" s="17">
        <v>358459.68</v>
      </c>
      <c r="M39" s="12">
        <v>956936.62999999989</v>
      </c>
      <c r="N39" s="16">
        <v>219906.61</v>
      </c>
      <c r="O39" s="17">
        <v>27817.119999999999</v>
      </c>
      <c r="P39" s="17">
        <v>11281.68</v>
      </c>
      <c r="Q39" s="17">
        <v>0</v>
      </c>
      <c r="R39" s="17">
        <v>1320.9</v>
      </c>
      <c r="S39" s="12">
        <v>260326.30999999997</v>
      </c>
      <c r="T39" s="16">
        <v>860699.78</v>
      </c>
      <c r="U39" s="17">
        <v>316987.36</v>
      </c>
      <c r="V39" s="17">
        <v>0</v>
      </c>
      <c r="W39" s="17">
        <v>0</v>
      </c>
      <c r="X39" s="17">
        <v>483074.08</v>
      </c>
      <c r="Y39" s="12">
        <v>1660761.2200000002</v>
      </c>
      <c r="Z39" s="16">
        <v>0</v>
      </c>
      <c r="AA39" s="17">
        <v>0</v>
      </c>
      <c r="AB39" s="17">
        <v>0</v>
      </c>
      <c r="AC39" s="17">
        <v>0</v>
      </c>
      <c r="AD39" s="17">
        <v>0</v>
      </c>
      <c r="AE39" s="12">
        <v>0</v>
      </c>
      <c r="AF39" s="16">
        <v>0</v>
      </c>
      <c r="AG39" s="17">
        <v>0</v>
      </c>
      <c r="AH39" s="17">
        <v>0</v>
      </c>
      <c r="AI39" s="17">
        <v>0</v>
      </c>
      <c r="AJ39" s="17">
        <v>10049.42</v>
      </c>
      <c r="AK39" s="12">
        <v>10049.42</v>
      </c>
      <c r="AL39" s="16">
        <v>467656.64</v>
      </c>
      <c r="AM39" s="17">
        <v>217803.32</v>
      </c>
      <c r="AN39" s="17">
        <v>168017.54</v>
      </c>
      <c r="AO39" s="17">
        <v>0</v>
      </c>
      <c r="AP39" s="17">
        <v>279.98</v>
      </c>
      <c r="AQ39" s="12">
        <v>853757.48</v>
      </c>
    </row>
    <row r="40" spans="1:43" x14ac:dyDescent="0.3">
      <c r="A40" s="4" t="s">
        <v>30</v>
      </c>
      <c r="B40" s="92">
        <v>8315962</v>
      </c>
      <c r="C40" s="87">
        <v>2720811</v>
      </c>
      <c r="D40" s="87">
        <v>0</v>
      </c>
      <c r="E40" s="87">
        <v>16411</v>
      </c>
      <c r="F40" s="87">
        <v>1580016</v>
      </c>
      <c r="G40" s="93">
        <v>12633200</v>
      </c>
      <c r="H40" s="16">
        <v>848930</v>
      </c>
      <c r="I40" s="17">
        <v>255788</v>
      </c>
      <c r="J40" s="17">
        <v>0</v>
      </c>
      <c r="K40" s="17">
        <v>16411</v>
      </c>
      <c r="L40" s="17">
        <v>297630</v>
      </c>
      <c r="M40" s="12">
        <v>1418759</v>
      </c>
      <c r="N40" s="16">
        <v>1746299</v>
      </c>
      <c r="O40" s="17">
        <v>775139</v>
      </c>
      <c r="P40" s="17">
        <v>0</v>
      </c>
      <c r="Q40" s="17">
        <v>0</v>
      </c>
      <c r="R40" s="17">
        <v>667030</v>
      </c>
      <c r="S40" s="12">
        <v>3188468</v>
      </c>
      <c r="T40" s="16">
        <v>2677757</v>
      </c>
      <c r="U40" s="17">
        <v>273728</v>
      </c>
      <c r="V40" s="17">
        <v>0</v>
      </c>
      <c r="W40" s="17">
        <v>0</v>
      </c>
      <c r="X40" s="17">
        <v>62500</v>
      </c>
      <c r="Y40" s="12">
        <v>3013985</v>
      </c>
      <c r="Z40" s="16">
        <v>0</v>
      </c>
      <c r="AA40" s="17">
        <v>0</v>
      </c>
      <c r="AB40" s="17">
        <v>0</v>
      </c>
      <c r="AC40" s="17">
        <v>0</v>
      </c>
      <c r="AD40" s="17">
        <v>0</v>
      </c>
      <c r="AE40" s="12">
        <v>0</v>
      </c>
      <c r="AF40" s="16">
        <v>3042976</v>
      </c>
      <c r="AG40" s="17">
        <v>1171046</v>
      </c>
      <c r="AH40" s="17">
        <v>0</v>
      </c>
      <c r="AI40" s="17">
        <v>0</v>
      </c>
      <c r="AJ40" s="17">
        <v>53967</v>
      </c>
      <c r="AK40" s="12">
        <v>4267989</v>
      </c>
      <c r="AL40" s="16">
        <v>0</v>
      </c>
      <c r="AM40" s="17">
        <v>245110</v>
      </c>
      <c r="AN40" s="17">
        <v>0</v>
      </c>
      <c r="AO40" s="17">
        <v>0</v>
      </c>
      <c r="AP40" s="17">
        <v>498889</v>
      </c>
      <c r="AQ40" s="12">
        <v>743999</v>
      </c>
    </row>
    <row r="41" spans="1:43" x14ac:dyDescent="0.3">
      <c r="A41" s="4" t="s">
        <v>31</v>
      </c>
      <c r="B41" s="92">
        <v>2105424.21</v>
      </c>
      <c r="C41" s="87">
        <v>123202.86</v>
      </c>
      <c r="D41" s="87">
        <v>22333.759999999998</v>
      </c>
      <c r="E41" s="87">
        <v>0</v>
      </c>
      <c r="F41" s="87">
        <v>1294544.1000000001</v>
      </c>
      <c r="G41" s="93">
        <v>3545504.9299999997</v>
      </c>
      <c r="H41" s="16">
        <v>874780.28</v>
      </c>
      <c r="I41" s="17">
        <v>42389.34</v>
      </c>
      <c r="J41" s="17">
        <v>10758.21</v>
      </c>
      <c r="K41" s="17">
        <v>0</v>
      </c>
      <c r="L41" s="17">
        <v>115329.71</v>
      </c>
      <c r="M41" s="12">
        <v>1043257.5399999999</v>
      </c>
      <c r="N41" s="16">
        <v>736009.13</v>
      </c>
      <c r="O41" s="17">
        <v>75376.52</v>
      </c>
      <c r="P41" s="17">
        <v>11575.55</v>
      </c>
      <c r="Q41" s="17">
        <v>0</v>
      </c>
      <c r="R41" s="17">
        <v>309887.7</v>
      </c>
      <c r="S41" s="12">
        <v>1132848.9000000001</v>
      </c>
      <c r="T41" s="16">
        <v>494634.8</v>
      </c>
      <c r="U41" s="17">
        <v>5437</v>
      </c>
      <c r="V41" s="17">
        <v>0</v>
      </c>
      <c r="W41" s="17">
        <v>0</v>
      </c>
      <c r="X41" s="17">
        <v>869326.69</v>
      </c>
      <c r="Y41" s="12">
        <v>1369398.49</v>
      </c>
      <c r="Z41" s="16">
        <v>0</v>
      </c>
      <c r="AA41" s="17">
        <v>0</v>
      </c>
      <c r="AB41" s="17">
        <v>0</v>
      </c>
      <c r="AC41" s="17">
        <v>0</v>
      </c>
      <c r="AD41" s="17">
        <v>0</v>
      </c>
      <c r="AE41" s="12">
        <v>0</v>
      </c>
      <c r="AF41" s="16">
        <v>0</v>
      </c>
      <c r="AG41" s="17">
        <v>0</v>
      </c>
      <c r="AH41" s="17">
        <v>0</v>
      </c>
      <c r="AI41" s="17">
        <v>0</v>
      </c>
      <c r="AJ41" s="17">
        <v>0</v>
      </c>
      <c r="AK41" s="12">
        <v>0</v>
      </c>
      <c r="AL41" s="16">
        <v>0</v>
      </c>
      <c r="AM41" s="17">
        <v>0</v>
      </c>
      <c r="AN41" s="17">
        <v>0</v>
      </c>
      <c r="AO41" s="17">
        <v>0</v>
      </c>
      <c r="AP41" s="17">
        <v>0</v>
      </c>
      <c r="AQ41" s="12">
        <v>0</v>
      </c>
    </row>
    <row r="42" spans="1:43" x14ac:dyDescent="0.3">
      <c r="A42" s="4" t="s">
        <v>32</v>
      </c>
      <c r="B42" s="92">
        <v>27493984.765865061</v>
      </c>
      <c r="C42" s="87">
        <v>23390039.966061801</v>
      </c>
      <c r="D42" s="87">
        <v>5062334.5752313798</v>
      </c>
      <c r="E42" s="87">
        <v>5689874.29</v>
      </c>
      <c r="F42" s="87">
        <v>6185858.1553495433</v>
      </c>
      <c r="G42" s="93">
        <v>67822091.752507776</v>
      </c>
      <c r="H42" s="16">
        <v>1829280.9736609978</v>
      </c>
      <c r="I42" s="17">
        <v>614298.47248258663</v>
      </c>
      <c r="J42" s="17">
        <v>11179.00725547687</v>
      </c>
      <c r="K42" s="17">
        <v>0</v>
      </c>
      <c r="L42" s="17">
        <v>15805.882414997923</v>
      </c>
      <c r="M42" s="12">
        <v>2470564.3358140592</v>
      </c>
      <c r="N42" s="16">
        <v>3028788.1570479972</v>
      </c>
      <c r="O42" s="17">
        <v>3625448.8229082068</v>
      </c>
      <c r="P42" s="17">
        <v>122495.52782440963</v>
      </c>
      <c r="Q42" s="17">
        <v>0</v>
      </c>
      <c r="R42" s="17">
        <v>1180260.6106701451</v>
      </c>
      <c r="S42" s="12">
        <v>7956993.118450759</v>
      </c>
      <c r="T42" s="16">
        <v>10662646.877110997</v>
      </c>
      <c r="U42" s="17">
        <v>8667293.421154514</v>
      </c>
      <c r="V42" s="17">
        <v>12845.116559134201</v>
      </c>
      <c r="W42" s="17">
        <v>5689874.29</v>
      </c>
      <c r="X42" s="17">
        <v>2261787.890584881</v>
      </c>
      <c r="Y42" s="12">
        <v>27294447.595409524</v>
      </c>
      <c r="Z42" s="16">
        <v>0</v>
      </c>
      <c r="AA42" s="17">
        <v>0</v>
      </c>
      <c r="AB42" s="17">
        <v>0</v>
      </c>
      <c r="AC42" s="17">
        <v>0</v>
      </c>
      <c r="AD42" s="17">
        <v>0</v>
      </c>
      <c r="AE42" s="12">
        <v>0</v>
      </c>
      <c r="AF42" s="16">
        <v>7276584.1855719164</v>
      </c>
      <c r="AG42" s="17">
        <v>2624245.6788568976</v>
      </c>
      <c r="AH42" s="17">
        <v>5096.4622177069332</v>
      </c>
      <c r="AI42" s="17">
        <v>0</v>
      </c>
      <c r="AJ42" s="17">
        <v>667498.83689329831</v>
      </c>
      <c r="AK42" s="12">
        <v>10573425.163539819</v>
      </c>
      <c r="AL42" s="16">
        <v>4696684.5724731525</v>
      </c>
      <c r="AM42" s="17">
        <v>7858753.5706595983</v>
      </c>
      <c r="AN42" s="17">
        <v>4910718.4613746526</v>
      </c>
      <c r="AO42" s="17">
        <v>0</v>
      </c>
      <c r="AP42" s="17">
        <v>2060504.9347862208</v>
      </c>
      <c r="AQ42" s="12">
        <v>19526661.539293621</v>
      </c>
    </row>
    <row r="43" spans="1:43" x14ac:dyDescent="0.3">
      <c r="A43" s="4" t="s">
        <v>33</v>
      </c>
      <c r="B43" s="92">
        <v>3967228</v>
      </c>
      <c r="C43" s="87">
        <v>2203854</v>
      </c>
      <c r="D43" s="87">
        <v>1658386</v>
      </c>
      <c r="E43" s="87">
        <v>55260</v>
      </c>
      <c r="F43" s="87">
        <v>1308125</v>
      </c>
      <c r="G43" s="93">
        <v>9192853</v>
      </c>
      <c r="H43" s="16">
        <v>907276</v>
      </c>
      <c r="I43" s="17">
        <v>53930</v>
      </c>
      <c r="J43" s="17">
        <v>0</v>
      </c>
      <c r="K43" s="17">
        <v>0</v>
      </c>
      <c r="L43" s="17">
        <v>265360</v>
      </c>
      <c r="M43" s="12">
        <v>1226566</v>
      </c>
      <c r="N43" s="16">
        <v>515383</v>
      </c>
      <c r="O43" s="17">
        <v>38588</v>
      </c>
      <c r="P43" s="17">
        <v>0</v>
      </c>
      <c r="Q43" s="17">
        <v>0</v>
      </c>
      <c r="R43" s="17">
        <v>18087</v>
      </c>
      <c r="S43" s="12">
        <v>572058</v>
      </c>
      <c r="T43" s="16">
        <v>697379</v>
      </c>
      <c r="U43" s="17">
        <v>727110</v>
      </c>
      <c r="V43" s="17">
        <v>770977</v>
      </c>
      <c r="W43" s="17">
        <v>55260</v>
      </c>
      <c r="X43" s="17">
        <v>108584</v>
      </c>
      <c r="Y43" s="12">
        <v>2359310</v>
      </c>
      <c r="Z43" s="16">
        <v>157586</v>
      </c>
      <c r="AA43" s="17">
        <v>105973</v>
      </c>
      <c r="AB43" s="17">
        <v>0</v>
      </c>
      <c r="AC43" s="17">
        <v>0</v>
      </c>
      <c r="AD43" s="17">
        <v>41383</v>
      </c>
      <c r="AE43" s="12">
        <v>304942</v>
      </c>
      <c r="AF43" s="16">
        <v>670683</v>
      </c>
      <c r="AG43" s="17">
        <v>380282</v>
      </c>
      <c r="AH43" s="17">
        <v>614727</v>
      </c>
      <c r="AI43" s="17">
        <v>0</v>
      </c>
      <c r="AJ43" s="17">
        <v>429477</v>
      </c>
      <c r="AK43" s="12">
        <v>2095169</v>
      </c>
      <c r="AL43" s="16">
        <v>1018921</v>
      </c>
      <c r="AM43" s="17">
        <v>897971</v>
      </c>
      <c r="AN43" s="17">
        <v>272682</v>
      </c>
      <c r="AO43" s="17">
        <v>0</v>
      </c>
      <c r="AP43" s="17">
        <v>445234</v>
      </c>
      <c r="AQ43" s="12">
        <v>2634808</v>
      </c>
    </row>
    <row r="44" spans="1:43" x14ac:dyDescent="0.3">
      <c r="A44" s="4" t="s">
        <v>34</v>
      </c>
      <c r="B44" s="92">
        <v>21088149.630000003</v>
      </c>
      <c r="C44" s="87">
        <v>19228185.489999998</v>
      </c>
      <c r="D44" s="87">
        <v>34942</v>
      </c>
      <c r="E44" s="87">
        <v>464848.78</v>
      </c>
      <c r="F44" s="87">
        <v>84101.64</v>
      </c>
      <c r="G44" s="93">
        <v>40900227.539999999</v>
      </c>
      <c r="H44" s="16">
        <v>985109</v>
      </c>
      <c r="I44" s="17">
        <v>945902</v>
      </c>
      <c r="J44" s="17">
        <v>0</v>
      </c>
      <c r="K44" s="17">
        <v>0</v>
      </c>
      <c r="L44" s="17">
        <v>84101.64</v>
      </c>
      <c r="M44" s="12">
        <v>2015112.64</v>
      </c>
      <c r="N44" s="16">
        <v>5571555.7600000007</v>
      </c>
      <c r="O44" s="17">
        <v>692705.95000000007</v>
      </c>
      <c r="P44" s="17">
        <v>34942</v>
      </c>
      <c r="Q44" s="17">
        <v>0</v>
      </c>
      <c r="R44" s="17">
        <v>0</v>
      </c>
      <c r="S44" s="12">
        <v>6299203.7100000009</v>
      </c>
      <c r="T44" s="16">
        <v>3700256.8000000003</v>
      </c>
      <c r="U44" s="17">
        <v>4891747.5999999996</v>
      </c>
      <c r="V44" s="17">
        <v>0</v>
      </c>
      <c r="W44" s="17">
        <v>464848.78</v>
      </c>
      <c r="X44" s="17">
        <v>0</v>
      </c>
      <c r="Y44" s="12">
        <v>9056853.1799999997</v>
      </c>
      <c r="Z44" s="16">
        <v>0</v>
      </c>
      <c r="AA44" s="17">
        <v>0</v>
      </c>
      <c r="AB44" s="17">
        <v>0</v>
      </c>
      <c r="AC44" s="17">
        <v>0</v>
      </c>
      <c r="AD44" s="17">
        <v>0</v>
      </c>
      <c r="AE44" s="12">
        <v>0</v>
      </c>
      <c r="AF44" s="16">
        <v>0</v>
      </c>
      <c r="AG44" s="17">
        <v>0</v>
      </c>
      <c r="AH44" s="17">
        <v>0</v>
      </c>
      <c r="AI44" s="17">
        <v>0</v>
      </c>
      <c r="AJ44" s="17">
        <v>0</v>
      </c>
      <c r="AK44" s="12">
        <v>0</v>
      </c>
      <c r="AL44" s="16">
        <v>10831228.07</v>
      </c>
      <c r="AM44" s="17">
        <v>12697829.939999999</v>
      </c>
      <c r="AN44" s="17">
        <v>0</v>
      </c>
      <c r="AO44" s="17">
        <v>0</v>
      </c>
      <c r="AP44" s="17">
        <v>0</v>
      </c>
      <c r="AQ44" s="12">
        <v>23529058.009999998</v>
      </c>
    </row>
    <row r="45" spans="1:43" x14ac:dyDescent="0.3">
      <c r="A45" s="4" t="s">
        <v>35</v>
      </c>
      <c r="B45" s="92">
        <v>22787180</v>
      </c>
      <c r="C45" s="87">
        <v>13267810.670000002</v>
      </c>
      <c r="D45" s="87">
        <v>1946969.92</v>
      </c>
      <c r="E45" s="87">
        <v>432782</v>
      </c>
      <c r="F45" s="87">
        <v>569703</v>
      </c>
      <c r="G45" s="93">
        <v>39004445.590000004</v>
      </c>
      <c r="H45" s="16">
        <v>1132101</v>
      </c>
      <c r="I45" s="17">
        <v>322195.78000000003</v>
      </c>
      <c r="J45" s="17">
        <v>14105.02</v>
      </c>
      <c r="K45" s="17">
        <v>0</v>
      </c>
      <c r="L45" s="17">
        <v>0</v>
      </c>
      <c r="M45" s="12">
        <v>1468401.8</v>
      </c>
      <c r="N45" s="16">
        <v>3230506</v>
      </c>
      <c r="O45" s="17">
        <v>992049.51</v>
      </c>
      <c r="P45" s="17">
        <v>88907.64</v>
      </c>
      <c r="Q45" s="17">
        <v>0</v>
      </c>
      <c r="R45" s="17">
        <v>313825</v>
      </c>
      <c r="S45" s="12">
        <v>4625288.1499999994</v>
      </c>
      <c r="T45" s="16">
        <v>3453981</v>
      </c>
      <c r="U45" s="17">
        <v>1174753.75</v>
      </c>
      <c r="V45" s="17">
        <v>26575.98</v>
      </c>
      <c r="W45" s="17">
        <v>432782</v>
      </c>
      <c r="X45" s="17">
        <v>223616</v>
      </c>
      <c r="Y45" s="12">
        <v>5311708.7300000004</v>
      </c>
      <c r="Z45" s="16">
        <v>0</v>
      </c>
      <c r="AA45" s="17">
        <v>0</v>
      </c>
      <c r="AB45" s="17">
        <v>0</v>
      </c>
      <c r="AC45" s="17">
        <v>0</v>
      </c>
      <c r="AD45" s="17">
        <v>0</v>
      </c>
      <c r="AE45" s="12">
        <v>0</v>
      </c>
      <c r="AF45" s="16">
        <v>10768786</v>
      </c>
      <c r="AG45" s="17">
        <v>3364774.93</v>
      </c>
      <c r="AH45" s="17">
        <v>304583.99</v>
      </c>
      <c r="AI45" s="17">
        <v>0</v>
      </c>
      <c r="AJ45" s="17">
        <v>-3696</v>
      </c>
      <c r="AK45" s="12">
        <v>14434448.92</v>
      </c>
      <c r="AL45" s="16">
        <v>4201806</v>
      </c>
      <c r="AM45" s="17">
        <v>7414036.7000000002</v>
      </c>
      <c r="AN45" s="17">
        <v>1512797.29</v>
      </c>
      <c r="AO45" s="17">
        <v>0</v>
      </c>
      <c r="AP45" s="17">
        <v>35958</v>
      </c>
      <c r="AQ45" s="12">
        <v>13164597.989999998</v>
      </c>
    </row>
    <row r="46" spans="1:43" x14ac:dyDescent="0.3">
      <c r="A46" s="4" t="s">
        <v>36</v>
      </c>
      <c r="B46" s="92">
        <v>14020116.77</v>
      </c>
      <c r="C46" s="87">
        <v>9746488.6600000001</v>
      </c>
      <c r="D46" s="87">
        <v>1683797.51</v>
      </c>
      <c r="E46" s="87">
        <v>305434.03000000003</v>
      </c>
      <c r="F46" s="87">
        <v>696810.32</v>
      </c>
      <c r="G46" s="93">
        <v>26452647.289999999</v>
      </c>
      <c r="H46" s="16">
        <v>886744.41</v>
      </c>
      <c r="I46" s="17">
        <v>731372.44</v>
      </c>
      <c r="J46" s="17">
        <v>17479.439999999999</v>
      </c>
      <c r="K46" s="17">
        <v>0</v>
      </c>
      <c r="L46" s="17">
        <v>338878.51</v>
      </c>
      <c r="M46" s="12">
        <v>1974474.8</v>
      </c>
      <c r="N46" s="16">
        <v>2000748.02</v>
      </c>
      <c r="O46" s="17">
        <v>1030139.55</v>
      </c>
      <c r="P46" s="17">
        <v>87291.520000000004</v>
      </c>
      <c r="Q46" s="17">
        <v>0</v>
      </c>
      <c r="R46" s="17">
        <v>0</v>
      </c>
      <c r="S46" s="12">
        <v>3118179.0900000003</v>
      </c>
      <c r="T46" s="16">
        <v>712245.18</v>
      </c>
      <c r="U46" s="17">
        <v>2654697.14</v>
      </c>
      <c r="V46" s="17">
        <v>31731.99</v>
      </c>
      <c r="W46" s="17">
        <v>305434.03000000003</v>
      </c>
      <c r="X46" s="17">
        <v>327637.71000000002</v>
      </c>
      <c r="Y46" s="12">
        <v>4031746.0500000007</v>
      </c>
      <c r="Z46" s="16">
        <v>261509.13</v>
      </c>
      <c r="AA46" s="17">
        <v>135045.9</v>
      </c>
      <c r="AB46" s="17">
        <v>78.73</v>
      </c>
      <c r="AC46" s="17">
        <v>0</v>
      </c>
      <c r="AD46" s="17">
        <v>14894.1</v>
      </c>
      <c r="AE46" s="12">
        <v>411527.86</v>
      </c>
      <c r="AF46" s="16">
        <v>7851177.8499999996</v>
      </c>
      <c r="AG46" s="17">
        <v>883523.5</v>
      </c>
      <c r="AH46" s="17">
        <v>9149.24</v>
      </c>
      <c r="AI46" s="17">
        <v>0</v>
      </c>
      <c r="AJ46" s="17">
        <v>15400</v>
      </c>
      <c r="AK46" s="12">
        <v>8759250.5899999999</v>
      </c>
      <c r="AL46" s="16">
        <v>2307692.1800000002</v>
      </c>
      <c r="AM46" s="17">
        <v>4311710.13</v>
      </c>
      <c r="AN46" s="17">
        <v>1538066.59</v>
      </c>
      <c r="AO46" s="17">
        <v>0</v>
      </c>
      <c r="AP46" s="17">
        <v>0</v>
      </c>
      <c r="AQ46" s="12">
        <v>8157468.9000000004</v>
      </c>
    </row>
    <row r="47" spans="1:43" x14ac:dyDescent="0.3">
      <c r="A47" s="4" t="s">
        <v>37</v>
      </c>
      <c r="B47" s="92">
        <v>3620166.5</v>
      </c>
      <c r="C47" s="87">
        <v>1985096.15</v>
      </c>
      <c r="D47" s="87">
        <v>301592.09999999998</v>
      </c>
      <c r="E47" s="87">
        <v>0</v>
      </c>
      <c r="F47" s="87">
        <v>40478</v>
      </c>
      <c r="G47" s="93">
        <v>5947332.75</v>
      </c>
      <c r="H47" s="16">
        <v>15415.62</v>
      </c>
      <c r="I47" s="17">
        <v>82768.87</v>
      </c>
      <c r="J47" s="17">
        <v>40</v>
      </c>
      <c r="K47" s="17">
        <v>0</v>
      </c>
      <c r="L47" s="17">
        <v>0</v>
      </c>
      <c r="M47" s="12">
        <v>98224.489999999991</v>
      </c>
      <c r="N47" s="16">
        <v>392337.3</v>
      </c>
      <c r="O47" s="17">
        <v>102954.03</v>
      </c>
      <c r="P47" s="17">
        <v>5748</v>
      </c>
      <c r="Q47" s="17">
        <v>0</v>
      </c>
      <c r="R47" s="17">
        <v>0</v>
      </c>
      <c r="S47" s="12">
        <v>501039.32999999996</v>
      </c>
      <c r="T47" s="16">
        <v>820472.95</v>
      </c>
      <c r="U47" s="17">
        <v>1039935.1</v>
      </c>
      <c r="V47" s="17">
        <v>0</v>
      </c>
      <c r="W47" s="17">
        <v>0</v>
      </c>
      <c r="X47" s="17">
        <v>40478</v>
      </c>
      <c r="Y47" s="12">
        <v>1900886.0499999998</v>
      </c>
      <c r="Z47" s="16">
        <v>0</v>
      </c>
      <c r="AA47" s="17">
        <v>0</v>
      </c>
      <c r="AB47" s="17">
        <v>0</v>
      </c>
      <c r="AC47" s="17">
        <v>0</v>
      </c>
      <c r="AD47" s="17">
        <v>0</v>
      </c>
      <c r="AE47" s="12">
        <v>0</v>
      </c>
      <c r="AF47" s="16">
        <v>1082072.53</v>
      </c>
      <c r="AG47" s="17">
        <v>72739.17</v>
      </c>
      <c r="AH47" s="17">
        <v>88621.1</v>
      </c>
      <c r="AI47" s="17">
        <v>0</v>
      </c>
      <c r="AJ47" s="17">
        <v>0</v>
      </c>
      <c r="AK47" s="12">
        <v>1243432.8</v>
      </c>
      <c r="AL47" s="16">
        <v>1309868.1000000001</v>
      </c>
      <c r="AM47" s="17">
        <v>686698.98</v>
      </c>
      <c r="AN47" s="17">
        <v>207183</v>
      </c>
      <c r="AO47" s="17">
        <v>0</v>
      </c>
      <c r="AP47" s="17">
        <v>0</v>
      </c>
      <c r="AQ47" s="12">
        <v>2203750.08</v>
      </c>
    </row>
    <row r="48" spans="1:43" x14ac:dyDescent="0.3">
      <c r="A48" s="4" t="s">
        <v>38</v>
      </c>
      <c r="B48" s="92">
        <v>8007969.7340000002</v>
      </c>
      <c r="C48" s="87">
        <v>22159683.100000001</v>
      </c>
      <c r="D48" s="87">
        <v>1554420</v>
      </c>
      <c r="E48" s="87">
        <v>222156.19</v>
      </c>
      <c r="F48" s="87">
        <v>598605.43499999994</v>
      </c>
      <c r="G48" s="93">
        <v>32542834.459000006</v>
      </c>
      <c r="H48" s="16">
        <v>743076.75</v>
      </c>
      <c r="I48" s="17">
        <v>523119.59</v>
      </c>
      <c r="J48" s="17">
        <v>0</v>
      </c>
      <c r="K48" s="17">
        <v>0</v>
      </c>
      <c r="L48" s="17">
        <v>448612.87999999995</v>
      </c>
      <c r="M48" s="12">
        <v>1714809.22</v>
      </c>
      <c r="N48" s="16">
        <v>1137366.3799999999</v>
      </c>
      <c r="O48" s="17">
        <v>615089.13000000012</v>
      </c>
      <c r="P48" s="17">
        <v>0</v>
      </c>
      <c r="Q48" s="17">
        <v>0</v>
      </c>
      <c r="R48" s="17">
        <v>1953.08</v>
      </c>
      <c r="S48" s="12">
        <v>1754408.59</v>
      </c>
      <c r="T48" s="16">
        <v>2470664.71</v>
      </c>
      <c r="U48" s="17">
        <v>1722359.3299999998</v>
      </c>
      <c r="V48" s="17">
        <v>0</v>
      </c>
      <c r="W48" s="17">
        <v>222156.19</v>
      </c>
      <c r="X48" s="17">
        <v>141529.48000000001</v>
      </c>
      <c r="Y48" s="12">
        <v>4556709.7100000009</v>
      </c>
      <c r="Z48" s="16">
        <v>153495.62899999999</v>
      </c>
      <c r="AA48" s="17">
        <v>16293208.484999999</v>
      </c>
      <c r="AB48" s="17">
        <v>0</v>
      </c>
      <c r="AC48" s="17">
        <v>0</v>
      </c>
      <c r="AD48" s="17">
        <v>0</v>
      </c>
      <c r="AE48" s="12">
        <v>16446704.114</v>
      </c>
      <c r="AF48" s="16">
        <v>2067385.3800000011</v>
      </c>
      <c r="AG48" s="17">
        <v>764719</v>
      </c>
      <c r="AH48" s="17">
        <v>0</v>
      </c>
      <c r="AI48" s="17">
        <v>0</v>
      </c>
      <c r="AJ48" s="17">
        <v>0</v>
      </c>
      <c r="AK48" s="12">
        <v>2832104.3800000008</v>
      </c>
      <c r="AL48" s="16">
        <v>1435980.885</v>
      </c>
      <c r="AM48" s="17">
        <v>2241187.5649999995</v>
      </c>
      <c r="AN48" s="17">
        <v>1554420</v>
      </c>
      <c r="AO48" s="17">
        <v>0</v>
      </c>
      <c r="AP48" s="17">
        <v>6509.9949999999999</v>
      </c>
      <c r="AQ48" s="12">
        <v>5238098.4449999994</v>
      </c>
    </row>
    <row r="49" spans="1:43" x14ac:dyDescent="0.3">
      <c r="A49" s="4" t="s">
        <v>39</v>
      </c>
      <c r="B49" s="92">
        <v>16322561.211727507</v>
      </c>
      <c r="C49" s="87">
        <v>-6104058.7804030348</v>
      </c>
      <c r="D49" s="87">
        <v>3311959</v>
      </c>
      <c r="E49" s="87">
        <v>44627.47</v>
      </c>
      <c r="F49" s="87">
        <v>9679139.7998451535</v>
      </c>
      <c r="G49" s="93">
        <v>23254228.701169625</v>
      </c>
      <c r="H49" s="16">
        <v>1470456.3798478718</v>
      </c>
      <c r="I49" s="17">
        <v>252325.08612176037</v>
      </c>
      <c r="J49" s="17">
        <v>0</v>
      </c>
      <c r="K49" s="17">
        <v>0</v>
      </c>
      <c r="L49" s="17">
        <v>825957.06187733321</v>
      </c>
      <c r="M49" s="12">
        <v>2548738.5278469655</v>
      </c>
      <c r="N49" s="16">
        <v>1490780.1333617293</v>
      </c>
      <c r="O49" s="17">
        <v>384741.09383058461</v>
      </c>
      <c r="P49" s="17">
        <v>0</v>
      </c>
      <c r="Q49" s="17">
        <v>0</v>
      </c>
      <c r="R49" s="17">
        <v>175730.01151488977</v>
      </c>
      <c r="S49" s="12">
        <v>2051251.2387072037</v>
      </c>
      <c r="T49" s="16">
        <v>5063633.8396747978</v>
      </c>
      <c r="U49" s="17">
        <v>1105257.9703511545</v>
      </c>
      <c r="V49" s="17">
        <v>0</v>
      </c>
      <c r="W49" s="17">
        <v>43690.69</v>
      </c>
      <c r="X49" s="17">
        <v>2863143.8937437399</v>
      </c>
      <c r="Y49" s="12">
        <v>9075726.3937696926</v>
      </c>
      <c r="Z49" s="16">
        <v>0</v>
      </c>
      <c r="AA49" s="17">
        <v>0</v>
      </c>
      <c r="AB49" s="17">
        <v>0</v>
      </c>
      <c r="AC49" s="17">
        <v>0</v>
      </c>
      <c r="AD49" s="17">
        <v>0</v>
      </c>
      <c r="AE49" s="12">
        <v>0</v>
      </c>
      <c r="AF49" s="16">
        <v>0</v>
      </c>
      <c r="AG49" s="17">
        <v>0</v>
      </c>
      <c r="AH49" s="17">
        <v>0</v>
      </c>
      <c r="AI49" s="17">
        <v>0</v>
      </c>
      <c r="AJ49" s="17">
        <v>0</v>
      </c>
      <c r="AK49" s="12">
        <v>0</v>
      </c>
      <c r="AL49" s="16">
        <v>8297690.8588431086</v>
      </c>
      <c r="AM49" s="17">
        <v>-7846382.9307065345</v>
      </c>
      <c r="AN49" s="17">
        <v>3311959</v>
      </c>
      <c r="AO49" s="17">
        <v>936.78</v>
      </c>
      <c r="AP49" s="17">
        <v>5814308.8327091904</v>
      </c>
      <c r="AQ49" s="12">
        <v>9578512.5408457648</v>
      </c>
    </row>
    <row r="50" spans="1:43" x14ac:dyDescent="0.3">
      <c r="A50" s="4" t="s">
        <v>40</v>
      </c>
      <c r="B50" s="92">
        <v>3314628</v>
      </c>
      <c r="C50" s="87">
        <v>1932245</v>
      </c>
      <c r="D50" s="87">
        <v>138837</v>
      </c>
      <c r="E50" s="87">
        <v>142295</v>
      </c>
      <c r="F50" s="87">
        <v>544897</v>
      </c>
      <c r="G50" s="93">
        <v>6072902</v>
      </c>
      <c r="H50" s="16">
        <v>946109</v>
      </c>
      <c r="I50" s="17">
        <v>185052</v>
      </c>
      <c r="J50" s="17">
        <v>1211</v>
      </c>
      <c r="K50" s="17">
        <v>0</v>
      </c>
      <c r="L50" s="17">
        <v>180979</v>
      </c>
      <c r="M50" s="12">
        <v>1313351</v>
      </c>
      <c r="N50" s="16">
        <v>591184</v>
      </c>
      <c r="O50" s="17">
        <v>140595</v>
      </c>
      <c r="P50" s="17">
        <v>9482</v>
      </c>
      <c r="Q50" s="17">
        <v>0</v>
      </c>
      <c r="R50" s="17">
        <v>0</v>
      </c>
      <c r="S50" s="12">
        <v>741261</v>
      </c>
      <c r="T50" s="16">
        <v>723753</v>
      </c>
      <c r="U50" s="17">
        <v>488140</v>
      </c>
      <c r="V50" s="17">
        <v>11772</v>
      </c>
      <c r="W50" s="17">
        <v>142295</v>
      </c>
      <c r="X50" s="17">
        <v>305376</v>
      </c>
      <c r="Y50" s="12">
        <v>1671336</v>
      </c>
      <c r="Z50" s="16">
        <v>8762</v>
      </c>
      <c r="AA50" s="17">
        <v>22264</v>
      </c>
      <c r="AB50" s="17">
        <v>0</v>
      </c>
      <c r="AC50" s="17">
        <v>0</v>
      </c>
      <c r="AD50" s="17">
        <v>0</v>
      </c>
      <c r="AE50" s="12">
        <v>31026</v>
      </c>
      <c r="AF50" s="16">
        <v>1011497</v>
      </c>
      <c r="AG50" s="17">
        <v>918813</v>
      </c>
      <c r="AH50" s="17">
        <v>116140</v>
      </c>
      <c r="AI50" s="17">
        <v>0</v>
      </c>
      <c r="AJ50" s="17">
        <v>58542</v>
      </c>
      <c r="AK50" s="12">
        <v>2104992</v>
      </c>
      <c r="AL50" s="16">
        <v>33323</v>
      </c>
      <c r="AM50" s="17">
        <v>177381</v>
      </c>
      <c r="AN50" s="17">
        <v>232</v>
      </c>
      <c r="AO50" s="17">
        <v>0</v>
      </c>
      <c r="AP50" s="17">
        <v>0</v>
      </c>
      <c r="AQ50" s="12">
        <v>210936</v>
      </c>
    </row>
    <row r="51" spans="1:43" x14ac:dyDescent="0.3">
      <c r="A51" s="4" t="s">
        <v>41</v>
      </c>
      <c r="B51" s="92">
        <v>14879120</v>
      </c>
      <c r="C51" s="87">
        <v>11655087.835463755</v>
      </c>
      <c r="D51" s="87">
        <v>5551787</v>
      </c>
      <c r="E51" s="87">
        <v>130146</v>
      </c>
      <c r="F51" s="87">
        <v>485232</v>
      </c>
      <c r="G51" s="93">
        <v>32701372.835463755</v>
      </c>
      <c r="H51" s="16">
        <v>933353</v>
      </c>
      <c r="I51" s="17">
        <v>79050</v>
      </c>
      <c r="J51" s="17" t="s">
        <v>302</v>
      </c>
      <c r="K51" s="17">
        <v>0</v>
      </c>
      <c r="L51" s="17">
        <v>295236</v>
      </c>
      <c r="M51" s="12">
        <v>1307639</v>
      </c>
      <c r="N51" s="16">
        <v>4401362</v>
      </c>
      <c r="O51" s="17">
        <v>1026244</v>
      </c>
      <c r="P51" s="17">
        <v>41482</v>
      </c>
      <c r="Q51" s="17">
        <v>0</v>
      </c>
      <c r="R51" s="17">
        <v>5930</v>
      </c>
      <c r="S51" s="12">
        <v>5475018</v>
      </c>
      <c r="T51" s="16">
        <v>3540213</v>
      </c>
      <c r="U51" s="17">
        <v>1913462</v>
      </c>
      <c r="V51" s="17" t="s">
        <v>302</v>
      </c>
      <c r="W51" s="17">
        <v>130146</v>
      </c>
      <c r="X51" s="17">
        <v>169495</v>
      </c>
      <c r="Y51" s="12">
        <v>5753316</v>
      </c>
      <c r="Z51" s="16" t="s">
        <v>302</v>
      </c>
      <c r="AA51" s="17" t="s">
        <v>302</v>
      </c>
      <c r="AB51" s="17" t="s">
        <v>302</v>
      </c>
      <c r="AC51" s="17">
        <v>0</v>
      </c>
      <c r="AD51" s="17">
        <v>0</v>
      </c>
      <c r="AE51" s="12">
        <v>0</v>
      </c>
      <c r="AF51" s="16">
        <v>1140339</v>
      </c>
      <c r="AG51" s="17">
        <v>416988</v>
      </c>
      <c r="AH51" s="17">
        <v>4611712</v>
      </c>
      <c r="AI51" s="17">
        <v>0</v>
      </c>
      <c r="AJ51" s="17">
        <v>0</v>
      </c>
      <c r="AK51" s="12">
        <v>6169039</v>
      </c>
      <c r="AL51" s="16">
        <v>4863853</v>
      </c>
      <c r="AM51" s="17">
        <v>8219343.8354637539</v>
      </c>
      <c r="AN51" s="17">
        <v>898593</v>
      </c>
      <c r="AO51" s="17">
        <v>0</v>
      </c>
      <c r="AP51" s="17">
        <v>14571</v>
      </c>
      <c r="AQ51" s="12">
        <v>13996360.835463755</v>
      </c>
    </row>
    <row r="52" spans="1:43" x14ac:dyDescent="0.3">
      <c r="A52" s="4" t="s">
        <v>42</v>
      </c>
      <c r="B52" s="92">
        <v>14939437.763267845</v>
      </c>
      <c r="C52" s="87">
        <v>8658426.4807134699</v>
      </c>
      <c r="D52" s="87">
        <v>1269962</v>
      </c>
      <c r="E52" s="87">
        <v>813706.5199999999</v>
      </c>
      <c r="F52" s="87">
        <v>-38490.739999999991</v>
      </c>
      <c r="G52" s="93">
        <v>25643042.023981314</v>
      </c>
      <c r="H52" s="16">
        <v>999691.87079185643</v>
      </c>
      <c r="I52" s="17">
        <v>602883.14279722271</v>
      </c>
      <c r="J52" s="17">
        <v>0</v>
      </c>
      <c r="K52" s="17">
        <v>0</v>
      </c>
      <c r="L52" s="17">
        <v>573577</v>
      </c>
      <c r="M52" s="12">
        <v>2176152.013589079</v>
      </c>
      <c r="N52" s="16">
        <v>2579575.2252333444</v>
      </c>
      <c r="O52" s="17">
        <v>615276.12265977706</v>
      </c>
      <c r="P52" s="17">
        <v>0</v>
      </c>
      <c r="Q52" s="17">
        <v>0</v>
      </c>
      <c r="R52" s="17">
        <v>873.12</v>
      </c>
      <c r="S52" s="12">
        <v>3195724.4678931218</v>
      </c>
      <c r="T52" s="16">
        <v>3332334.6802309137</v>
      </c>
      <c r="U52" s="17">
        <v>2340424.8697380959</v>
      </c>
      <c r="V52" s="17">
        <v>0</v>
      </c>
      <c r="W52" s="17">
        <v>813706.5199999999</v>
      </c>
      <c r="X52" s="17">
        <v>-791084.96</v>
      </c>
      <c r="Y52" s="12">
        <v>5695381.1099690096</v>
      </c>
      <c r="Z52" s="16">
        <v>313498.49390367704</v>
      </c>
      <c r="AA52" s="17">
        <v>1027977.5999999999</v>
      </c>
      <c r="AB52" s="17">
        <v>0</v>
      </c>
      <c r="AC52" s="17">
        <v>0</v>
      </c>
      <c r="AD52" s="17">
        <v>209.28</v>
      </c>
      <c r="AE52" s="12">
        <v>1341685.3739036769</v>
      </c>
      <c r="AF52" s="16">
        <v>4610131.34394708</v>
      </c>
      <c r="AG52" s="17">
        <v>1610145.7482609274</v>
      </c>
      <c r="AH52" s="17">
        <v>0</v>
      </c>
      <c r="AI52" s="17">
        <v>0</v>
      </c>
      <c r="AJ52" s="17">
        <v>27371.81</v>
      </c>
      <c r="AK52" s="12">
        <v>6247648.9022080069</v>
      </c>
      <c r="AL52" s="16">
        <v>3104206.1491609747</v>
      </c>
      <c r="AM52" s="17">
        <v>2461718.9972574464</v>
      </c>
      <c r="AN52" s="17">
        <v>1269962</v>
      </c>
      <c r="AO52" s="17">
        <v>0</v>
      </c>
      <c r="AP52" s="17">
        <v>150563.00999999998</v>
      </c>
      <c r="AQ52" s="12">
        <v>6986450.1564184204</v>
      </c>
    </row>
    <row r="53" spans="1:43" x14ac:dyDescent="0.3">
      <c r="A53" s="4" t="s">
        <v>43</v>
      </c>
      <c r="B53" s="92">
        <v>52732000</v>
      </c>
      <c r="C53" s="87">
        <v>41711000</v>
      </c>
      <c r="D53" s="87">
        <v>15303000</v>
      </c>
      <c r="E53" s="87">
        <v>91000</v>
      </c>
      <c r="F53" s="87">
        <v>21856000</v>
      </c>
      <c r="G53" s="93">
        <v>131693000</v>
      </c>
      <c r="H53" s="16">
        <v>13296000</v>
      </c>
      <c r="I53" s="17">
        <v>5743000</v>
      </c>
      <c r="J53" s="17">
        <v>0</v>
      </c>
      <c r="K53" s="17">
        <v>0</v>
      </c>
      <c r="L53" s="17">
        <v>447000</v>
      </c>
      <c r="M53" s="12">
        <v>19486000</v>
      </c>
      <c r="N53" s="16">
        <v>0</v>
      </c>
      <c r="O53" s="17">
        <v>0</v>
      </c>
      <c r="P53" s="17">
        <v>0</v>
      </c>
      <c r="Q53" s="17">
        <v>0</v>
      </c>
      <c r="R53" s="17">
        <v>0</v>
      </c>
      <c r="S53" s="12">
        <v>0</v>
      </c>
      <c r="T53" s="16">
        <v>0</v>
      </c>
      <c r="U53" s="17">
        <v>0</v>
      </c>
      <c r="V53" s="17">
        <v>0</v>
      </c>
      <c r="W53" s="17">
        <v>0</v>
      </c>
      <c r="X53" s="17">
        <v>0</v>
      </c>
      <c r="Y53" s="12">
        <v>0</v>
      </c>
      <c r="Z53" s="16">
        <v>0</v>
      </c>
      <c r="AA53" s="17">
        <v>0</v>
      </c>
      <c r="AB53" s="17">
        <v>0</v>
      </c>
      <c r="AC53" s="17">
        <v>0</v>
      </c>
      <c r="AD53" s="17">
        <v>0</v>
      </c>
      <c r="AE53" s="12">
        <v>0</v>
      </c>
      <c r="AF53" s="16">
        <v>30168000</v>
      </c>
      <c r="AG53" s="17">
        <v>22340000</v>
      </c>
      <c r="AH53" s="17">
        <v>1126000</v>
      </c>
      <c r="AI53" s="17">
        <v>91000</v>
      </c>
      <c r="AJ53" s="17">
        <v>9693000</v>
      </c>
      <c r="AK53" s="12">
        <v>63418000</v>
      </c>
      <c r="AL53" s="16">
        <v>9268000</v>
      </c>
      <c r="AM53" s="17">
        <v>13628000</v>
      </c>
      <c r="AN53" s="17">
        <v>14177000</v>
      </c>
      <c r="AO53" s="17">
        <v>0</v>
      </c>
      <c r="AP53" s="17">
        <v>11716000</v>
      </c>
      <c r="AQ53" s="12">
        <v>48789000</v>
      </c>
    </row>
    <row r="54" spans="1:43" x14ac:dyDescent="0.3">
      <c r="A54" s="4" t="s">
        <v>262</v>
      </c>
      <c r="B54" s="92">
        <v>16603094.550000001</v>
      </c>
      <c r="C54" s="87">
        <v>16725765.079999998</v>
      </c>
      <c r="D54" s="87">
        <v>1642039.64</v>
      </c>
      <c r="E54" s="87">
        <v>435820.43</v>
      </c>
      <c r="F54" s="87">
        <v>6372373.0499999998</v>
      </c>
      <c r="G54" s="93">
        <v>41779092.75</v>
      </c>
      <c r="H54" s="16">
        <v>3593490.7099999995</v>
      </c>
      <c r="I54" s="17">
        <v>780544.21</v>
      </c>
      <c r="J54" s="17">
        <v>0</v>
      </c>
      <c r="K54" s="17">
        <v>0</v>
      </c>
      <c r="L54" s="17">
        <v>0</v>
      </c>
      <c r="M54" s="12">
        <v>4374034.92</v>
      </c>
      <c r="N54" s="16">
        <v>3229522.97</v>
      </c>
      <c r="O54" s="17">
        <v>1449540.4400000002</v>
      </c>
      <c r="P54" s="17">
        <v>0</v>
      </c>
      <c r="Q54" s="17">
        <v>0</v>
      </c>
      <c r="R54" s="17">
        <v>0</v>
      </c>
      <c r="S54" s="12">
        <v>4679063.41</v>
      </c>
      <c r="T54" s="16">
        <v>947829.76000000013</v>
      </c>
      <c r="U54" s="17">
        <v>3682987.3599999994</v>
      </c>
      <c r="V54" s="17">
        <v>0</v>
      </c>
      <c r="W54" s="17">
        <v>20651.169999999998</v>
      </c>
      <c r="X54" s="17">
        <v>6077277</v>
      </c>
      <c r="Y54" s="12">
        <v>10728745.289999999</v>
      </c>
      <c r="Z54" s="16">
        <v>0</v>
      </c>
      <c r="AA54" s="17">
        <v>0</v>
      </c>
      <c r="AB54" s="17">
        <v>0</v>
      </c>
      <c r="AC54" s="17">
        <v>0</v>
      </c>
      <c r="AD54" s="17">
        <v>0</v>
      </c>
      <c r="AE54" s="12">
        <v>0</v>
      </c>
      <c r="AF54" s="16">
        <v>2789071.5299999993</v>
      </c>
      <c r="AG54" s="17">
        <v>2779135.399999999</v>
      </c>
      <c r="AH54" s="17">
        <v>0</v>
      </c>
      <c r="AI54" s="17">
        <v>0</v>
      </c>
      <c r="AJ54" s="17">
        <v>0</v>
      </c>
      <c r="AK54" s="12">
        <v>5568206.9299999978</v>
      </c>
      <c r="AL54" s="16">
        <v>6043179.580000001</v>
      </c>
      <c r="AM54" s="17">
        <v>8033557.6699999999</v>
      </c>
      <c r="AN54" s="17">
        <v>1642039.64</v>
      </c>
      <c r="AO54" s="17">
        <v>415169.26</v>
      </c>
      <c r="AP54" s="17">
        <v>295096.05</v>
      </c>
      <c r="AQ54" s="12">
        <v>16429042.200000001</v>
      </c>
    </row>
    <row r="55" spans="1:43" x14ac:dyDescent="0.3">
      <c r="A55" s="174" t="s">
        <v>326</v>
      </c>
      <c r="B55" s="92">
        <v>24931513.918488435</v>
      </c>
      <c r="C55" s="87">
        <v>13214542.071645293</v>
      </c>
      <c r="D55" s="87">
        <v>801671.9419451491</v>
      </c>
      <c r="E55" s="87">
        <v>0</v>
      </c>
      <c r="F55" s="87">
        <v>3217190.8602400003</v>
      </c>
      <c r="G55" s="93">
        <v>42164918.792318873</v>
      </c>
      <c r="H55" s="16">
        <v>1246357.5999999999</v>
      </c>
      <c r="I55" s="17">
        <v>268820.78999999998</v>
      </c>
      <c r="J55" s="17">
        <v>247729.15</v>
      </c>
      <c r="K55" s="17">
        <v>0</v>
      </c>
      <c r="L55" s="17">
        <v>306029.2</v>
      </c>
      <c r="M55" s="12">
        <v>2068936.7399999998</v>
      </c>
      <c r="N55" s="16">
        <v>4128636.0399999996</v>
      </c>
      <c r="O55" s="17">
        <v>882459.5</v>
      </c>
      <c r="P55" s="17">
        <v>350113.90090000001</v>
      </c>
      <c r="Q55" s="17">
        <v>0</v>
      </c>
      <c r="R55" s="17">
        <v>25746</v>
      </c>
      <c r="S55" s="12">
        <v>5386955.4408999989</v>
      </c>
      <c r="T55" s="16">
        <v>2885362.72</v>
      </c>
      <c r="U55" s="17">
        <v>2658233.5900000003</v>
      </c>
      <c r="V55" s="17">
        <v>2722.4999999999991</v>
      </c>
      <c r="W55" s="17">
        <v>0</v>
      </c>
      <c r="X55" s="17">
        <v>2682415.61</v>
      </c>
      <c r="Y55" s="12">
        <v>8228734.4199999999</v>
      </c>
      <c r="Z55" s="16">
        <v>0</v>
      </c>
      <c r="AA55" s="17">
        <v>0</v>
      </c>
      <c r="AB55" s="17">
        <v>0</v>
      </c>
      <c r="AC55" s="17">
        <v>0</v>
      </c>
      <c r="AD55" s="17">
        <v>0</v>
      </c>
      <c r="AE55" s="12">
        <v>0</v>
      </c>
      <c r="AF55" s="16">
        <v>10998977.439999996</v>
      </c>
      <c r="AG55" s="17">
        <v>3327700.31</v>
      </c>
      <c r="AH55" s="17">
        <v>44979.740500000073</v>
      </c>
      <c r="AI55" s="17">
        <v>0</v>
      </c>
      <c r="AJ55" s="17">
        <v>1800.4099999999999</v>
      </c>
      <c r="AK55" s="12">
        <v>14373457.900499996</v>
      </c>
      <c r="AL55" s="16">
        <v>5672180.1184884384</v>
      </c>
      <c r="AM55" s="17">
        <v>6077327.8816452939</v>
      </c>
      <c r="AN55" s="17">
        <v>156126.65054514902</v>
      </c>
      <c r="AO55" s="17">
        <v>0</v>
      </c>
      <c r="AP55" s="17">
        <v>201199.64024000001</v>
      </c>
      <c r="AQ55" s="12">
        <v>12106834.290918881</v>
      </c>
    </row>
    <row r="56" spans="1:43" x14ac:dyDescent="0.3">
      <c r="A56" s="4" t="s">
        <v>44</v>
      </c>
      <c r="B56" s="92">
        <v>14887000</v>
      </c>
      <c r="C56" s="87">
        <v>10054000</v>
      </c>
      <c r="D56" s="87">
        <v>1596000</v>
      </c>
      <c r="E56" s="87">
        <v>879000</v>
      </c>
      <c r="F56" s="87">
        <v>1082000</v>
      </c>
      <c r="G56" s="93">
        <v>28498000</v>
      </c>
      <c r="H56" s="16">
        <v>544000</v>
      </c>
      <c r="I56" s="17">
        <v>116000</v>
      </c>
      <c r="J56" s="17">
        <v>26000</v>
      </c>
      <c r="K56" s="17">
        <v>0</v>
      </c>
      <c r="L56" s="17">
        <v>349000</v>
      </c>
      <c r="M56" s="12">
        <v>1035000</v>
      </c>
      <c r="N56" s="16">
        <v>1742000</v>
      </c>
      <c r="O56" s="17">
        <v>546000</v>
      </c>
      <c r="P56" s="17">
        <v>77000</v>
      </c>
      <c r="Q56" s="17">
        <v>0</v>
      </c>
      <c r="R56" s="17">
        <v>41000</v>
      </c>
      <c r="S56" s="12">
        <v>2406000</v>
      </c>
      <c r="T56" s="16">
        <v>4254000</v>
      </c>
      <c r="U56" s="17">
        <v>2038000</v>
      </c>
      <c r="V56" s="17">
        <v>156000</v>
      </c>
      <c r="W56" s="17">
        <v>51000</v>
      </c>
      <c r="X56" s="17">
        <v>210000</v>
      </c>
      <c r="Y56" s="12">
        <v>6709000</v>
      </c>
      <c r="Z56" s="16">
        <v>207000</v>
      </c>
      <c r="AA56" s="17">
        <v>42000</v>
      </c>
      <c r="AB56" s="17">
        <v>0</v>
      </c>
      <c r="AC56" s="17">
        <v>0</v>
      </c>
      <c r="AD56" s="17">
        <v>0</v>
      </c>
      <c r="AE56" s="12">
        <v>249000</v>
      </c>
      <c r="AF56" s="16">
        <v>6635000</v>
      </c>
      <c r="AG56" s="17">
        <v>3266000</v>
      </c>
      <c r="AH56" s="17">
        <v>217000</v>
      </c>
      <c r="AI56" s="17">
        <v>107000</v>
      </c>
      <c r="AJ56" s="17">
        <v>0</v>
      </c>
      <c r="AK56" s="12">
        <v>10225000</v>
      </c>
      <c r="AL56" s="16">
        <v>1505000</v>
      </c>
      <c r="AM56" s="17">
        <v>4046000</v>
      </c>
      <c r="AN56" s="17">
        <v>1120000</v>
      </c>
      <c r="AO56" s="17">
        <v>721000</v>
      </c>
      <c r="AP56" s="17">
        <v>482000</v>
      </c>
      <c r="AQ56" s="12">
        <v>7874000</v>
      </c>
    </row>
    <row r="57" spans="1:43" x14ac:dyDescent="0.3">
      <c r="A57" s="4" t="s">
        <v>45</v>
      </c>
      <c r="B57" s="92">
        <v>7746509</v>
      </c>
      <c r="C57" s="87">
        <v>8971259</v>
      </c>
      <c r="D57" s="87">
        <v>3782735</v>
      </c>
      <c r="E57" s="87">
        <v>564994</v>
      </c>
      <c r="F57" s="87">
        <v>684251</v>
      </c>
      <c r="G57" s="93">
        <v>21749748</v>
      </c>
      <c r="H57" s="16">
        <v>861345</v>
      </c>
      <c r="I57" s="17">
        <v>460586</v>
      </c>
      <c r="J57" s="17">
        <v>3200</v>
      </c>
      <c r="K57" s="17">
        <v>77</v>
      </c>
      <c r="L57" s="17">
        <v>342098</v>
      </c>
      <c r="M57" s="12">
        <v>1667306</v>
      </c>
      <c r="N57" s="16">
        <v>1542095</v>
      </c>
      <c r="O57" s="17">
        <v>1065736</v>
      </c>
      <c r="P57" s="17">
        <v>498</v>
      </c>
      <c r="Q57" s="17">
        <v>19</v>
      </c>
      <c r="R57" s="17">
        <v>3862</v>
      </c>
      <c r="S57" s="12">
        <v>2612210</v>
      </c>
      <c r="T57" s="16">
        <v>643992</v>
      </c>
      <c r="U57" s="17">
        <v>713252</v>
      </c>
      <c r="V57" s="17">
        <v>2651561</v>
      </c>
      <c r="W57" s="17">
        <v>535180</v>
      </c>
      <c r="X57" s="17">
        <v>265749</v>
      </c>
      <c r="Y57" s="12">
        <v>4809734</v>
      </c>
      <c r="Z57" s="16">
        <v>246838</v>
      </c>
      <c r="AA57" s="17">
        <v>1594454</v>
      </c>
      <c r="AB57" s="17" t="s">
        <v>383</v>
      </c>
      <c r="AC57" s="17" t="s">
        <v>383</v>
      </c>
      <c r="AD57" s="17">
        <v>8304</v>
      </c>
      <c r="AE57" s="12">
        <v>1849596</v>
      </c>
      <c r="AF57" s="16">
        <v>1378564</v>
      </c>
      <c r="AG57" s="17">
        <v>983040</v>
      </c>
      <c r="AH57" s="17" t="s">
        <v>383</v>
      </c>
      <c r="AI57" s="17" t="s">
        <v>383</v>
      </c>
      <c r="AJ57" s="17" t="s">
        <v>383</v>
      </c>
      <c r="AK57" s="12">
        <v>2361604</v>
      </c>
      <c r="AL57" s="16">
        <v>3073675</v>
      </c>
      <c r="AM57" s="17">
        <v>4154191</v>
      </c>
      <c r="AN57" s="17">
        <v>1127476</v>
      </c>
      <c r="AO57" s="17">
        <v>29718</v>
      </c>
      <c r="AP57" s="17">
        <v>64238</v>
      </c>
      <c r="AQ57" s="12">
        <v>8449298</v>
      </c>
    </row>
    <row r="58" spans="1:43" x14ac:dyDescent="0.3">
      <c r="A58" s="4" t="s">
        <v>46</v>
      </c>
      <c r="B58" s="92">
        <v>9018133.1699999999</v>
      </c>
      <c r="C58" s="87">
        <v>4652862.6900000013</v>
      </c>
      <c r="D58" s="87">
        <v>3669601</v>
      </c>
      <c r="E58" s="87">
        <v>139628.6</v>
      </c>
      <c r="F58" s="87">
        <v>822910.61</v>
      </c>
      <c r="G58" s="93">
        <v>18303136.07</v>
      </c>
      <c r="H58" s="16">
        <v>537168.69999999995</v>
      </c>
      <c r="I58" s="17">
        <v>70608.320000000036</v>
      </c>
      <c r="J58" s="17">
        <v>0</v>
      </c>
      <c r="K58" s="17">
        <v>0</v>
      </c>
      <c r="L58" s="17">
        <v>338245.33</v>
      </c>
      <c r="M58" s="12">
        <v>946022.35000000009</v>
      </c>
      <c r="N58" s="16">
        <v>773737.79999999993</v>
      </c>
      <c r="O58" s="17">
        <v>255044.52000000005</v>
      </c>
      <c r="P58" s="17">
        <v>0</v>
      </c>
      <c r="Q58" s="17">
        <v>0</v>
      </c>
      <c r="R58" s="17">
        <v>17838.5</v>
      </c>
      <c r="S58" s="12">
        <v>1046620.82</v>
      </c>
      <c r="T58" s="16">
        <v>1224917.19</v>
      </c>
      <c r="U58" s="17">
        <v>1207669.96</v>
      </c>
      <c r="V58" s="17">
        <v>0</v>
      </c>
      <c r="W58" s="17">
        <v>46008.57</v>
      </c>
      <c r="X58" s="17">
        <v>460891.16000000003</v>
      </c>
      <c r="Y58" s="12">
        <v>2939486.88</v>
      </c>
      <c r="Z58" s="16">
        <v>0</v>
      </c>
      <c r="AA58" s="17">
        <v>0</v>
      </c>
      <c r="AB58" s="17">
        <v>0</v>
      </c>
      <c r="AC58" s="17">
        <v>0</v>
      </c>
      <c r="AD58" s="17">
        <v>0</v>
      </c>
      <c r="AE58" s="12">
        <v>0</v>
      </c>
      <c r="AF58" s="16">
        <v>4407241.95</v>
      </c>
      <c r="AG58" s="17">
        <v>1244009.8899999999</v>
      </c>
      <c r="AH58" s="17">
        <v>0</v>
      </c>
      <c r="AI58" s="17">
        <v>0</v>
      </c>
      <c r="AJ58" s="17">
        <v>200</v>
      </c>
      <c r="AK58" s="12">
        <v>5651451.8399999999</v>
      </c>
      <c r="AL58" s="16">
        <v>2075067.5299999998</v>
      </c>
      <c r="AM58" s="17">
        <v>1875530.0000000012</v>
      </c>
      <c r="AN58" s="17">
        <v>3669601</v>
      </c>
      <c r="AO58" s="17">
        <v>93620.03</v>
      </c>
      <c r="AP58" s="17">
        <v>5735.62</v>
      </c>
      <c r="AQ58" s="12">
        <v>7719554.1800000016</v>
      </c>
    </row>
    <row r="59" spans="1:43" x14ac:dyDescent="0.3">
      <c r="A59" s="4" t="s">
        <v>47</v>
      </c>
      <c r="B59" s="92">
        <v>24097838</v>
      </c>
      <c r="C59" s="87">
        <v>7266681</v>
      </c>
      <c r="D59" s="87">
        <v>5774761</v>
      </c>
      <c r="E59" s="87">
        <v>161463</v>
      </c>
      <c r="F59" s="87">
        <v>10046414</v>
      </c>
      <c r="G59" s="93">
        <v>47347157</v>
      </c>
      <c r="H59" s="16">
        <v>1074824</v>
      </c>
      <c r="I59" s="17">
        <v>1086990</v>
      </c>
      <c r="J59" s="17">
        <v>61899</v>
      </c>
      <c r="K59" s="17">
        <v>161463</v>
      </c>
      <c r="L59" s="17">
        <v>832655</v>
      </c>
      <c r="M59" s="12">
        <v>3217831</v>
      </c>
      <c r="N59" s="16">
        <v>2476408</v>
      </c>
      <c r="O59" s="17">
        <v>93668</v>
      </c>
      <c r="P59" s="17">
        <v>74003</v>
      </c>
      <c r="Q59" s="17">
        <v>0</v>
      </c>
      <c r="R59" s="17">
        <v>1203002</v>
      </c>
      <c r="S59" s="12">
        <v>3847081</v>
      </c>
      <c r="T59" s="16">
        <v>4247975</v>
      </c>
      <c r="U59" s="17">
        <v>-600616</v>
      </c>
      <c r="V59" s="17">
        <v>120205</v>
      </c>
      <c r="W59" s="17">
        <v>0</v>
      </c>
      <c r="X59" s="17">
        <v>2481297</v>
      </c>
      <c r="Y59" s="12">
        <v>6248861</v>
      </c>
      <c r="Z59" s="16">
        <v>0</v>
      </c>
      <c r="AA59" s="17">
        <v>0</v>
      </c>
      <c r="AB59" s="17">
        <v>0</v>
      </c>
      <c r="AC59" s="17">
        <v>0</v>
      </c>
      <c r="AD59" s="17">
        <v>0</v>
      </c>
      <c r="AE59" s="12">
        <v>0</v>
      </c>
      <c r="AF59" s="16">
        <v>4683612</v>
      </c>
      <c r="AG59" s="17">
        <v>206537</v>
      </c>
      <c r="AH59" s="17">
        <v>115256</v>
      </c>
      <c r="AI59" s="17">
        <v>0</v>
      </c>
      <c r="AJ59" s="17">
        <v>986179</v>
      </c>
      <c r="AK59" s="12">
        <v>5991584</v>
      </c>
      <c r="AL59" s="16">
        <v>11615019</v>
      </c>
      <c r="AM59" s="17">
        <v>6480102</v>
      </c>
      <c r="AN59" s="17">
        <v>5403398</v>
      </c>
      <c r="AO59" s="17">
        <v>0</v>
      </c>
      <c r="AP59" s="17">
        <v>4543281</v>
      </c>
      <c r="AQ59" s="12">
        <v>28041800</v>
      </c>
    </row>
    <row r="60" spans="1:43" x14ac:dyDescent="0.3">
      <c r="A60" s="4" t="s">
        <v>48</v>
      </c>
      <c r="B60" s="92">
        <v>13229691.332999989</v>
      </c>
      <c r="C60" s="87">
        <v>5751794.9720000001</v>
      </c>
      <c r="D60" s="87">
        <v>1647487.748983131</v>
      </c>
      <c r="E60" s="87">
        <v>103581.25000000003</v>
      </c>
      <c r="F60" s="87">
        <v>2264124.8389999997</v>
      </c>
      <c r="G60" s="93">
        <v>22996680.14298312</v>
      </c>
      <c r="H60" s="16">
        <v>1658459.2559999996</v>
      </c>
      <c r="I60" s="17">
        <v>536845.01149999979</v>
      </c>
      <c r="J60" s="17">
        <v>0</v>
      </c>
      <c r="K60" s="17">
        <v>0</v>
      </c>
      <c r="L60" s="17">
        <v>92515.502500000017</v>
      </c>
      <c r="M60" s="12">
        <v>2287819.7699999991</v>
      </c>
      <c r="N60" s="16">
        <v>1820421.1504999991</v>
      </c>
      <c r="O60" s="17">
        <v>548063.16000000015</v>
      </c>
      <c r="P60" s="17">
        <v>0</v>
      </c>
      <c r="Q60" s="17">
        <v>0</v>
      </c>
      <c r="R60" s="17">
        <v>0</v>
      </c>
      <c r="S60" s="12">
        <v>2368484.3104999992</v>
      </c>
      <c r="T60" s="16">
        <v>3641869.8049999988</v>
      </c>
      <c r="U60" s="17">
        <v>1802016.0325</v>
      </c>
      <c r="V60" s="17">
        <v>0</v>
      </c>
      <c r="W60" s="17">
        <v>103581.25000000003</v>
      </c>
      <c r="X60" s="17">
        <v>2115859.3544999999</v>
      </c>
      <c r="Y60" s="12">
        <v>7663326.4419999979</v>
      </c>
      <c r="Z60" s="16">
        <v>0</v>
      </c>
      <c r="AA60" s="17">
        <v>0</v>
      </c>
      <c r="AB60" s="17">
        <v>0</v>
      </c>
      <c r="AC60" s="17">
        <v>0</v>
      </c>
      <c r="AD60" s="17">
        <v>0</v>
      </c>
      <c r="AE60" s="12">
        <v>0</v>
      </c>
      <c r="AF60" s="16">
        <v>4462679.9920000043</v>
      </c>
      <c r="AG60" s="17">
        <v>946141.96200000006</v>
      </c>
      <c r="AH60" s="17">
        <v>0</v>
      </c>
      <c r="AI60" s="17">
        <v>0</v>
      </c>
      <c r="AJ60" s="17">
        <v>0</v>
      </c>
      <c r="AK60" s="12">
        <v>5408821.9540000046</v>
      </c>
      <c r="AL60" s="16">
        <v>1646261.1294999877</v>
      </c>
      <c r="AM60" s="17">
        <v>1918728.8059999996</v>
      </c>
      <c r="AN60" s="17">
        <v>1647487.748983131</v>
      </c>
      <c r="AO60" s="17">
        <v>0</v>
      </c>
      <c r="AP60" s="17">
        <v>55749.982000000011</v>
      </c>
      <c r="AQ60" s="12">
        <v>5268227.6664831182</v>
      </c>
    </row>
    <row r="61" spans="1:43" x14ac:dyDescent="0.3">
      <c r="A61" s="4" t="s">
        <v>49</v>
      </c>
      <c r="B61" s="92">
        <v>7581154.7400000002</v>
      </c>
      <c r="C61" s="87">
        <v>8517242.7599999998</v>
      </c>
      <c r="D61" s="87">
        <v>3845917.85</v>
      </c>
      <c r="E61" s="87">
        <v>374489.48</v>
      </c>
      <c r="F61" s="87">
        <v>1107017.47</v>
      </c>
      <c r="G61" s="93">
        <v>21425822.299999997</v>
      </c>
      <c r="H61" s="16">
        <v>736290.58</v>
      </c>
      <c r="I61" s="17">
        <v>297351.69</v>
      </c>
      <c r="J61" s="17">
        <v>0</v>
      </c>
      <c r="K61" s="17">
        <v>0</v>
      </c>
      <c r="L61" s="17">
        <v>3837.73</v>
      </c>
      <c r="M61" s="12">
        <v>1037480</v>
      </c>
      <c r="N61" s="16">
        <v>628738.1</v>
      </c>
      <c r="O61" s="17">
        <v>118875.94</v>
      </c>
      <c r="P61" s="17">
        <v>0</v>
      </c>
      <c r="Q61" s="17">
        <v>0</v>
      </c>
      <c r="R61" s="17">
        <v>51941.79</v>
      </c>
      <c r="S61" s="12">
        <v>799555.83000000007</v>
      </c>
      <c r="T61" s="16">
        <v>1243699.77</v>
      </c>
      <c r="U61" s="17">
        <v>2777912.3</v>
      </c>
      <c r="V61" s="17">
        <v>0</v>
      </c>
      <c r="W61" s="17">
        <v>345418.82</v>
      </c>
      <c r="X61" s="17">
        <v>775688.23</v>
      </c>
      <c r="Y61" s="12">
        <v>5142719.1199999992</v>
      </c>
      <c r="Z61" s="16">
        <v>404882.94</v>
      </c>
      <c r="AA61" s="17">
        <v>1523278.44</v>
      </c>
      <c r="AB61" s="17">
        <v>0</v>
      </c>
      <c r="AC61" s="17">
        <v>0</v>
      </c>
      <c r="AD61" s="17">
        <v>0</v>
      </c>
      <c r="AE61" s="12">
        <v>1928161.38</v>
      </c>
      <c r="AF61" s="16">
        <v>3878779.59</v>
      </c>
      <c r="AG61" s="17">
        <v>1099304.45</v>
      </c>
      <c r="AH61" s="17">
        <v>0</v>
      </c>
      <c r="AI61" s="17">
        <v>0</v>
      </c>
      <c r="AJ61" s="17">
        <v>90224.81</v>
      </c>
      <c r="AK61" s="12">
        <v>5068308.8499999996</v>
      </c>
      <c r="AL61" s="16">
        <v>688763.76</v>
      </c>
      <c r="AM61" s="17">
        <v>2700519.94</v>
      </c>
      <c r="AN61" s="17">
        <v>3845917.85</v>
      </c>
      <c r="AO61" s="17">
        <v>29070.66</v>
      </c>
      <c r="AP61" s="17">
        <v>185324.91</v>
      </c>
      <c r="AQ61" s="12">
        <v>7449597.120000001</v>
      </c>
    </row>
    <row r="62" spans="1:43" x14ac:dyDescent="0.3">
      <c r="A62" s="4" t="s">
        <v>50</v>
      </c>
      <c r="B62" s="92">
        <v>27977575.830000006</v>
      </c>
      <c r="C62" s="87">
        <v>18142336.399999999</v>
      </c>
      <c r="D62" s="87">
        <v>951553.22</v>
      </c>
      <c r="E62" s="87">
        <v>1080970.8400000001</v>
      </c>
      <c r="F62" s="87">
        <v>1773729.3900000001</v>
      </c>
      <c r="G62" s="93">
        <v>49926165.679999992</v>
      </c>
      <c r="H62" s="16">
        <v>2475793.14</v>
      </c>
      <c r="I62" s="17">
        <v>698897.91</v>
      </c>
      <c r="J62" s="17">
        <v>0</v>
      </c>
      <c r="K62" s="17">
        <v>0</v>
      </c>
      <c r="L62" s="17">
        <v>560983.67000000027</v>
      </c>
      <c r="M62" s="12">
        <v>3735674.7200000007</v>
      </c>
      <c r="N62" s="16">
        <v>6568703.4000000013</v>
      </c>
      <c r="O62" s="17">
        <v>824917.6399999999</v>
      </c>
      <c r="P62" s="17">
        <v>0</v>
      </c>
      <c r="Q62" s="17">
        <v>0</v>
      </c>
      <c r="R62" s="17">
        <v>298090.08999999997</v>
      </c>
      <c r="S62" s="12">
        <v>7691711.1300000008</v>
      </c>
      <c r="T62" s="16">
        <v>8268944.129999999</v>
      </c>
      <c r="U62" s="17">
        <v>2869912.1799999997</v>
      </c>
      <c r="V62" s="17">
        <v>0</v>
      </c>
      <c r="W62" s="17">
        <v>1080970.8400000001</v>
      </c>
      <c r="X62" s="17">
        <v>429357.22</v>
      </c>
      <c r="Y62" s="12">
        <v>12649184.369999999</v>
      </c>
      <c r="Z62" s="16">
        <v>0</v>
      </c>
      <c r="AA62" s="17">
        <v>0</v>
      </c>
      <c r="AB62" s="17">
        <v>0</v>
      </c>
      <c r="AC62" s="17">
        <v>0</v>
      </c>
      <c r="AD62" s="17">
        <v>0</v>
      </c>
      <c r="AE62" s="12">
        <v>0</v>
      </c>
      <c r="AF62" s="16">
        <v>7864136.2400000012</v>
      </c>
      <c r="AG62" s="17">
        <v>6611173.330000001</v>
      </c>
      <c r="AH62" s="17">
        <v>636250.03</v>
      </c>
      <c r="AI62" s="17">
        <v>0</v>
      </c>
      <c r="AJ62" s="17">
        <v>484604.69</v>
      </c>
      <c r="AK62" s="12">
        <v>15596164.290000001</v>
      </c>
      <c r="AL62" s="16">
        <v>2799998.92</v>
      </c>
      <c r="AM62" s="17">
        <v>7137435.3399999989</v>
      </c>
      <c r="AN62" s="17">
        <v>315303.19</v>
      </c>
      <c r="AO62" s="17">
        <v>0</v>
      </c>
      <c r="AP62" s="17">
        <v>693.72</v>
      </c>
      <c r="AQ62" s="12">
        <v>10253431.169999998</v>
      </c>
    </row>
    <row r="63" spans="1:43" x14ac:dyDescent="0.3">
      <c r="A63" s="4" t="s">
        <v>51</v>
      </c>
      <c r="B63" s="92">
        <v>6213847</v>
      </c>
      <c r="C63" s="87">
        <v>2145700</v>
      </c>
      <c r="D63" s="87">
        <v>1289896</v>
      </c>
      <c r="E63" s="87">
        <v>26959</v>
      </c>
      <c r="F63" s="87">
        <v>362618</v>
      </c>
      <c r="G63" s="93">
        <v>10039020</v>
      </c>
      <c r="H63" s="16">
        <v>200</v>
      </c>
      <c r="I63" s="17">
        <v>50381</v>
      </c>
      <c r="J63" s="17">
        <v>0</v>
      </c>
      <c r="K63" s="17">
        <v>0</v>
      </c>
      <c r="L63" s="17">
        <v>233483</v>
      </c>
      <c r="M63" s="12">
        <v>284064</v>
      </c>
      <c r="N63" s="16">
        <v>706721</v>
      </c>
      <c r="O63" s="17">
        <v>271824</v>
      </c>
      <c r="P63" s="17">
        <v>0</v>
      </c>
      <c r="Q63" s="17">
        <v>0</v>
      </c>
      <c r="R63" s="17">
        <v>26147</v>
      </c>
      <c r="S63" s="12">
        <v>1004692</v>
      </c>
      <c r="T63" s="16">
        <v>1699113</v>
      </c>
      <c r="U63" s="17">
        <v>146649</v>
      </c>
      <c r="V63" s="17">
        <v>642811</v>
      </c>
      <c r="W63" s="17">
        <v>22242</v>
      </c>
      <c r="X63" s="17">
        <v>71043</v>
      </c>
      <c r="Y63" s="12">
        <v>2581858</v>
      </c>
      <c r="Z63" s="16">
        <v>235454</v>
      </c>
      <c r="AA63" s="17">
        <v>132147</v>
      </c>
      <c r="AB63" s="17">
        <v>0</v>
      </c>
      <c r="AC63" s="17">
        <v>0</v>
      </c>
      <c r="AD63" s="17">
        <v>14342</v>
      </c>
      <c r="AE63" s="12">
        <v>381943</v>
      </c>
      <c r="AF63" s="16">
        <v>2914843</v>
      </c>
      <c r="AG63" s="17">
        <v>547570</v>
      </c>
      <c r="AH63" s="17">
        <v>184282</v>
      </c>
      <c r="AI63" s="17">
        <v>0</v>
      </c>
      <c r="AJ63" s="17">
        <v>17603</v>
      </c>
      <c r="AK63" s="12">
        <v>3664298</v>
      </c>
      <c r="AL63" s="16">
        <v>657516</v>
      </c>
      <c r="AM63" s="17">
        <v>997129</v>
      </c>
      <c r="AN63" s="17">
        <v>462803</v>
      </c>
      <c r="AO63" s="17">
        <v>4717</v>
      </c>
      <c r="AP63" s="17">
        <v>0</v>
      </c>
      <c r="AQ63" s="12">
        <v>2122165</v>
      </c>
    </row>
    <row r="64" spans="1:43" x14ac:dyDescent="0.3">
      <c r="A64" s="4" t="s">
        <v>52</v>
      </c>
      <c r="B64" s="92">
        <v>4080579</v>
      </c>
      <c r="C64" s="87">
        <v>3507837</v>
      </c>
      <c r="D64" s="87">
        <v>391797</v>
      </c>
      <c r="E64" s="87">
        <v>32322</v>
      </c>
      <c r="F64" s="87">
        <v>14683</v>
      </c>
      <c r="G64" s="93">
        <v>8027218</v>
      </c>
      <c r="H64" s="16">
        <v>628740</v>
      </c>
      <c r="I64" s="17">
        <v>639790</v>
      </c>
      <c r="J64" s="17">
        <v>0</v>
      </c>
      <c r="K64" s="17">
        <v>0</v>
      </c>
      <c r="L64" s="17">
        <v>0</v>
      </c>
      <c r="M64" s="12">
        <v>1268530</v>
      </c>
      <c r="N64" s="16">
        <v>530662</v>
      </c>
      <c r="O64" s="17">
        <v>401661</v>
      </c>
      <c r="P64" s="17">
        <v>0</v>
      </c>
      <c r="Q64" s="17">
        <v>0</v>
      </c>
      <c r="R64" s="17">
        <v>14683</v>
      </c>
      <c r="S64" s="12">
        <v>947006</v>
      </c>
      <c r="T64" s="16">
        <v>988034</v>
      </c>
      <c r="U64" s="17">
        <v>906522</v>
      </c>
      <c r="V64" s="17">
        <v>263255</v>
      </c>
      <c r="W64" s="17">
        <v>32322</v>
      </c>
      <c r="X64" s="17">
        <v>0</v>
      </c>
      <c r="Y64" s="12">
        <v>2190133</v>
      </c>
      <c r="Z64" s="16">
        <v>0</v>
      </c>
      <c r="AA64" s="17">
        <v>0</v>
      </c>
      <c r="AB64" s="17">
        <v>0</v>
      </c>
      <c r="AC64" s="17">
        <v>0</v>
      </c>
      <c r="AD64" s="17">
        <v>0</v>
      </c>
      <c r="AE64" s="12">
        <v>0</v>
      </c>
      <c r="AF64" s="16">
        <v>1319004</v>
      </c>
      <c r="AG64" s="17">
        <v>435057</v>
      </c>
      <c r="AH64" s="17">
        <v>0</v>
      </c>
      <c r="AI64" s="17">
        <v>0</v>
      </c>
      <c r="AJ64" s="17">
        <v>0</v>
      </c>
      <c r="AK64" s="12">
        <v>1754061</v>
      </c>
      <c r="AL64" s="16">
        <v>614139</v>
      </c>
      <c r="AM64" s="17">
        <v>1124807</v>
      </c>
      <c r="AN64" s="17">
        <v>128542</v>
      </c>
      <c r="AO64" s="17">
        <v>0</v>
      </c>
      <c r="AP64" s="17">
        <v>0</v>
      </c>
      <c r="AQ64" s="12">
        <v>1867488</v>
      </c>
    </row>
    <row r="65" spans="1:43" x14ac:dyDescent="0.3">
      <c r="A65" s="4" t="s">
        <v>53</v>
      </c>
      <c r="B65" s="92">
        <v>5327260</v>
      </c>
      <c r="C65" s="87">
        <v>2303494</v>
      </c>
      <c r="D65" s="87">
        <v>284028</v>
      </c>
      <c r="E65" s="87">
        <v>0</v>
      </c>
      <c r="F65" s="87">
        <v>327950</v>
      </c>
      <c r="G65" s="93">
        <v>8242732</v>
      </c>
      <c r="H65" s="16">
        <v>1005688</v>
      </c>
      <c r="I65" s="17">
        <v>158972</v>
      </c>
      <c r="J65" s="17">
        <v>10590</v>
      </c>
      <c r="K65" s="17">
        <v>0</v>
      </c>
      <c r="L65" s="17">
        <v>228146</v>
      </c>
      <c r="M65" s="12">
        <v>1403396</v>
      </c>
      <c r="N65" s="16">
        <v>738778</v>
      </c>
      <c r="O65" s="17">
        <v>217384</v>
      </c>
      <c r="P65" s="17">
        <v>35296</v>
      </c>
      <c r="Q65" s="17">
        <v>0</v>
      </c>
      <c r="R65" s="17">
        <v>0</v>
      </c>
      <c r="S65" s="12">
        <v>991458</v>
      </c>
      <c r="T65" s="16">
        <v>1149389</v>
      </c>
      <c r="U65" s="17">
        <v>558509</v>
      </c>
      <c r="V65" s="17">
        <v>0</v>
      </c>
      <c r="W65" s="17">
        <v>0</v>
      </c>
      <c r="X65" s="17">
        <v>99804</v>
      </c>
      <c r="Y65" s="12">
        <v>1807702</v>
      </c>
      <c r="Z65" s="16">
        <v>348</v>
      </c>
      <c r="AA65" s="17">
        <v>58566</v>
      </c>
      <c r="AB65" s="17">
        <v>0</v>
      </c>
      <c r="AC65" s="17">
        <v>0</v>
      </c>
      <c r="AD65" s="17">
        <v>0</v>
      </c>
      <c r="AE65" s="12">
        <v>58914</v>
      </c>
      <c r="AF65" s="16">
        <v>606165</v>
      </c>
      <c r="AG65" s="17">
        <v>104293</v>
      </c>
      <c r="AH65" s="17">
        <v>0</v>
      </c>
      <c r="AI65" s="17">
        <v>0</v>
      </c>
      <c r="AJ65" s="17">
        <v>0</v>
      </c>
      <c r="AK65" s="12">
        <v>710458</v>
      </c>
      <c r="AL65" s="16">
        <v>1826892</v>
      </c>
      <c r="AM65" s="17">
        <v>1205770</v>
      </c>
      <c r="AN65" s="17">
        <v>238142</v>
      </c>
      <c r="AO65" s="17">
        <v>0</v>
      </c>
      <c r="AP65" s="17">
        <v>0</v>
      </c>
      <c r="AQ65" s="12">
        <v>3270804</v>
      </c>
    </row>
    <row r="66" spans="1:43" x14ac:dyDescent="0.3">
      <c r="A66" s="4" t="s">
        <v>54</v>
      </c>
      <c r="B66" s="92">
        <v>10064000</v>
      </c>
      <c r="C66" s="87">
        <v>6573000</v>
      </c>
      <c r="D66" s="87">
        <v>574000</v>
      </c>
      <c r="E66" s="87">
        <v>572000</v>
      </c>
      <c r="F66" s="87">
        <v>1607000</v>
      </c>
      <c r="G66" s="93">
        <v>19390000</v>
      </c>
      <c r="H66" s="16">
        <v>611000</v>
      </c>
      <c r="I66" s="17">
        <v>1711000</v>
      </c>
      <c r="J66" s="17">
        <v>563000</v>
      </c>
      <c r="K66" s="17">
        <v>0</v>
      </c>
      <c r="L66" s="17">
        <v>433000</v>
      </c>
      <c r="M66" s="12">
        <v>3318000</v>
      </c>
      <c r="N66" s="16">
        <v>1293000</v>
      </c>
      <c r="O66" s="17">
        <v>610000</v>
      </c>
      <c r="P66" s="17">
        <v>0</v>
      </c>
      <c r="Q66" s="17">
        <v>0</v>
      </c>
      <c r="R66" s="17">
        <v>99000</v>
      </c>
      <c r="S66" s="12">
        <v>2002000</v>
      </c>
      <c r="T66" s="16">
        <v>2284000</v>
      </c>
      <c r="U66" s="17">
        <v>1476000</v>
      </c>
      <c r="V66" s="17">
        <v>0</v>
      </c>
      <c r="W66" s="17">
        <v>572000</v>
      </c>
      <c r="X66" s="17">
        <v>952000</v>
      </c>
      <c r="Y66" s="12">
        <v>5284000</v>
      </c>
      <c r="Z66" s="16">
        <v>0</v>
      </c>
      <c r="AA66" s="17">
        <v>0</v>
      </c>
      <c r="AB66" s="17">
        <v>0</v>
      </c>
      <c r="AC66" s="17">
        <v>0</v>
      </c>
      <c r="AD66" s="17">
        <v>0</v>
      </c>
      <c r="AE66" s="12">
        <v>0</v>
      </c>
      <c r="AF66" s="16">
        <v>4728000</v>
      </c>
      <c r="AG66" s="17">
        <v>922000</v>
      </c>
      <c r="AH66" s="17">
        <v>0</v>
      </c>
      <c r="AI66" s="17">
        <v>0</v>
      </c>
      <c r="AJ66" s="17">
        <v>120000</v>
      </c>
      <c r="AK66" s="12">
        <v>5770000</v>
      </c>
      <c r="AL66" s="16">
        <v>1148000</v>
      </c>
      <c r="AM66" s="17">
        <v>1854000</v>
      </c>
      <c r="AN66" s="17">
        <v>11000</v>
      </c>
      <c r="AO66" s="17">
        <v>0</v>
      </c>
      <c r="AP66" s="17">
        <v>3000</v>
      </c>
      <c r="AQ66" s="12">
        <v>3016000</v>
      </c>
    </row>
    <row r="67" spans="1:43" x14ac:dyDescent="0.3">
      <c r="A67" s="4" t="s">
        <v>55</v>
      </c>
      <c r="B67" s="92">
        <v>6708243</v>
      </c>
      <c r="C67" s="87">
        <v>2886033</v>
      </c>
      <c r="D67" s="87">
        <v>125088</v>
      </c>
      <c r="E67" s="87">
        <v>74863</v>
      </c>
      <c r="F67" s="87">
        <v>616646</v>
      </c>
      <c r="G67" s="93">
        <v>10410873</v>
      </c>
      <c r="H67" s="16">
        <v>699772</v>
      </c>
      <c r="I67" s="17">
        <v>71904</v>
      </c>
      <c r="J67" s="17">
        <v>0</v>
      </c>
      <c r="K67" s="17">
        <v>3216</v>
      </c>
      <c r="L67" s="17">
        <v>215947</v>
      </c>
      <c r="M67" s="12">
        <v>990839</v>
      </c>
      <c r="N67" s="16">
        <v>307270</v>
      </c>
      <c r="O67" s="17">
        <v>187109</v>
      </c>
      <c r="P67" s="17">
        <v>2670</v>
      </c>
      <c r="Q67" s="17">
        <v>0</v>
      </c>
      <c r="R67" s="17">
        <v>227662</v>
      </c>
      <c r="S67" s="12">
        <v>724711</v>
      </c>
      <c r="T67" s="16">
        <v>793643</v>
      </c>
      <c r="U67" s="17">
        <v>692391</v>
      </c>
      <c r="V67" s="17">
        <v>34404</v>
      </c>
      <c r="W67" s="17">
        <v>71647</v>
      </c>
      <c r="X67" s="17">
        <v>91025</v>
      </c>
      <c r="Y67" s="12">
        <v>1683110</v>
      </c>
      <c r="Z67" s="16">
        <v>0</v>
      </c>
      <c r="AA67" s="17">
        <v>4846</v>
      </c>
      <c r="AB67" s="17">
        <v>0</v>
      </c>
      <c r="AC67" s="17">
        <v>0</v>
      </c>
      <c r="AD67" s="17">
        <v>0</v>
      </c>
      <c r="AE67" s="12">
        <v>4846</v>
      </c>
      <c r="AF67" s="16">
        <v>4311212</v>
      </c>
      <c r="AG67" s="17">
        <v>713956</v>
      </c>
      <c r="AH67" s="17">
        <v>0</v>
      </c>
      <c r="AI67" s="17">
        <v>0</v>
      </c>
      <c r="AJ67" s="17">
        <v>82012</v>
      </c>
      <c r="AK67" s="12">
        <v>5107180</v>
      </c>
      <c r="AL67" s="16">
        <v>596346</v>
      </c>
      <c r="AM67" s="17">
        <v>1215827</v>
      </c>
      <c r="AN67" s="17">
        <v>88014</v>
      </c>
      <c r="AO67" s="17">
        <v>0</v>
      </c>
      <c r="AP67" s="17">
        <v>0</v>
      </c>
      <c r="AQ67" s="12">
        <v>1900187</v>
      </c>
    </row>
    <row r="68" spans="1:43" x14ac:dyDescent="0.3">
      <c r="A68" s="4" t="s">
        <v>56</v>
      </c>
      <c r="B68" s="92">
        <v>26418329.210000001</v>
      </c>
      <c r="C68" s="87">
        <v>13702466.460000001</v>
      </c>
      <c r="D68" s="87">
        <v>4036485.6099999659</v>
      </c>
      <c r="E68" s="87">
        <v>135780.26</v>
      </c>
      <c r="F68" s="87">
        <v>2240958.48</v>
      </c>
      <c r="G68" s="93">
        <v>46534020.019999966</v>
      </c>
      <c r="H68" s="16">
        <v>1154220.48</v>
      </c>
      <c r="I68" s="17">
        <v>152337.65</v>
      </c>
      <c r="J68" s="17">
        <v>0</v>
      </c>
      <c r="K68" s="17">
        <v>0</v>
      </c>
      <c r="L68" s="17">
        <v>636028.60000000009</v>
      </c>
      <c r="M68" s="12">
        <v>1942586.73</v>
      </c>
      <c r="N68" s="16">
        <v>2335745.9300000002</v>
      </c>
      <c r="O68" s="17">
        <v>467816.25</v>
      </c>
      <c r="P68" s="17">
        <v>0</v>
      </c>
      <c r="Q68" s="17">
        <v>0</v>
      </c>
      <c r="R68" s="17">
        <v>79416.579999999987</v>
      </c>
      <c r="S68" s="12">
        <v>2882978.7600000002</v>
      </c>
      <c r="T68" s="16">
        <v>7744648.370000001</v>
      </c>
      <c r="U68" s="17">
        <v>3262250.4400000004</v>
      </c>
      <c r="V68" s="17">
        <v>399290.14</v>
      </c>
      <c r="W68" s="17">
        <v>128989.73</v>
      </c>
      <c r="X68" s="17">
        <v>982011.51000000013</v>
      </c>
      <c r="Y68" s="12">
        <v>12517190.190000003</v>
      </c>
      <c r="Z68" s="16">
        <v>338652.22</v>
      </c>
      <c r="AA68" s="17">
        <v>243696.05</v>
      </c>
      <c r="AB68" s="17">
        <v>0</v>
      </c>
      <c r="AC68" s="17">
        <v>0</v>
      </c>
      <c r="AD68" s="17">
        <v>380678.83999999997</v>
      </c>
      <c r="AE68" s="12">
        <v>963027.11</v>
      </c>
      <c r="AF68" s="16">
        <v>8087590.0199999977</v>
      </c>
      <c r="AG68" s="17">
        <v>3698077.9</v>
      </c>
      <c r="AH68" s="17">
        <v>1586807.6299999817</v>
      </c>
      <c r="AI68" s="17">
        <v>0</v>
      </c>
      <c r="AJ68" s="17">
        <v>117000.88</v>
      </c>
      <c r="AK68" s="12">
        <v>13489476.429999981</v>
      </c>
      <c r="AL68" s="16">
        <v>6757472.1900000004</v>
      </c>
      <c r="AM68" s="17">
        <v>5878288.1699999999</v>
      </c>
      <c r="AN68" s="17">
        <v>2050387.839999984</v>
      </c>
      <c r="AO68" s="17">
        <v>6790.5300000000007</v>
      </c>
      <c r="AP68" s="17">
        <v>45822.07</v>
      </c>
      <c r="AQ68" s="12">
        <v>14738760.799999984</v>
      </c>
    </row>
    <row r="69" spans="1:43" x14ac:dyDescent="0.3">
      <c r="A69" s="4" t="s">
        <v>57</v>
      </c>
      <c r="B69" s="92">
        <v>3967131.49</v>
      </c>
      <c r="C69" s="87">
        <v>2430987.02</v>
      </c>
      <c r="D69" s="87">
        <v>280267</v>
      </c>
      <c r="E69" s="87">
        <v>14978</v>
      </c>
      <c r="F69" s="87">
        <v>293270.34000000003</v>
      </c>
      <c r="G69" s="93">
        <v>6986633.8499999996</v>
      </c>
      <c r="H69" s="16">
        <v>339023.83999999997</v>
      </c>
      <c r="I69" s="17">
        <v>91857.020000000019</v>
      </c>
      <c r="J69" s="17">
        <v>0</v>
      </c>
      <c r="K69" s="17">
        <v>0</v>
      </c>
      <c r="L69" s="17">
        <v>201863.34000000003</v>
      </c>
      <c r="M69" s="12">
        <v>632744.19999999995</v>
      </c>
      <c r="N69" s="16">
        <v>262476.64999999997</v>
      </c>
      <c r="O69" s="17">
        <v>226866</v>
      </c>
      <c r="P69" s="17">
        <v>0</v>
      </c>
      <c r="Q69" s="17">
        <v>0</v>
      </c>
      <c r="R69" s="17">
        <v>0</v>
      </c>
      <c r="S69" s="12">
        <v>489342.64999999997</v>
      </c>
      <c r="T69" s="16">
        <v>446022</v>
      </c>
      <c r="U69" s="17">
        <v>124009</v>
      </c>
      <c r="V69" s="17">
        <v>0</v>
      </c>
      <c r="W69" s="17">
        <v>0</v>
      </c>
      <c r="X69" s="17">
        <v>48319</v>
      </c>
      <c r="Y69" s="12">
        <v>618350</v>
      </c>
      <c r="Z69" s="16">
        <v>22117</v>
      </c>
      <c r="AA69" s="17">
        <v>78078</v>
      </c>
      <c r="AB69" s="17">
        <v>0</v>
      </c>
      <c r="AC69" s="17">
        <v>0</v>
      </c>
      <c r="AD69" s="17">
        <v>0</v>
      </c>
      <c r="AE69" s="12">
        <v>100195</v>
      </c>
      <c r="AF69" s="16">
        <v>941006</v>
      </c>
      <c r="AG69" s="17">
        <v>94768</v>
      </c>
      <c r="AH69" s="17">
        <v>0</v>
      </c>
      <c r="AI69" s="17">
        <v>0</v>
      </c>
      <c r="AJ69" s="17">
        <v>0</v>
      </c>
      <c r="AK69" s="12">
        <v>1035774</v>
      </c>
      <c r="AL69" s="16">
        <v>1956486</v>
      </c>
      <c r="AM69" s="17">
        <v>1815409</v>
      </c>
      <c r="AN69" s="17">
        <v>280267</v>
      </c>
      <c r="AO69" s="17">
        <v>14978</v>
      </c>
      <c r="AP69" s="17">
        <v>43088</v>
      </c>
      <c r="AQ69" s="12">
        <v>4110228</v>
      </c>
    </row>
    <row r="70" spans="1:43" x14ac:dyDescent="0.3">
      <c r="A70" s="4" t="s">
        <v>58</v>
      </c>
      <c r="B70" s="92">
        <v>1956616.0010515922</v>
      </c>
      <c r="C70" s="87">
        <v>721607.76800000016</v>
      </c>
      <c r="D70" s="87">
        <v>81676.945500000016</v>
      </c>
      <c r="E70" s="87">
        <v>0</v>
      </c>
      <c r="F70" s="87">
        <v>275912.95800000004</v>
      </c>
      <c r="G70" s="93">
        <v>3035813.6725515923</v>
      </c>
      <c r="H70" s="16">
        <v>289547.74759310996</v>
      </c>
      <c r="I70" s="17">
        <v>129078.67720000001</v>
      </c>
      <c r="J70" s="17">
        <v>55963.677100000001</v>
      </c>
      <c r="K70" s="17">
        <v>0</v>
      </c>
      <c r="L70" s="17">
        <v>274264.04560000001</v>
      </c>
      <c r="M70" s="12">
        <v>748854.14749311004</v>
      </c>
      <c r="N70" s="16">
        <v>377960.99614815589</v>
      </c>
      <c r="O70" s="17">
        <v>50762.7408</v>
      </c>
      <c r="P70" s="17">
        <v>14143.267100000001</v>
      </c>
      <c r="Q70" s="17">
        <v>0</v>
      </c>
      <c r="R70" s="17">
        <v>279.47560000000004</v>
      </c>
      <c r="S70" s="12">
        <v>443146.47964815592</v>
      </c>
      <c r="T70" s="16">
        <v>545863.88759625785</v>
      </c>
      <c r="U70" s="17">
        <v>467432.38000000012</v>
      </c>
      <c r="V70" s="17">
        <v>7622.6670999999997</v>
      </c>
      <c r="W70" s="17">
        <v>0</v>
      </c>
      <c r="X70" s="17">
        <v>233.24560000000002</v>
      </c>
      <c r="Y70" s="12">
        <v>1021152.180296258</v>
      </c>
      <c r="Z70" s="16">
        <v>0</v>
      </c>
      <c r="AA70" s="17">
        <v>0</v>
      </c>
      <c r="AB70" s="17">
        <v>1873.6670999999999</v>
      </c>
      <c r="AC70" s="17">
        <v>0</v>
      </c>
      <c r="AD70" s="17">
        <v>233.24560000000002</v>
      </c>
      <c r="AE70" s="12">
        <v>2106.9126999999999</v>
      </c>
      <c r="AF70" s="16">
        <v>743243.3697140686</v>
      </c>
      <c r="AG70" s="17">
        <v>74333.970000000016</v>
      </c>
      <c r="AH70" s="17">
        <v>2073.6670999999997</v>
      </c>
      <c r="AI70" s="17">
        <v>0</v>
      </c>
      <c r="AJ70" s="17">
        <v>902.94560000000001</v>
      </c>
      <c r="AK70" s="12">
        <v>820553.95241406851</v>
      </c>
      <c r="AL70" s="16">
        <v>0</v>
      </c>
      <c r="AM70" s="17">
        <v>0</v>
      </c>
      <c r="AN70" s="17">
        <v>0</v>
      </c>
      <c r="AO70" s="17">
        <v>0</v>
      </c>
      <c r="AP70" s="17">
        <v>0</v>
      </c>
      <c r="AQ70" s="12">
        <v>0</v>
      </c>
    </row>
    <row r="71" spans="1:43" x14ac:dyDescent="0.3">
      <c r="A71" s="4" t="s">
        <v>59</v>
      </c>
      <c r="B71" s="92">
        <v>9560820</v>
      </c>
      <c r="C71" s="87">
        <v>11518748</v>
      </c>
      <c r="D71" s="87">
        <v>719558</v>
      </c>
      <c r="E71" s="87">
        <v>21811</v>
      </c>
      <c r="F71" s="87">
        <v>4485731</v>
      </c>
      <c r="G71" s="93">
        <v>26306668</v>
      </c>
      <c r="H71" s="16">
        <v>910857</v>
      </c>
      <c r="I71" s="17">
        <v>433761</v>
      </c>
      <c r="J71" s="17">
        <v>0</v>
      </c>
      <c r="K71" s="17">
        <v>0</v>
      </c>
      <c r="L71" s="17">
        <v>246328</v>
      </c>
      <c r="M71" s="12">
        <v>1590946</v>
      </c>
      <c r="N71" s="16">
        <v>890504</v>
      </c>
      <c r="O71" s="17">
        <v>383804</v>
      </c>
      <c r="P71" s="17">
        <v>968</v>
      </c>
      <c r="Q71" s="17">
        <v>0</v>
      </c>
      <c r="R71" s="17">
        <v>229003</v>
      </c>
      <c r="S71" s="12">
        <v>1504279</v>
      </c>
      <c r="T71" s="16">
        <v>2495711</v>
      </c>
      <c r="U71" s="17">
        <v>1148921</v>
      </c>
      <c r="V71" s="17">
        <v>0</v>
      </c>
      <c r="W71" s="17">
        <v>21811</v>
      </c>
      <c r="X71" s="17">
        <v>165694</v>
      </c>
      <c r="Y71" s="12">
        <v>3832137</v>
      </c>
      <c r="Z71" s="16">
        <v>7445</v>
      </c>
      <c r="AA71" s="17">
        <v>5295500</v>
      </c>
      <c r="AB71" s="17">
        <v>1057</v>
      </c>
      <c r="AC71" s="17">
        <v>0</v>
      </c>
      <c r="AD71" s="17">
        <v>0</v>
      </c>
      <c r="AE71" s="12">
        <v>5304002</v>
      </c>
      <c r="AF71" s="16">
        <v>2864362</v>
      </c>
      <c r="AG71" s="17">
        <v>2611493</v>
      </c>
      <c r="AH71" s="17">
        <v>150859</v>
      </c>
      <c r="AI71" s="17">
        <v>0</v>
      </c>
      <c r="AJ71" s="17">
        <v>3844706</v>
      </c>
      <c r="AK71" s="12">
        <v>9471420</v>
      </c>
      <c r="AL71" s="16">
        <v>2391941</v>
      </c>
      <c r="AM71" s="17">
        <v>1645269</v>
      </c>
      <c r="AN71" s="17">
        <v>566674</v>
      </c>
      <c r="AO71" s="17">
        <v>0</v>
      </c>
      <c r="AP71" s="17">
        <v>0</v>
      </c>
      <c r="AQ71" s="12">
        <v>4603884</v>
      </c>
    </row>
    <row r="72" spans="1:43" x14ac:dyDescent="0.3">
      <c r="A72" s="4" t="s">
        <v>60</v>
      </c>
      <c r="B72" s="92">
        <v>6217044</v>
      </c>
      <c r="C72" s="87">
        <v>-2348500</v>
      </c>
      <c r="D72" s="87">
        <v>382988</v>
      </c>
      <c r="E72" s="87">
        <v>98183</v>
      </c>
      <c r="F72" s="87">
        <v>1431066</v>
      </c>
      <c r="G72" s="93">
        <v>5780781</v>
      </c>
      <c r="H72" s="16">
        <v>560215</v>
      </c>
      <c r="I72" s="17">
        <v>49133</v>
      </c>
      <c r="J72" s="17">
        <v>24713</v>
      </c>
      <c r="K72" s="17">
        <v>0</v>
      </c>
      <c r="L72" s="17">
        <v>263661</v>
      </c>
      <c r="M72" s="12">
        <v>897722</v>
      </c>
      <c r="N72" s="16">
        <v>556761</v>
      </c>
      <c r="O72" s="17">
        <v>218794</v>
      </c>
      <c r="P72" s="17">
        <v>6417</v>
      </c>
      <c r="Q72" s="17">
        <v>0</v>
      </c>
      <c r="R72" s="17">
        <v>13974</v>
      </c>
      <c r="S72" s="12">
        <v>795946</v>
      </c>
      <c r="T72" s="16">
        <v>797800</v>
      </c>
      <c r="U72" s="17">
        <v>72017</v>
      </c>
      <c r="V72" s="17">
        <v>0</v>
      </c>
      <c r="W72" s="17">
        <v>98183</v>
      </c>
      <c r="X72" s="17">
        <v>498917</v>
      </c>
      <c r="Y72" s="12">
        <v>1466917</v>
      </c>
      <c r="Z72" s="16">
        <v>163155</v>
      </c>
      <c r="AA72" s="17">
        <v>153732</v>
      </c>
      <c r="AB72" s="17">
        <v>0</v>
      </c>
      <c r="AC72" s="17">
        <v>0</v>
      </c>
      <c r="AD72" s="17">
        <v>1158</v>
      </c>
      <c r="AE72" s="12">
        <v>318045</v>
      </c>
      <c r="AF72" s="16">
        <v>4106719</v>
      </c>
      <c r="AG72" s="17">
        <v>-2993493</v>
      </c>
      <c r="AH72" s="17">
        <v>351858</v>
      </c>
      <c r="AI72" s="17">
        <v>0</v>
      </c>
      <c r="AJ72" s="17">
        <v>645110</v>
      </c>
      <c r="AK72" s="12">
        <v>2110194</v>
      </c>
      <c r="AL72" s="16">
        <v>32394</v>
      </c>
      <c r="AM72" s="17">
        <v>151317</v>
      </c>
      <c r="AN72" s="17">
        <v>0</v>
      </c>
      <c r="AO72" s="17">
        <v>0</v>
      </c>
      <c r="AP72" s="17">
        <v>8246</v>
      </c>
      <c r="AQ72" s="12">
        <v>191957</v>
      </c>
    </row>
    <row r="73" spans="1:43" x14ac:dyDescent="0.3">
      <c r="A73" s="4" t="s">
        <v>61</v>
      </c>
      <c r="B73" s="92">
        <v>27249128.780000001</v>
      </c>
      <c r="C73" s="87">
        <v>21660900.789999999</v>
      </c>
      <c r="D73" s="87">
        <v>5279059.3499999996</v>
      </c>
      <c r="E73" s="87">
        <v>334074.26</v>
      </c>
      <c r="F73" s="87">
        <v>4068141.1899999995</v>
      </c>
      <c r="G73" s="93">
        <v>58591304.369999997</v>
      </c>
      <c r="H73" s="16">
        <v>4764473.42</v>
      </c>
      <c r="I73" s="17">
        <v>917272.31</v>
      </c>
      <c r="J73" s="17">
        <v>0</v>
      </c>
      <c r="K73" s="17">
        <v>0</v>
      </c>
      <c r="L73" s="17">
        <v>3138637.3099999996</v>
      </c>
      <c r="M73" s="12">
        <v>8820383.0399999991</v>
      </c>
      <c r="N73" s="16">
        <v>5434273.1799999997</v>
      </c>
      <c r="O73" s="17">
        <v>1148845.1399999999</v>
      </c>
      <c r="P73" s="17">
        <v>0</v>
      </c>
      <c r="Q73" s="17">
        <v>0</v>
      </c>
      <c r="R73" s="17">
        <v>1655.42</v>
      </c>
      <c r="S73" s="12">
        <v>6584773.7399999993</v>
      </c>
      <c r="T73" s="16">
        <v>7839011.7700000005</v>
      </c>
      <c r="U73" s="17">
        <v>7227761.5099999998</v>
      </c>
      <c r="V73" s="17">
        <v>4431119.91</v>
      </c>
      <c r="W73" s="17">
        <v>334074.26</v>
      </c>
      <c r="X73" s="17">
        <v>924027.34</v>
      </c>
      <c r="Y73" s="12">
        <v>20755994.790000003</v>
      </c>
      <c r="Z73" s="16">
        <v>0</v>
      </c>
      <c r="AA73" s="17">
        <v>0</v>
      </c>
      <c r="AB73" s="17">
        <v>0</v>
      </c>
      <c r="AC73" s="17">
        <v>0</v>
      </c>
      <c r="AD73" s="17">
        <v>0</v>
      </c>
      <c r="AE73" s="12">
        <v>0</v>
      </c>
      <c r="AF73" s="16">
        <v>5135688.4099999992</v>
      </c>
      <c r="AG73" s="17">
        <v>823113.49000000011</v>
      </c>
      <c r="AH73" s="17">
        <v>0</v>
      </c>
      <c r="AI73" s="17">
        <v>0</v>
      </c>
      <c r="AJ73" s="17">
        <v>2129.1799999999998</v>
      </c>
      <c r="AK73" s="12">
        <v>5960931.0799999991</v>
      </c>
      <c r="AL73" s="16">
        <v>4075682</v>
      </c>
      <c r="AM73" s="17">
        <v>11543908.34</v>
      </c>
      <c r="AN73" s="17">
        <v>847939.44</v>
      </c>
      <c r="AO73" s="17">
        <v>0</v>
      </c>
      <c r="AP73" s="17">
        <v>1691.94</v>
      </c>
      <c r="AQ73" s="12">
        <v>16469221.719999999</v>
      </c>
    </row>
    <row r="74" spans="1:43" x14ac:dyDescent="0.3">
      <c r="A74" s="4" t="s">
        <v>62</v>
      </c>
      <c r="B74" s="92">
        <v>5323031.5459000003</v>
      </c>
      <c r="C74" s="87">
        <v>2931814.5100000002</v>
      </c>
      <c r="D74" s="87">
        <v>6674266.2599999998</v>
      </c>
      <c r="E74" s="87">
        <v>36999</v>
      </c>
      <c r="F74" s="87">
        <v>0</v>
      </c>
      <c r="G74" s="93">
        <v>14966111.315899998</v>
      </c>
      <c r="H74" s="16">
        <v>503430.91</v>
      </c>
      <c r="I74" s="17">
        <v>401702.28000000009</v>
      </c>
      <c r="J74" s="17">
        <v>19378.98</v>
      </c>
      <c r="K74" s="17">
        <v>0</v>
      </c>
      <c r="L74" s="17">
        <v>0</v>
      </c>
      <c r="M74" s="12">
        <v>924512.17</v>
      </c>
      <c r="N74" s="16">
        <v>177066.5</v>
      </c>
      <c r="O74" s="17">
        <v>252912.35</v>
      </c>
      <c r="P74" s="17">
        <v>6459.66</v>
      </c>
      <c r="Q74" s="17">
        <v>0</v>
      </c>
      <c r="R74" s="17">
        <v>0</v>
      </c>
      <c r="S74" s="12">
        <v>436438.50999999995</v>
      </c>
      <c r="T74" s="16">
        <v>2400919.0459000003</v>
      </c>
      <c r="U74" s="17">
        <v>293942.46000000008</v>
      </c>
      <c r="V74" s="17">
        <v>6616129.3799999999</v>
      </c>
      <c r="W74" s="17">
        <v>36999</v>
      </c>
      <c r="X74" s="17">
        <v>0</v>
      </c>
      <c r="Y74" s="12">
        <v>9347989.8859000001</v>
      </c>
      <c r="Z74" s="16">
        <v>0</v>
      </c>
      <c r="AA74" s="17">
        <v>0</v>
      </c>
      <c r="AB74" s="17">
        <v>0</v>
      </c>
      <c r="AC74" s="17">
        <v>0</v>
      </c>
      <c r="AD74" s="17">
        <v>0</v>
      </c>
      <c r="AE74" s="12">
        <v>0</v>
      </c>
      <c r="AF74" s="16">
        <v>808888.96</v>
      </c>
      <c r="AG74" s="17">
        <v>1198201.42</v>
      </c>
      <c r="AH74" s="17">
        <v>19378.919999999998</v>
      </c>
      <c r="AI74" s="17">
        <v>0</v>
      </c>
      <c r="AJ74" s="17">
        <v>0</v>
      </c>
      <c r="AK74" s="12">
        <v>2026469.2999999998</v>
      </c>
      <c r="AL74" s="16">
        <v>1432726.13</v>
      </c>
      <c r="AM74" s="17">
        <v>785056</v>
      </c>
      <c r="AN74" s="17">
        <v>12919.32</v>
      </c>
      <c r="AO74" s="17">
        <v>0</v>
      </c>
      <c r="AP74" s="17">
        <v>0</v>
      </c>
      <c r="AQ74" s="12">
        <v>2230701.4499999997</v>
      </c>
    </row>
    <row r="75" spans="1:43" x14ac:dyDescent="0.3">
      <c r="A75" s="4" t="s">
        <v>63</v>
      </c>
      <c r="B75" s="92">
        <v>13201261.859999999</v>
      </c>
      <c r="C75" s="87">
        <v>4812045.6099999994</v>
      </c>
      <c r="D75" s="87">
        <v>791491.94</v>
      </c>
      <c r="E75" s="87">
        <v>376062.42000000004</v>
      </c>
      <c r="F75" s="87">
        <v>1152461</v>
      </c>
      <c r="G75" s="93">
        <v>20333322.829999998</v>
      </c>
      <c r="H75" s="16">
        <v>446950.01</v>
      </c>
      <c r="I75" s="17">
        <v>156304.03000000003</v>
      </c>
      <c r="J75" s="17">
        <v>0</v>
      </c>
      <c r="K75" s="17">
        <v>0</v>
      </c>
      <c r="L75" s="17">
        <v>330237.46999999997</v>
      </c>
      <c r="M75" s="12">
        <v>933491.51</v>
      </c>
      <c r="N75" s="16">
        <v>2510799.4100000006</v>
      </c>
      <c r="O75" s="17">
        <v>854894.99</v>
      </c>
      <c r="P75" s="17">
        <v>0</v>
      </c>
      <c r="Q75" s="17">
        <v>0</v>
      </c>
      <c r="R75" s="17">
        <v>193442.5</v>
      </c>
      <c r="S75" s="12">
        <v>3559136.9000000004</v>
      </c>
      <c r="T75" s="16">
        <v>1768140.4500000002</v>
      </c>
      <c r="U75" s="17">
        <v>712284.65</v>
      </c>
      <c r="V75" s="17">
        <v>0</v>
      </c>
      <c r="W75" s="17">
        <v>371249.33</v>
      </c>
      <c r="X75" s="17">
        <v>42580.46</v>
      </c>
      <c r="Y75" s="12">
        <v>2894254.89</v>
      </c>
      <c r="Z75" s="16">
        <v>0</v>
      </c>
      <c r="AA75" s="17">
        <v>0</v>
      </c>
      <c r="AB75" s="17">
        <v>0</v>
      </c>
      <c r="AC75" s="17">
        <v>0</v>
      </c>
      <c r="AD75" s="17">
        <v>0</v>
      </c>
      <c r="AE75" s="12">
        <v>0</v>
      </c>
      <c r="AF75" s="16">
        <v>7269112.4699999988</v>
      </c>
      <c r="AG75" s="17">
        <v>2946172.96</v>
      </c>
      <c r="AH75" s="17">
        <v>179062.97000000003</v>
      </c>
      <c r="AI75" s="17">
        <v>4813.09</v>
      </c>
      <c r="AJ75" s="17">
        <v>586200.56999999995</v>
      </c>
      <c r="AK75" s="12">
        <v>10985362.060000001</v>
      </c>
      <c r="AL75" s="16">
        <v>1206259.5200000003</v>
      </c>
      <c r="AM75" s="17">
        <v>142388.97999999998</v>
      </c>
      <c r="AN75" s="17">
        <v>612428.97</v>
      </c>
      <c r="AO75" s="17">
        <v>0</v>
      </c>
      <c r="AP75" s="17">
        <v>0</v>
      </c>
      <c r="AQ75" s="12">
        <v>1961077.4700000002</v>
      </c>
    </row>
    <row r="76" spans="1:43" x14ac:dyDescent="0.3">
      <c r="A76" s="4" t="s">
        <v>64</v>
      </c>
      <c r="B76" s="92">
        <v>3267738.1900000009</v>
      </c>
      <c r="C76" s="87">
        <v>1470043.55</v>
      </c>
      <c r="D76" s="87">
        <v>7049.1360179270841</v>
      </c>
      <c r="E76" s="87">
        <v>169377.3</v>
      </c>
      <c r="F76" s="87">
        <v>512123.93000000005</v>
      </c>
      <c r="G76" s="93">
        <v>5426332.1060179286</v>
      </c>
      <c r="H76" s="16">
        <v>1425022.6400000001</v>
      </c>
      <c r="I76" s="17">
        <v>200773.04</v>
      </c>
      <c r="J76" s="17">
        <v>0</v>
      </c>
      <c r="K76" s="17">
        <v>0</v>
      </c>
      <c r="L76" s="17">
        <v>292470.28999999998</v>
      </c>
      <c r="M76" s="12">
        <v>1918265.9700000002</v>
      </c>
      <c r="N76" s="16">
        <v>304792.29999999993</v>
      </c>
      <c r="O76" s="17">
        <v>195600.50999999998</v>
      </c>
      <c r="P76" s="17">
        <v>0</v>
      </c>
      <c r="Q76" s="17">
        <v>0</v>
      </c>
      <c r="R76" s="17">
        <v>70426.460000000006</v>
      </c>
      <c r="S76" s="12">
        <v>570819.2699999999</v>
      </c>
      <c r="T76" s="16">
        <v>1076573.0000000002</v>
      </c>
      <c r="U76" s="17">
        <v>307882.87000000005</v>
      </c>
      <c r="V76" s="17">
        <v>6257.88</v>
      </c>
      <c r="W76" s="17">
        <v>163365.29999999999</v>
      </c>
      <c r="X76" s="17">
        <v>117278.54000000001</v>
      </c>
      <c r="Y76" s="12">
        <v>1671357.5900000003</v>
      </c>
      <c r="Z76" s="16">
        <v>0</v>
      </c>
      <c r="AA76" s="17">
        <v>0</v>
      </c>
      <c r="AB76" s="17">
        <v>0</v>
      </c>
      <c r="AC76" s="17">
        <v>0</v>
      </c>
      <c r="AD76" s="17">
        <v>0</v>
      </c>
      <c r="AE76" s="12">
        <v>0</v>
      </c>
      <c r="AF76" s="16">
        <v>240930.25000000061</v>
      </c>
      <c r="AG76" s="17">
        <v>265426.13</v>
      </c>
      <c r="AH76" s="17">
        <v>0</v>
      </c>
      <c r="AI76" s="17">
        <v>0</v>
      </c>
      <c r="AJ76" s="17">
        <v>11453.64</v>
      </c>
      <c r="AK76" s="12">
        <v>517810.0200000006</v>
      </c>
      <c r="AL76" s="16">
        <v>220420</v>
      </c>
      <c r="AM76" s="17">
        <v>500361</v>
      </c>
      <c r="AN76" s="17">
        <v>791.25601792708369</v>
      </c>
      <c r="AO76" s="17">
        <v>6012</v>
      </c>
      <c r="AP76" s="17">
        <v>20495</v>
      </c>
      <c r="AQ76" s="12">
        <v>748079.25601792708</v>
      </c>
    </row>
    <row r="77" spans="1:43" x14ac:dyDescent="0.3">
      <c r="A77" s="4" t="s">
        <v>65</v>
      </c>
      <c r="B77" s="92">
        <v>2977022.7800000003</v>
      </c>
      <c r="C77" s="87">
        <v>2560757.3899999997</v>
      </c>
      <c r="D77" s="87">
        <v>35684.810000000005</v>
      </c>
      <c r="E77" s="87">
        <v>19401.919999999998</v>
      </c>
      <c r="F77" s="87">
        <v>340269.86</v>
      </c>
      <c r="G77" s="93">
        <v>5933136.7599999998</v>
      </c>
      <c r="H77" s="16">
        <v>344310.49</v>
      </c>
      <c r="I77" s="17">
        <v>93858.99</v>
      </c>
      <c r="J77" s="17">
        <v>0</v>
      </c>
      <c r="K77" s="17">
        <v>0</v>
      </c>
      <c r="L77" s="17">
        <v>176543.37</v>
      </c>
      <c r="M77" s="12">
        <v>614712.85</v>
      </c>
      <c r="N77" s="16">
        <v>62449</v>
      </c>
      <c r="O77" s="17">
        <v>130289.24</v>
      </c>
      <c r="P77" s="17">
        <v>0</v>
      </c>
      <c r="Q77" s="17">
        <v>1.85</v>
      </c>
      <c r="R77" s="17">
        <v>0</v>
      </c>
      <c r="S77" s="12">
        <v>192740.09</v>
      </c>
      <c r="T77" s="16">
        <v>474768.02</v>
      </c>
      <c r="U77" s="17">
        <v>154434.06</v>
      </c>
      <c r="V77" s="17">
        <v>0</v>
      </c>
      <c r="W77" s="17">
        <v>19400.07</v>
      </c>
      <c r="X77" s="17">
        <v>153370.5</v>
      </c>
      <c r="Y77" s="12">
        <v>801972.65</v>
      </c>
      <c r="Z77" s="16">
        <v>661138.76</v>
      </c>
      <c r="AA77" s="17">
        <v>1086836.2</v>
      </c>
      <c r="AB77" s="17">
        <v>0</v>
      </c>
      <c r="AC77" s="17">
        <v>0</v>
      </c>
      <c r="AD77" s="17">
        <v>0</v>
      </c>
      <c r="AE77" s="12">
        <v>1747974.96</v>
      </c>
      <c r="AF77" s="16">
        <v>1434356.51</v>
      </c>
      <c r="AG77" s="17">
        <v>1095338.8999999999</v>
      </c>
      <c r="AH77" s="17">
        <v>0</v>
      </c>
      <c r="AI77" s="17">
        <v>0</v>
      </c>
      <c r="AJ77" s="17">
        <v>10355.990000000002</v>
      </c>
      <c r="AK77" s="12">
        <v>2540051.4000000004</v>
      </c>
      <c r="AL77" s="16">
        <v>0</v>
      </c>
      <c r="AM77" s="17">
        <v>0</v>
      </c>
      <c r="AN77" s="17">
        <v>35684.810000000005</v>
      </c>
      <c r="AO77" s="17">
        <v>0</v>
      </c>
      <c r="AP77" s="17">
        <v>0</v>
      </c>
      <c r="AQ77" s="12">
        <v>35684.810000000005</v>
      </c>
    </row>
    <row r="78" spans="1:43" x14ac:dyDescent="0.3">
      <c r="A78" s="4" t="s">
        <v>66</v>
      </c>
      <c r="B78" s="92">
        <v>5292376.42</v>
      </c>
      <c r="C78" s="87">
        <v>7866767.5</v>
      </c>
      <c r="D78" s="87">
        <v>0</v>
      </c>
      <c r="E78" s="87">
        <v>666658.37</v>
      </c>
      <c r="F78" s="87">
        <v>694885.01</v>
      </c>
      <c r="G78" s="93">
        <v>14520687.300000001</v>
      </c>
      <c r="H78" s="16">
        <v>407321.23000000004</v>
      </c>
      <c r="I78" s="17">
        <v>89450.16</v>
      </c>
      <c r="J78" s="17">
        <v>0</v>
      </c>
      <c r="K78" s="17">
        <v>0</v>
      </c>
      <c r="L78" s="17">
        <v>294197.46999999997</v>
      </c>
      <c r="M78" s="12">
        <v>790968.86</v>
      </c>
      <c r="N78" s="16">
        <v>682299.61</v>
      </c>
      <c r="O78" s="17">
        <v>1580825.4</v>
      </c>
      <c r="P78" s="17">
        <v>0</v>
      </c>
      <c r="Q78" s="17">
        <v>0</v>
      </c>
      <c r="R78" s="17">
        <v>101313.42</v>
      </c>
      <c r="S78" s="12">
        <v>2364438.4299999997</v>
      </c>
      <c r="T78" s="16">
        <v>1857780.38</v>
      </c>
      <c r="U78" s="17">
        <v>1409120.85</v>
      </c>
      <c r="V78" s="17">
        <v>0</v>
      </c>
      <c r="W78" s="17">
        <v>666658.37</v>
      </c>
      <c r="X78" s="17">
        <v>76774.12</v>
      </c>
      <c r="Y78" s="12">
        <v>4010333.72</v>
      </c>
      <c r="Z78" s="16">
        <v>6303.17</v>
      </c>
      <c r="AA78" s="17">
        <v>128157.12</v>
      </c>
      <c r="AB78" s="17">
        <v>0</v>
      </c>
      <c r="AC78" s="17">
        <v>0</v>
      </c>
      <c r="AD78" s="17">
        <v>0</v>
      </c>
      <c r="AE78" s="12">
        <v>134460.29</v>
      </c>
      <c r="AF78" s="16">
        <v>790135.67</v>
      </c>
      <c r="AG78" s="17">
        <v>1017962.09</v>
      </c>
      <c r="AH78" s="17">
        <v>0</v>
      </c>
      <c r="AI78" s="17">
        <v>0</v>
      </c>
      <c r="AJ78" s="17">
        <v>222600</v>
      </c>
      <c r="AK78" s="12">
        <v>2030697.76</v>
      </c>
      <c r="AL78" s="16">
        <v>1548536.36</v>
      </c>
      <c r="AM78" s="17">
        <v>3641251.88</v>
      </c>
      <c r="AN78" s="17">
        <v>0</v>
      </c>
      <c r="AO78" s="17">
        <v>0</v>
      </c>
      <c r="AP78" s="17">
        <v>0</v>
      </c>
      <c r="AQ78" s="12">
        <v>5189788.24</v>
      </c>
    </row>
    <row r="79" spans="1:43" x14ac:dyDescent="0.3">
      <c r="A79" s="4" t="s">
        <v>67</v>
      </c>
      <c r="B79" s="92">
        <v>7027727</v>
      </c>
      <c r="C79" s="87">
        <v>5019961</v>
      </c>
      <c r="D79" s="87">
        <v>847990.5237030515</v>
      </c>
      <c r="E79" s="87">
        <v>211401</v>
      </c>
      <c r="F79" s="87">
        <v>479704</v>
      </c>
      <c r="G79" s="93">
        <v>13586783.52370305</v>
      </c>
      <c r="H79" s="16">
        <v>484089</v>
      </c>
      <c r="I79" s="17">
        <v>358631</v>
      </c>
      <c r="J79" s="17">
        <v>65379.099752447102</v>
      </c>
      <c r="K79" s="17">
        <v>0</v>
      </c>
      <c r="L79" s="17">
        <v>280740</v>
      </c>
      <c r="M79" s="12">
        <v>1188839.0997524471</v>
      </c>
      <c r="N79" s="16">
        <v>1070125</v>
      </c>
      <c r="O79" s="17">
        <v>855954</v>
      </c>
      <c r="P79" s="17">
        <v>112087.04455173619</v>
      </c>
      <c r="Q79" s="17">
        <v>0</v>
      </c>
      <c r="R79" s="17">
        <v>0</v>
      </c>
      <c r="S79" s="12">
        <v>2038166.0445517362</v>
      </c>
      <c r="T79" s="16">
        <v>924075</v>
      </c>
      <c r="U79" s="17">
        <v>196715</v>
      </c>
      <c r="V79" s="17">
        <v>79679.272042754339</v>
      </c>
      <c r="W79" s="17">
        <v>211401</v>
      </c>
      <c r="X79" s="17">
        <v>37000</v>
      </c>
      <c r="Y79" s="12">
        <v>1448870.2720427543</v>
      </c>
      <c r="Z79" s="16">
        <v>98736</v>
      </c>
      <c r="AA79" s="17">
        <v>19439</v>
      </c>
      <c r="AB79" s="17">
        <v>0</v>
      </c>
      <c r="AC79" s="17">
        <v>0</v>
      </c>
      <c r="AD79" s="17">
        <v>0</v>
      </c>
      <c r="AE79" s="12">
        <v>118175</v>
      </c>
      <c r="AF79" s="16">
        <v>3831302</v>
      </c>
      <c r="AG79" s="17">
        <v>2416266</v>
      </c>
      <c r="AH79" s="17">
        <v>486539.99483239511</v>
      </c>
      <c r="AI79" s="17">
        <v>0</v>
      </c>
      <c r="AJ79" s="17">
        <v>161964</v>
      </c>
      <c r="AK79" s="12">
        <v>6896071.9948323946</v>
      </c>
      <c r="AL79" s="16">
        <v>619400</v>
      </c>
      <c r="AM79" s="17">
        <v>1172956</v>
      </c>
      <c r="AN79" s="17">
        <v>104305.11252371875</v>
      </c>
      <c r="AO79" s="17">
        <v>0</v>
      </c>
      <c r="AP79" s="17">
        <v>0</v>
      </c>
      <c r="AQ79" s="12">
        <v>1896661.1125237187</v>
      </c>
    </row>
    <row r="80" spans="1:43" x14ac:dyDescent="0.3">
      <c r="A80" s="4" t="s">
        <v>68</v>
      </c>
      <c r="B80" s="92">
        <v>8667212.9569999985</v>
      </c>
      <c r="C80" s="87">
        <v>8553721.0886000004</v>
      </c>
      <c r="D80" s="87">
        <v>6936286.6300000008</v>
      </c>
      <c r="E80" s="87">
        <v>179374.22</v>
      </c>
      <c r="F80" s="87">
        <v>783224.17</v>
      </c>
      <c r="G80" s="93">
        <v>25119819.0656</v>
      </c>
      <c r="H80" s="16">
        <v>459860.47999999998</v>
      </c>
      <c r="I80" s="17">
        <v>123099.31999999999</v>
      </c>
      <c r="J80" s="17">
        <v>0</v>
      </c>
      <c r="K80" s="17">
        <v>0</v>
      </c>
      <c r="L80" s="17">
        <v>357734.87</v>
      </c>
      <c r="M80" s="12">
        <v>940694.66999999993</v>
      </c>
      <c r="N80" s="16">
        <v>1600982.9799999995</v>
      </c>
      <c r="O80" s="17">
        <v>570528.47</v>
      </c>
      <c r="P80" s="17">
        <v>0</v>
      </c>
      <c r="Q80" s="17">
        <v>0</v>
      </c>
      <c r="R80" s="17">
        <v>0</v>
      </c>
      <c r="S80" s="12">
        <v>2171511.4499999993</v>
      </c>
      <c r="T80" s="16">
        <v>2030269.65</v>
      </c>
      <c r="U80" s="17">
        <v>2166628.4500000007</v>
      </c>
      <c r="V80" s="17">
        <v>0</v>
      </c>
      <c r="W80" s="17">
        <v>179374.22</v>
      </c>
      <c r="X80" s="17">
        <v>401481.13</v>
      </c>
      <c r="Y80" s="12">
        <v>4777753.45</v>
      </c>
      <c r="Z80" s="16">
        <v>174856.53</v>
      </c>
      <c r="AA80" s="17">
        <v>2221802.1899999995</v>
      </c>
      <c r="AB80" s="17">
        <v>0</v>
      </c>
      <c r="AC80" s="17">
        <v>0</v>
      </c>
      <c r="AD80" s="17">
        <v>0</v>
      </c>
      <c r="AE80" s="12">
        <v>2396658.7199999993</v>
      </c>
      <c r="AF80" s="16">
        <v>1105934.3800000001</v>
      </c>
      <c r="AG80" s="17">
        <v>485985.60000000003</v>
      </c>
      <c r="AH80" s="17">
        <v>0</v>
      </c>
      <c r="AI80" s="17">
        <v>0</v>
      </c>
      <c r="AJ80" s="17">
        <v>0</v>
      </c>
      <c r="AK80" s="12">
        <v>1591919.9800000002</v>
      </c>
      <c r="AL80" s="16">
        <v>3295308.9369999999</v>
      </c>
      <c r="AM80" s="17">
        <v>2985677.0586000006</v>
      </c>
      <c r="AN80" s="17">
        <v>6936286.6300000008</v>
      </c>
      <c r="AO80" s="17">
        <v>0</v>
      </c>
      <c r="AP80" s="17">
        <v>24008.17</v>
      </c>
      <c r="AQ80" s="12">
        <v>13241280.795600001</v>
      </c>
    </row>
    <row r="81" spans="1:43" x14ac:dyDescent="0.3">
      <c r="A81" s="4" t="s">
        <v>69</v>
      </c>
      <c r="B81" s="92">
        <v>2773482</v>
      </c>
      <c r="C81" s="87">
        <v>1598158</v>
      </c>
      <c r="D81" s="87">
        <v>158968</v>
      </c>
      <c r="E81" s="87">
        <v>0</v>
      </c>
      <c r="F81" s="87">
        <v>269885</v>
      </c>
      <c r="G81" s="93">
        <v>4800493</v>
      </c>
      <c r="H81" s="16">
        <v>459860</v>
      </c>
      <c r="I81" s="17">
        <v>176899</v>
      </c>
      <c r="J81" s="17">
        <v>9307</v>
      </c>
      <c r="K81" s="17">
        <v>0</v>
      </c>
      <c r="L81" s="17">
        <v>177988</v>
      </c>
      <c r="M81" s="12">
        <v>824054</v>
      </c>
      <c r="N81" s="16">
        <v>185243</v>
      </c>
      <c r="O81" s="17">
        <v>58566</v>
      </c>
      <c r="P81" s="17">
        <v>1051</v>
      </c>
      <c r="Q81" s="17">
        <v>0</v>
      </c>
      <c r="R81" s="17">
        <v>0</v>
      </c>
      <c r="S81" s="12">
        <v>244860</v>
      </c>
      <c r="T81" s="16">
        <v>827829</v>
      </c>
      <c r="U81" s="17">
        <v>78173</v>
      </c>
      <c r="V81" s="17">
        <v>0</v>
      </c>
      <c r="W81" s="17">
        <v>0</v>
      </c>
      <c r="X81" s="17">
        <v>71896</v>
      </c>
      <c r="Y81" s="12">
        <v>977898</v>
      </c>
      <c r="Z81" s="16">
        <v>0</v>
      </c>
      <c r="AA81" s="17">
        <v>0</v>
      </c>
      <c r="AB81" s="17">
        <v>0</v>
      </c>
      <c r="AC81" s="17">
        <v>0</v>
      </c>
      <c r="AD81" s="17">
        <v>0</v>
      </c>
      <c r="AE81" s="12">
        <v>0</v>
      </c>
      <c r="AF81" s="16">
        <v>1259426</v>
      </c>
      <c r="AG81" s="17">
        <v>1163708</v>
      </c>
      <c r="AH81" s="17">
        <v>71625</v>
      </c>
      <c r="AI81" s="17">
        <v>0</v>
      </c>
      <c r="AJ81" s="17">
        <v>20001</v>
      </c>
      <c r="AK81" s="12">
        <v>2514760</v>
      </c>
      <c r="AL81" s="16">
        <v>41124</v>
      </c>
      <c r="AM81" s="17">
        <v>120812</v>
      </c>
      <c r="AN81" s="17">
        <v>76985</v>
      </c>
      <c r="AO81" s="17">
        <v>0</v>
      </c>
      <c r="AP81" s="17">
        <v>0</v>
      </c>
      <c r="AQ81" s="12">
        <v>238921</v>
      </c>
    </row>
    <row r="82" spans="1:43" x14ac:dyDescent="0.3">
      <c r="A82" s="4" t="s">
        <v>70</v>
      </c>
      <c r="B82" s="92">
        <v>22315001</v>
      </c>
      <c r="C82" s="87">
        <v>16095831</v>
      </c>
      <c r="D82" s="87">
        <v>5189256</v>
      </c>
      <c r="E82" s="87">
        <v>33294</v>
      </c>
      <c r="F82" s="87">
        <v>1027309</v>
      </c>
      <c r="G82" s="93">
        <v>44660691</v>
      </c>
      <c r="H82" s="16">
        <v>1318546</v>
      </c>
      <c r="I82" s="17">
        <v>359135</v>
      </c>
      <c r="J82" s="17">
        <v>0</v>
      </c>
      <c r="K82" s="17">
        <v>0</v>
      </c>
      <c r="L82" s="17">
        <v>483896</v>
      </c>
      <c r="M82" s="12">
        <v>2161577</v>
      </c>
      <c r="N82" s="16">
        <v>2993742</v>
      </c>
      <c r="O82" s="17">
        <v>619375</v>
      </c>
      <c r="P82" s="17">
        <v>0</v>
      </c>
      <c r="Q82" s="17">
        <v>0</v>
      </c>
      <c r="R82" s="17">
        <v>2470</v>
      </c>
      <c r="S82" s="12">
        <v>3615587</v>
      </c>
      <c r="T82" s="16">
        <v>5559388</v>
      </c>
      <c r="U82" s="17">
        <v>2738306</v>
      </c>
      <c r="V82" s="17">
        <v>606680</v>
      </c>
      <c r="W82" s="17">
        <v>33294</v>
      </c>
      <c r="X82" s="17">
        <v>540440</v>
      </c>
      <c r="Y82" s="12">
        <v>9478108</v>
      </c>
      <c r="Z82" s="16">
        <v>244597</v>
      </c>
      <c r="AA82" s="17">
        <v>18851</v>
      </c>
      <c r="AB82" s="17">
        <v>0</v>
      </c>
      <c r="AC82" s="17">
        <v>0</v>
      </c>
      <c r="AD82" s="17">
        <v>0</v>
      </c>
      <c r="AE82" s="12">
        <v>263448</v>
      </c>
      <c r="AF82" s="16">
        <v>5682184</v>
      </c>
      <c r="AG82" s="17">
        <v>1229712</v>
      </c>
      <c r="AH82" s="17">
        <v>0</v>
      </c>
      <c r="AI82" s="17">
        <v>0</v>
      </c>
      <c r="AJ82" s="17">
        <v>0</v>
      </c>
      <c r="AK82" s="12">
        <v>6911896</v>
      </c>
      <c r="AL82" s="16">
        <v>6516544</v>
      </c>
      <c r="AM82" s="17">
        <v>11130452</v>
      </c>
      <c r="AN82" s="17">
        <v>4582576</v>
      </c>
      <c r="AO82" s="17">
        <v>0</v>
      </c>
      <c r="AP82" s="17">
        <v>503</v>
      </c>
      <c r="AQ82" s="12">
        <v>22230075</v>
      </c>
    </row>
    <row r="83" spans="1:43" x14ac:dyDescent="0.3">
      <c r="A83" s="4" t="s">
        <v>71</v>
      </c>
      <c r="B83" s="92">
        <v>23258204</v>
      </c>
      <c r="C83" s="87">
        <v>13213310.98</v>
      </c>
      <c r="D83" s="87">
        <v>3513235.1710999981</v>
      </c>
      <c r="E83" s="87">
        <v>236000</v>
      </c>
      <c r="F83" s="87">
        <v>7176672.1500000004</v>
      </c>
      <c r="G83" s="93">
        <v>47397422.301100001</v>
      </c>
      <c r="H83" s="16">
        <v>1541511</v>
      </c>
      <c r="I83" s="17">
        <v>275744</v>
      </c>
      <c r="J83" s="17">
        <v>0</v>
      </c>
      <c r="K83" s="17">
        <v>0</v>
      </c>
      <c r="L83" s="17">
        <v>0</v>
      </c>
      <c r="M83" s="12">
        <v>1817255</v>
      </c>
      <c r="N83" s="16">
        <v>3805562</v>
      </c>
      <c r="O83" s="17">
        <v>2380314</v>
      </c>
      <c r="P83" s="17">
        <v>0</v>
      </c>
      <c r="Q83" s="17">
        <v>0</v>
      </c>
      <c r="R83" s="17">
        <v>201684</v>
      </c>
      <c r="S83" s="12">
        <v>6387560</v>
      </c>
      <c r="T83" s="16">
        <v>3413881</v>
      </c>
      <c r="U83" s="17">
        <v>1609428</v>
      </c>
      <c r="V83" s="17">
        <v>0</v>
      </c>
      <c r="W83" s="17">
        <v>206232</v>
      </c>
      <c r="X83" s="17">
        <v>1953887</v>
      </c>
      <c r="Y83" s="12">
        <v>7183428</v>
      </c>
      <c r="Z83" s="16">
        <v>0</v>
      </c>
      <c r="AA83" s="17">
        <v>0</v>
      </c>
      <c r="AB83" s="17">
        <v>0</v>
      </c>
      <c r="AC83" s="17">
        <v>0</v>
      </c>
      <c r="AD83" s="17">
        <v>0</v>
      </c>
      <c r="AE83" s="12">
        <v>0</v>
      </c>
      <c r="AF83" s="16">
        <v>10381427</v>
      </c>
      <c r="AG83" s="17">
        <v>1106052.98</v>
      </c>
      <c r="AH83" s="17">
        <v>3513235.1710999981</v>
      </c>
      <c r="AI83" s="17">
        <v>29768</v>
      </c>
      <c r="AJ83" s="17">
        <v>4614300.1500000004</v>
      </c>
      <c r="AK83" s="12">
        <v>19644783.301100001</v>
      </c>
      <c r="AL83" s="16">
        <v>4115823</v>
      </c>
      <c r="AM83" s="17">
        <v>7841772</v>
      </c>
      <c r="AN83" s="17">
        <v>0</v>
      </c>
      <c r="AO83" s="17">
        <v>0</v>
      </c>
      <c r="AP83" s="17">
        <v>406801</v>
      </c>
      <c r="AQ83" s="12">
        <v>12364396</v>
      </c>
    </row>
    <row r="84" spans="1:43" x14ac:dyDescent="0.3">
      <c r="A84" s="4" t="s">
        <v>72</v>
      </c>
      <c r="B84" s="92">
        <v>8515602</v>
      </c>
      <c r="C84" s="87">
        <v>6958241</v>
      </c>
      <c r="D84" s="87">
        <v>4835412</v>
      </c>
      <c r="E84" s="87">
        <v>1321091</v>
      </c>
      <c r="F84" s="87">
        <v>479455</v>
      </c>
      <c r="G84" s="93">
        <v>22109801</v>
      </c>
      <c r="H84" s="16">
        <v>339994</v>
      </c>
      <c r="I84" s="17">
        <v>96076</v>
      </c>
      <c r="J84" s="17">
        <v>0</v>
      </c>
      <c r="K84" s="17">
        <v>0</v>
      </c>
      <c r="L84" s="17">
        <v>352018</v>
      </c>
      <c r="M84" s="12">
        <v>788088</v>
      </c>
      <c r="N84" s="16">
        <v>1605089</v>
      </c>
      <c r="O84" s="17">
        <v>409748</v>
      </c>
      <c r="P84" s="17">
        <v>0</v>
      </c>
      <c r="Q84" s="17">
        <v>0</v>
      </c>
      <c r="R84" s="17">
        <v>2083</v>
      </c>
      <c r="S84" s="12">
        <v>2016920</v>
      </c>
      <c r="T84" s="16">
        <v>1754553</v>
      </c>
      <c r="U84" s="17">
        <v>-697329</v>
      </c>
      <c r="V84" s="17">
        <v>0</v>
      </c>
      <c r="W84" s="17">
        <v>1321091</v>
      </c>
      <c r="X84" s="17">
        <v>113569</v>
      </c>
      <c r="Y84" s="12">
        <v>2491884</v>
      </c>
      <c r="Z84" s="16">
        <v>0</v>
      </c>
      <c r="AA84" s="17">
        <v>564783</v>
      </c>
      <c r="AB84" s="17">
        <v>0</v>
      </c>
      <c r="AC84" s="17">
        <v>0</v>
      </c>
      <c r="AD84" s="17">
        <v>0</v>
      </c>
      <c r="AE84" s="12">
        <v>564783</v>
      </c>
      <c r="AF84" s="16">
        <v>4300987</v>
      </c>
      <c r="AG84" s="17">
        <v>3917044</v>
      </c>
      <c r="AH84" s="17">
        <v>4391465</v>
      </c>
      <c r="AI84" s="17">
        <v>0</v>
      </c>
      <c r="AJ84" s="17">
        <v>11785</v>
      </c>
      <c r="AK84" s="12">
        <v>12621281</v>
      </c>
      <c r="AL84" s="16">
        <v>514979</v>
      </c>
      <c r="AM84" s="17">
        <v>2667919</v>
      </c>
      <c r="AN84" s="17">
        <v>443947</v>
      </c>
      <c r="AO84" s="17">
        <v>0</v>
      </c>
      <c r="AP84" s="17">
        <v>0</v>
      </c>
      <c r="AQ84" s="12">
        <v>3626845</v>
      </c>
    </row>
    <row r="85" spans="1:43" x14ac:dyDescent="0.3">
      <c r="A85" s="4" t="s">
        <v>73</v>
      </c>
      <c r="B85" s="92">
        <v>18665478.497330043</v>
      </c>
      <c r="C85" s="87">
        <v>7142019.2543938123</v>
      </c>
      <c r="D85" s="87">
        <v>2791322.3363779234</v>
      </c>
      <c r="E85" s="87">
        <v>0</v>
      </c>
      <c r="F85" s="87">
        <v>1777988.195910089</v>
      </c>
      <c r="G85" s="93">
        <v>30376808.284011871</v>
      </c>
      <c r="H85" s="16">
        <v>4118753.1491572242</v>
      </c>
      <c r="I85" s="17">
        <v>350274.64752287779</v>
      </c>
      <c r="J85" s="17">
        <v>2791322.3363779234</v>
      </c>
      <c r="K85" s="17">
        <v>0</v>
      </c>
      <c r="L85" s="17">
        <v>560199.38961233746</v>
      </c>
      <c r="M85" s="12">
        <v>7820549.5226703631</v>
      </c>
      <c r="N85" s="16">
        <v>9787497.5049594231</v>
      </c>
      <c r="O85" s="17">
        <v>2979703.4676369703</v>
      </c>
      <c r="P85" s="17">
        <v>0</v>
      </c>
      <c r="Q85" s="17">
        <v>0</v>
      </c>
      <c r="R85" s="17">
        <v>1157877.795105614</v>
      </c>
      <c r="S85" s="12">
        <v>13925078.767702008</v>
      </c>
      <c r="T85" s="16">
        <v>873669.87196562625</v>
      </c>
      <c r="U85" s="17">
        <v>2677258.3889873922</v>
      </c>
      <c r="V85" s="17">
        <v>0</v>
      </c>
      <c r="W85" s="17">
        <v>0</v>
      </c>
      <c r="X85" s="17">
        <v>59911.011192137536</v>
      </c>
      <c r="Y85" s="12">
        <v>3610839.2721451558</v>
      </c>
      <c r="Z85" s="16">
        <v>322537.6194408951</v>
      </c>
      <c r="AA85" s="17">
        <v>192368.02518205013</v>
      </c>
      <c r="AB85" s="17">
        <v>0</v>
      </c>
      <c r="AC85" s="17">
        <v>0</v>
      </c>
      <c r="AD85" s="17">
        <v>0</v>
      </c>
      <c r="AE85" s="12">
        <v>514905.64462294523</v>
      </c>
      <c r="AF85" s="16">
        <v>3563020.3518068758</v>
      </c>
      <c r="AG85" s="17">
        <v>942414.72506452166</v>
      </c>
      <c r="AH85" s="17">
        <v>0</v>
      </c>
      <c r="AI85" s="17">
        <v>0</v>
      </c>
      <c r="AJ85" s="17">
        <v>0</v>
      </c>
      <c r="AK85" s="12">
        <v>4505435.076871397</v>
      </c>
      <c r="AL85" s="16">
        <v>0</v>
      </c>
      <c r="AM85" s="17">
        <v>0</v>
      </c>
      <c r="AN85" s="17">
        <v>0</v>
      </c>
      <c r="AO85" s="17">
        <v>0</v>
      </c>
      <c r="AP85" s="17">
        <v>0</v>
      </c>
      <c r="AQ85" s="12">
        <v>0</v>
      </c>
    </row>
    <row r="86" spans="1:43" x14ac:dyDescent="0.3">
      <c r="A86" s="4" t="s">
        <v>74</v>
      </c>
      <c r="B86" s="92">
        <v>16981784</v>
      </c>
      <c r="C86" s="87">
        <v>9634415</v>
      </c>
      <c r="D86" s="87">
        <v>1735709</v>
      </c>
      <c r="E86" s="87">
        <v>1193586</v>
      </c>
      <c r="F86" s="87">
        <v>553368.49</v>
      </c>
      <c r="G86" s="93">
        <v>30098862.490000002</v>
      </c>
      <c r="H86" s="16">
        <v>1587500</v>
      </c>
      <c r="I86" s="17">
        <v>212045</v>
      </c>
      <c r="J86" s="17">
        <v>1539000</v>
      </c>
      <c r="K86" s="17">
        <v>0</v>
      </c>
      <c r="L86" s="17">
        <v>0</v>
      </c>
      <c r="M86" s="12">
        <v>3338545</v>
      </c>
      <c r="N86" s="16">
        <v>4339199</v>
      </c>
      <c r="O86" s="17">
        <v>590319</v>
      </c>
      <c r="P86" s="17">
        <v>0</v>
      </c>
      <c r="Q86" s="17">
        <v>0</v>
      </c>
      <c r="R86" s="17">
        <v>0</v>
      </c>
      <c r="S86" s="12">
        <v>4929518</v>
      </c>
      <c r="T86" s="16">
        <v>3571458</v>
      </c>
      <c r="U86" s="17">
        <v>3857871</v>
      </c>
      <c r="V86" s="17">
        <v>0</v>
      </c>
      <c r="W86" s="17">
        <v>1163000</v>
      </c>
      <c r="X86" s="17">
        <v>0</v>
      </c>
      <c r="Y86" s="12">
        <v>8592329</v>
      </c>
      <c r="Z86" s="16">
        <v>0</v>
      </c>
      <c r="AA86" s="17">
        <v>0</v>
      </c>
      <c r="AB86" s="17">
        <v>0</v>
      </c>
      <c r="AC86" s="17">
        <v>0</v>
      </c>
      <c r="AD86" s="17">
        <v>0</v>
      </c>
      <c r="AE86" s="12">
        <v>0</v>
      </c>
      <c r="AF86" s="16">
        <v>6937972</v>
      </c>
      <c r="AG86" s="17">
        <v>4180065</v>
      </c>
      <c r="AH86" s="17">
        <v>0</v>
      </c>
      <c r="AI86" s="17">
        <v>0</v>
      </c>
      <c r="AJ86" s="17">
        <v>553368.49</v>
      </c>
      <c r="AK86" s="12">
        <v>11671405.49</v>
      </c>
      <c r="AL86" s="16">
        <v>545655</v>
      </c>
      <c r="AM86" s="17">
        <v>794115</v>
      </c>
      <c r="AN86" s="17">
        <v>196709</v>
      </c>
      <c r="AO86" s="17">
        <v>30586</v>
      </c>
      <c r="AP86" s="17">
        <v>0</v>
      </c>
      <c r="AQ86" s="12">
        <v>1567065</v>
      </c>
    </row>
    <row r="87" spans="1:43" x14ac:dyDescent="0.3">
      <c r="A87" s="4" t="s">
        <v>75</v>
      </c>
      <c r="B87" s="92">
        <v>27621194</v>
      </c>
      <c r="C87" s="87">
        <v>28381215</v>
      </c>
      <c r="D87" s="87">
        <v>2653401</v>
      </c>
      <c r="E87" s="87">
        <v>642674</v>
      </c>
      <c r="F87" s="87">
        <v>675961</v>
      </c>
      <c r="G87" s="93">
        <v>59974445</v>
      </c>
      <c r="H87" s="16">
        <v>3419528</v>
      </c>
      <c r="I87" s="17">
        <v>1390545</v>
      </c>
      <c r="J87" s="17">
        <v>0</v>
      </c>
      <c r="K87" s="17">
        <v>0</v>
      </c>
      <c r="L87" s="17">
        <v>416833</v>
      </c>
      <c r="M87" s="12">
        <v>5226906</v>
      </c>
      <c r="N87" s="16">
        <v>3029355</v>
      </c>
      <c r="O87" s="17">
        <v>802017</v>
      </c>
      <c r="P87" s="17">
        <v>0</v>
      </c>
      <c r="Q87" s="17">
        <v>0</v>
      </c>
      <c r="R87" s="17">
        <v>93835</v>
      </c>
      <c r="S87" s="12">
        <v>3925207</v>
      </c>
      <c r="T87" s="16">
        <v>2403959</v>
      </c>
      <c r="U87" s="17">
        <v>2661172</v>
      </c>
      <c r="V87" s="17">
        <v>0</v>
      </c>
      <c r="W87" s="17">
        <v>411023</v>
      </c>
      <c r="X87" s="17">
        <v>119154</v>
      </c>
      <c r="Y87" s="12">
        <v>5595308</v>
      </c>
      <c r="Z87" s="16">
        <v>3444876</v>
      </c>
      <c r="AA87" s="17">
        <v>13151630</v>
      </c>
      <c r="AB87" s="17">
        <v>0</v>
      </c>
      <c r="AC87" s="17">
        <v>0</v>
      </c>
      <c r="AD87" s="17">
        <v>260</v>
      </c>
      <c r="AE87" s="12">
        <v>16596766</v>
      </c>
      <c r="AF87" s="16">
        <v>10314646</v>
      </c>
      <c r="AG87" s="17">
        <v>3616816</v>
      </c>
      <c r="AH87" s="17">
        <v>0</v>
      </c>
      <c r="AI87" s="17">
        <v>0</v>
      </c>
      <c r="AJ87" s="17">
        <v>25972</v>
      </c>
      <c r="AK87" s="12">
        <v>13957434</v>
      </c>
      <c r="AL87" s="16">
        <v>5008830</v>
      </c>
      <c r="AM87" s="17">
        <v>6759035</v>
      </c>
      <c r="AN87" s="17">
        <v>2653401</v>
      </c>
      <c r="AO87" s="17">
        <v>231651</v>
      </c>
      <c r="AP87" s="17">
        <v>19907</v>
      </c>
      <c r="AQ87" s="12">
        <v>14672824</v>
      </c>
    </row>
    <row r="88" spans="1:43" x14ac:dyDescent="0.3">
      <c r="A88" s="4" t="s">
        <v>76</v>
      </c>
      <c r="B88" s="92">
        <v>2375394.54</v>
      </c>
      <c r="C88" s="87">
        <v>1214079.95</v>
      </c>
      <c r="D88" s="87">
        <v>103532.65</v>
      </c>
      <c r="E88" s="87">
        <v>84879.13</v>
      </c>
      <c r="F88" s="87">
        <v>1143785.19</v>
      </c>
      <c r="G88" s="93">
        <v>4921671.459999999</v>
      </c>
      <c r="H88" s="16">
        <v>592837.51</v>
      </c>
      <c r="I88" s="17">
        <v>132480.70000000001</v>
      </c>
      <c r="J88" s="17">
        <v>0</v>
      </c>
      <c r="K88" s="17">
        <v>0</v>
      </c>
      <c r="L88" s="17">
        <v>459412.18999999994</v>
      </c>
      <c r="M88" s="12">
        <v>1184730.3999999999</v>
      </c>
      <c r="N88" s="16">
        <v>169782.46</v>
      </c>
      <c r="O88" s="17">
        <v>29955.22</v>
      </c>
      <c r="P88" s="17">
        <v>1010.63</v>
      </c>
      <c r="Q88" s="17">
        <v>0</v>
      </c>
      <c r="R88" s="17">
        <v>1267.8699999999999</v>
      </c>
      <c r="S88" s="12">
        <v>202016.18</v>
      </c>
      <c r="T88" s="16">
        <v>627208.15</v>
      </c>
      <c r="U88" s="17">
        <v>27312.22</v>
      </c>
      <c r="V88" s="17">
        <v>0</v>
      </c>
      <c r="W88" s="17">
        <v>84879.13</v>
      </c>
      <c r="X88" s="17">
        <v>168423.64</v>
      </c>
      <c r="Y88" s="12">
        <v>907823.14</v>
      </c>
      <c r="Z88" s="16">
        <v>17464.88</v>
      </c>
      <c r="AA88" s="17">
        <v>9039.17</v>
      </c>
      <c r="AB88" s="17">
        <v>4708.07</v>
      </c>
      <c r="AC88" s="17">
        <v>0</v>
      </c>
      <c r="AD88" s="17">
        <v>2011.92</v>
      </c>
      <c r="AE88" s="12">
        <v>33224.04</v>
      </c>
      <c r="AF88" s="16">
        <v>490795.16</v>
      </c>
      <c r="AG88" s="17">
        <v>131307.67000000001</v>
      </c>
      <c r="AH88" s="17">
        <v>0</v>
      </c>
      <c r="AI88" s="17">
        <v>0</v>
      </c>
      <c r="AJ88" s="17">
        <v>412250.1</v>
      </c>
      <c r="AK88" s="12">
        <v>1034352.9299999999</v>
      </c>
      <c r="AL88" s="16">
        <v>477306.38</v>
      </c>
      <c r="AM88" s="17">
        <v>883984.97</v>
      </c>
      <c r="AN88" s="17">
        <v>97813.95</v>
      </c>
      <c r="AO88" s="17">
        <v>0</v>
      </c>
      <c r="AP88" s="17">
        <v>100419.47</v>
      </c>
      <c r="AQ88" s="12">
        <v>1559524.77</v>
      </c>
    </row>
    <row r="89" spans="1:43"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row>
    <row r="90" spans="1:43" x14ac:dyDescent="0.3">
      <c r="A90" s="30"/>
      <c r="B90" s="31">
        <f t="shared" ref="B90:AO90" si="0">SUM(B9:B89)</f>
        <v>1026992135.7606018</v>
      </c>
      <c r="C90" s="32">
        <f t="shared" si="0"/>
        <v>696773416.26302767</v>
      </c>
      <c r="D90" s="32">
        <f t="shared" si="0"/>
        <v>187211060.3092382</v>
      </c>
      <c r="E90" s="32">
        <f t="shared" si="0"/>
        <v>38909418.080000006</v>
      </c>
      <c r="F90" s="32">
        <f t="shared" si="0"/>
        <v>143729537.46417925</v>
      </c>
      <c r="G90" s="33">
        <f t="shared" si="0"/>
        <v>2093615567.8770466</v>
      </c>
      <c r="H90" s="31">
        <f t="shared" si="0"/>
        <v>100887526.6081122</v>
      </c>
      <c r="I90" s="32">
        <f t="shared" si="0"/>
        <v>38618507.397227719</v>
      </c>
      <c r="J90" s="32">
        <f t="shared" si="0"/>
        <v>6299481.7403835068</v>
      </c>
      <c r="K90" s="32">
        <f t="shared" si="0"/>
        <v>182258</v>
      </c>
      <c r="L90" s="32">
        <f t="shared" si="0"/>
        <v>30214672.702515058</v>
      </c>
      <c r="M90" s="33">
        <f t="shared" si="0"/>
        <v>176202446.44823843</v>
      </c>
      <c r="N90" s="31">
        <f t="shared" si="0"/>
        <v>154012947.1779834</v>
      </c>
      <c r="O90" s="32">
        <f t="shared" si="0"/>
        <v>56890201.568814114</v>
      </c>
      <c r="P90" s="32">
        <f t="shared" si="0"/>
        <v>2702074.0644801068</v>
      </c>
      <c r="Q90" s="32">
        <f t="shared" si="0"/>
        <v>12735.220000000001</v>
      </c>
      <c r="R90" s="32">
        <f t="shared" si="0"/>
        <v>11452846.061204372</v>
      </c>
      <c r="S90" s="33">
        <f t="shared" si="0"/>
        <v>225070804.09248197</v>
      </c>
      <c r="T90" s="31">
        <f t="shared" si="0"/>
        <v>190885441.59000844</v>
      </c>
      <c r="U90" s="32">
        <f t="shared" si="0"/>
        <v>128262294.19194572</v>
      </c>
      <c r="V90" s="32">
        <f t="shared" si="0"/>
        <v>20342138.594201889</v>
      </c>
      <c r="W90" s="32">
        <f t="shared" si="0"/>
        <v>34720216.620000012</v>
      </c>
      <c r="X90" s="32">
        <f t="shared" si="0"/>
        <v>42600973.243855335</v>
      </c>
      <c r="Y90" s="33">
        <f t="shared" si="0"/>
        <v>416811064.24001133</v>
      </c>
      <c r="Z90" s="31">
        <f t="shared" si="0"/>
        <v>11185151.319751723</v>
      </c>
      <c r="AA90" s="32">
        <f t="shared" si="0"/>
        <v>56014925.940182053</v>
      </c>
      <c r="AB90" s="32">
        <f t="shared" si="0"/>
        <v>11466.6571</v>
      </c>
      <c r="AC90" s="32">
        <f t="shared" si="0"/>
        <v>13108</v>
      </c>
      <c r="AD90" s="32">
        <f t="shared" si="0"/>
        <v>526736.54560000007</v>
      </c>
      <c r="AE90" s="33">
        <f t="shared" si="0"/>
        <v>67751388.462633774</v>
      </c>
      <c r="AF90" s="31">
        <f t="shared" si="0"/>
        <v>328124051.90241468</v>
      </c>
      <c r="AG90" s="32">
        <f t="shared" si="0"/>
        <v>127999091.76190785</v>
      </c>
      <c r="AH90" s="32">
        <f t="shared" si="0"/>
        <v>28447338.195090842</v>
      </c>
      <c r="AI90" s="32">
        <f t="shared" si="0"/>
        <v>353210.49000000005</v>
      </c>
      <c r="AJ90" s="32">
        <f t="shared" si="0"/>
        <v>33809037.840040974</v>
      </c>
      <c r="AK90" s="33">
        <f t="shared" si="0"/>
        <v>518732730.18945432</v>
      </c>
      <c r="AL90" s="31">
        <f t="shared" si="0"/>
        <v>241897017.1623317</v>
      </c>
      <c r="AM90" s="32">
        <f t="shared" si="0"/>
        <v>288988395.40295017</v>
      </c>
      <c r="AN90" s="32">
        <f t="shared" si="0"/>
        <v>129408561.05798191</v>
      </c>
      <c r="AO90" s="32">
        <f t="shared" si="0"/>
        <v>3627889.75</v>
      </c>
      <c r="AP90" s="32">
        <f t="shared" ref="AP90:AQ90" si="1">SUM(AP9:AP89)</f>
        <v>25125271.070963483</v>
      </c>
      <c r="AQ90" s="33">
        <f t="shared" si="1"/>
        <v>689047134.44422722</v>
      </c>
    </row>
    <row r="91" spans="1:43"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43" width="12.7265625" style="9"/>
    <col min="44" max="16384" width="12.7265625" style="6"/>
  </cols>
  <sheetData>
    <row r="1" spans="1:43"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3"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3" x14ac:dyDescent="0.3">
      <c r="A3" s="28" t="str">
        <f>'Total Exp'!A3</f>
        <v>2021-22</v>
      </c>
    </row>
    <row r="4" spans="1:43" ht="15.5" x14ac:dyDescent="0.35">
      <c r="A4" s="82" t="s">
        <v>120</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4" t="s">
        <v>284</v>
      </c>
    </row>
    <row r="5" spans="1:43" s="60" customFormat="1" ht="13" x14ac:dyDescent="0.3">
      <c r="A5" s="49"/>
      <c r="B5" s="61" t="s">
        <v>150</v>
      </c>
      <c r="C5" s="62"/>
      <c r="D5" s="62"/>
      <c r="E5" s="62"/>
      <c r="F5" s="62"/>
      <c r="G5" s="63"/>
      <c r="H5" s="64" t="s">
        <v>129</v>
      </c>
      <c r="I5" s="65"/>
      <c r="J5" s="65"/>
      <c r="K5" s="65"/>
      <c r="L5" s="65"/>
      <c r="M5" s="66"/>
      <c r="N5" s="64" t="s">
        <v>131</v>
      </c>
      <c r="O5" s="65"/>
      <c r="P5" s="65"/>
      <c r="Q5" s="65"/>
      <c r="R5" s="65"/>
      <c r="S5" s="66"/>
      <c r="T5" s="64" t="s">
        <v>133</v>
      </c>
      <c r="U5" s="65"/>
      <c r="V5" s="65"/>
      <c r="W5" s="65"/>
      <c r="X5" s="65"/>
      <c r="Y5" s="66"/>
      <c r="Z5" s="64" t="s">
        <v>135</v>
      </c>
      <c r="AA5" s="65"/>
      <c r="AB5" s="65"/>
      <c r="AC5" s="65"/>
      <c r="AD5" s="65"/>
      <c r="AE5" s="66"/>
      <c r="AF5" s="65" t="s">
        <v>136</v>
      </c>
      <c r="AG5" s="65"/>
      <c r="AH5" s="65"/>
      <c r="AI5" s="65"/>
      <c r="AJ5" s="65"/>
      <c r="AK5" s="66"/>
      <c r="AL5" s="65" t="s">
        <v>137</v>
      </c>
      <c r="AM5" s="65"/>
      <c r="AN5" s="65"/>
      <c r="AO5" s="65"/>
      <c r="AP5" s="65"/>
      <c r="AQ5" s="66"/>
    </row>
    <row r="6" spans="1:43" s="60" customFormat="1" ht="13" x14ac:dyDescent="0.3">
      <c r="A6" s="49"/>
      <c r="B6" s="50" t="str">
        <f>$A$4&amp;" Total"</f>
        <v>Family &amp; Community Services Total</v>
      </c>
      <c r="C6" s="51"/>
      <c r="D6" s="51"/>
      <c r="E6" s="51"/>
      <c r="F6" s="51"/>
      <c r="G6" s="52"/>
      <c r="H6" s="50" t="s">
        <v>130</v>
      </c>
      <c r="I6" s="51"/>
      <c r="J6" s="51"/>
      <c r="K6" s="51"/>
      <c r="L6" s="51"/>
      <c r="M6" s="52"/>
      <c r="N6" s="50" t="s">
        <v>132</v>
      </c>
      <c r="O6" s="51"/>
      <c r="P6" s="51"/>
      <c r="Q6" s="51"/>
      <c r="R6" s="51"/>
      <c r="S6" s="52"/>
      <c r="T6" s="50" t="s">
        <v>134</v>
      </c>
      <c r="U6" s="51"/>
      <c r="V6" s="51"/>
      <c r="W6" s="51"/>
      <c r="X6" s="51"/>
      <c r="Y6" s="52"/>
      <c r="Z6" s="50" t="s">
        <v>138</v>
      </c>
      <c r="AA6" s="51"/>
      <c r="AB6" s="51"/>
      <c r="AC6" s="51"/>
      <c r="AD6" s="51"/>
      <c r="AE6" s="52"/>
      <c r="AF6" s="51" t="s">
        <v>139</v>
      </c>
      <c r="AG6" s="51"/>
      <c r="AH6" s="51"/>
      <c r="AI6" s="51"/>
      <c r="AJ6" s="51"/>
      <c r="AK6" s="52"/>
      <c r="AL6" s="55" t="s">
        <v>140</v>
      </c>
      <c r="AM6" s="51"/>
      <c r="AN6" s="51"/>
      <c r="AO6" s="51"/>
      <c r="AP6" s="51"/>
      <c r="AQ6" s="52"/>
    </row>
    <row r="7" spans="1:43"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c r="T7" s="42" t="s">
        <v>85</v>
      </c>
      <c r="U7" s="43" t="s">
        <v>86</v>
      </c>
      <c r="V7" s="43" t="s">
        <v>87</v>
      </c>
      <c r="W7" s="43" t="s">
        <v>88</v>
      </c>
      <c r="X7" s="43" t="s">
        <v>89</v>
      </c>
      <c r="Y7" s="58" t="s">
        <v>90</v>
      </c>
      <c r="Z7" s="42" t="s">
        <v>85</v>
      </c>
      <c r="AA7" s="43" t="s">
        <v>86</v>
      </c>
      <c r="AB7" s="43" t="s">
        <v>87</v>
      </c>
      <c r="AC7" s="43" t="s">
        <v>88</v>
      </c>
      <c r="AD7" s="43" t="s">
        <v>89</v>
      </c>
      <c r="AE7" s="58" t="s">
        <v>90</v>
      </c>
      <c r="AF7" s="42" t="s">
        <v>85</v>
      </c>
      <c r="AG7" s="43" t="s">
        <v>86</v>
      </c>
      <c r="AH7" s="43" t="s">
        <v>87</v>
      </c>
      <c r="AI7" s="43" t="s">
        <v>88</v>
      </c>
      <c r="AJ7" s="43" t="s">
        <v>89</v>
      </c>
      <c r="AK7" s="58" t="s">
        <v>90</v>
      </c>
      <c r="AL7" s="42" t="s">
        <v>85</v>
      </c>
      <c r="AM7" s="43" t="s">
        <v>86</v>
      </c>
      <c r="AN7" s="43" t="s">
        <v>87</v>
      </c>
      <c r="AO7" s="43" t="s">
        <v>88</v>
      </c>
      <c r="AP7" s="43" t="s">
        <v>89</v>
      </c>
      <c r="AQ7" s="58" t="s">
        <v>90</v>
      </c>
    </row>
    <row r="8" spans="1:43"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c r="T8" s="46" t="s">
        <v>77</v>
      </c>
      <c r="U8" s="47" t="s">
        <v>78</v>
      </c>
      <c r="V8" s="47" t="s">
        <v>79</v>
      </c>
      <c r="W8" s="47" t="s">
        <v>80</v>
      </c>
      <c r="X8" s="47" t="s">
        <v>81</v>
      </c>
      <c r="Y8" s="54" t="s">
        <v>82</v>
      </c>
      <c r="Z8" s="46" t="s">
        <v>77</v>
      </c>
      <c r="AA8" s="47" t="s">
        <v>78</v>
      </c>
      <c r="AB8" s="47" t="s">
        <v>79</v>
      </c>
      <c r="AC8" s="47" t="s">
        <v>80</v>
      </c>
      <c r="AD8" s="47" t="s">
        <v>81</v>
      </c>
      <c r="AE8" s="54" t="s">
        <v>82</v>
      </c>
      <c r="AF8" s="46" t="s">
        <v>77</v>
      </c>
      <c r="AG8" s="47" t="s">
        <v>78</v>
      </c>
      <c r="AH8" s="47" t="s">
        <v>79</v>
      </c>
      <c r="AI8" s="47" t="s">
        <v>80</v>
      </c>
      <c r="AJ8" s="47" t="s">
        <v>81</v>
      </c>
      <c r="AK8" s="54" t="s">
        <v>82</v>
      </c>
      <c r="AL8" s="46" t="s">
        <v>77</v>
      </c>
      <c r="AM8" s="47" t="s">
        <v>78</v>
      </c>
      <c r="AN8" s="47" t="s">
        <v>79</v>
      </c>
      <c r="AO8" s="47" t="s">
        <v>80</v>
      </c>
      <c r="AP8" s="47" t="s">
        <v>81</v>
      </c>
      <c r="AQ8" s="54" t="s">
        <v>82</v>
      </c>
    </row>
    <row r="9" spans="1:43"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row>
    <row r="10" spans="1:43" x14ac:dyDescent="0.3">
      <c r="A10" s="4" t="s">
        <v>0</v>
      </c>
      <c r="B10" s="92">
        <v>542883.43226993422</v>
      </c>
      <c r="C10" s="87">
        <v>652250.44000000018</v>
      </c>
      <c r="D10" s="87">
        <v>0</v>
      </c>
      <c r="E10" s="87">
        <v>0</v>
      </c>
      <c r="F10" s="87">
        <v>12000</v>
      </c>
      <c r="G10" s="93">
        <v>1207133.8722699345</v>
      </c>
      <c r="H10" s="16">
        <v>256839.78208548593</v>
      </c>
      <c r="I10" s="17">
        <v>55522.27</v>
      </c>
      <c r="J10" s="17">
        <v>0</v>
      </c>
      <c r="K10" s="17">
        <v>0</v>
      </c>
      <c r="L10" s="17">
        <v>0</v>
      </c>
      <c r="M10" s="12">
        <v>312362.05208548595</v>
      </c>
      <c r="N10" s="16">
        <v>165400.27019431069</v>
      </c>
      <c r="O10" s="17">
        <v>5750.38</v>
      </c>
      <c r="P10" s="17">
        <v>0</v>
      </c>
      <c r="Q10" s="17">
        <v>0</v>
      </c>
      <c r="R10" s="17">
        <v>0</v>
      </c>
      <c r="S10" s="12">
        <v>171150.6501943107</v>
      </c>
      <c r="T10" s="16">
        <v>120643.37999013762</v>
      </c>
      <c r="U10" s="17">
        <v>590977.79000000015</v>
      </c>
      <c r="V10" s="17">
        <v>0</v>
      </c>
      <c r="W10" s="17">
        <v>0</v>
      </c>
      <c r="X10" s="17">
        <v>12000</v>
      </c>
      <c r="Y10" s="12">
        <v>723621.1699901378</v>
      </c>
      <c r="Z10" s="16">
        <v>0</v>
      </c>
      <c r="AA10" s="17">
        <v>0</v>
      </c>
      <c r="AB10" s="17">
        <v>0</v>
      </c>
      <c r="AC10" s="17">
        <v>0</v>
      </c>
      <c r="AD10" s="17">
        <v>0</v>
      </c>
      <c r="AE10" s="12">
        <v>0</v>
      </c>
      <c r="AF10" s="16">
        <v>0</v>
      </c>
      <c r="AG10" s="17">
        <v>0</v>
      </c>
      <c r="AH10" s="17">
        <v>0</v>
      </c>
      <c r="AI10" s="17">
        <v>0</v>
      </c>
      <c r="AJ10" s="17">
        <v>0</v>
      </c>
      <c r="AK10" s="12">
        <v>0</v>
      </c>
      <c r="AL10" s="16">
        <v>0</v>
      </c>
      <c r="AM10" s="17">
        <v>0</v>
      </c>
      <c r="AN10" s="17">
        <v>0</v>
      </c>
      <c r="AO10" s="17">
        <v>0</v>
      </c>
      <c r="AP10" s="17">
        <v>0</v>
      </c>
      <c r="AQ10" s="12">
        <v>0</v>
      </c>
    </row>
    <row r="11" spans="1:43" x14ac:dyDescent="0.3">
      <c r="A11" s="4" t="s">
        <v>1</v>
      </c>
      <c r="B11" s="92">
        <v>368628</v>
      </c>
      <c r="C11" s="87">
        <v>24517</v>
      </c>
      <c r="D11" s="87">
        <v>24005</v>
      </c>
      <c r="E11" s="87">
        <v>0</v>
      </c>
      <c r="F11" s="87">
        <v>0</v>
      </c>
      <c r="G11" s="93">
        <v>417150</v>
      </c>
      <c r="H11" s="16">
        <v>0</v>
      </c>
      <c r="I11" s="17">
        <v>0</v>
      </c>
      <c r="J11" s="17">
        <v>0</v>
      </c>
      <c r="K11" s="17">
        <v>0</v>
      </c>
      <c r="L11" s="17">
        <v>0</v>
      </c>
      <c r="M11" s="12">
        <v>0</v>
      </c>
      <c r="N11" s="16">
        <v>330988</v>
      </c>
      <c r="O11" s="17">
        <v>13603</v>
      </c>
      <c r="P11" s="17">
        <v>0</v>
      </c>
      <c r="Q11" s="17">
        <v>0</v>
      </c>
      <c r="R11" s="17">
        <v>0</v>
      </c>
      <c r="S11" s="12">
        <v>344591</v>
      </c>
      <c r="T11" s="16">
        <v>0</v>
      </c>
      <c r="U11" s="17">
        <v>0</v>
      </c>
      <c r="V11" s="17">
        <v>0</v>
      </c>
      <c r="W11" s="17">
        <v>0</v>
      </c>
      <c r="X11" s="17">
        <v>0</v>
      </c>
      <c r="Y11" s="12">
        <v>0</v>
      </c>
      <c r="Z11" s="16">
        <v>37640</v>
      </c>
      <c r="AA11" s="17">
        <v>10914</v>
      </c>
      <c r="AB11" s="17">
        <v>24005</v>
      </c>
      <c r="AC11" s="17">
        <v>0</v>
      </c>
      <c r="AD11" s="17">
        <v>0</v>
      </c>
      <c r="AE11" s="12">
        <v>72559</v>
      </c>
      <c r="AF11" s="16">
        <v>0</v>
      </c>
      <c r="AG11" s="17">
        <v>0</v>
      </c>
      <c r="AH11" s="17">
        <v>0</v>
      </c>
      <c r="AI11" s="17">
        <v>0</v>
      </c>
      <c r="AJ11" s="17">
        <v>0</v>
      </c>
      <c r="AK11" s="12">
        <v>0</v>
      </c>
      <c r="AL11" s="16">
        <v>0</v>
      </c>
      <c r="AM11" s="17">
        <v>0</v>
      </c>
      <c r="AN11" s="17">
        <v>0</v>
      </c>
      <c r="AO11" s="17">
        <v>0</v>
      </c>
      <c r="AP11" s="17">
        <v>0</v>
      </c>
      <c r="AQ11" s="12">
        <v>0</v>
      </c>
    </row>
    <row r="12" spans="1:43" x14ac:dyDescent="0.3">
      <c r="A12" s="4" t="s">
        <v>2</v>
      </c>
      <c r="B12" s="92">
        <v>8920025.3499999996</v>
      </c>
      <c r="C12" s="87">
        <v>1605770.87</v>
      </c>
      <c r="D12" s="87">
        <v>0</v>
      </c>
      <c r="E12" s="87">
        <v>0</v>
      </c>
      <c r="F12" s="87">
        <v>261405.45</v>
      </c>
      <c r="G12" s="93">
        <v>10787201.67</v>
      </c>
      <c r="H12" s="16">
        <v>3743462</v>
      </c>
      <c r="I12" s="17">
        <v>822358.12000000011</v>
      </c>
      <c r="J12" s="17">
        <v>0</v>
      </c>
      <c r="K12" s="17">
        <v>0</v>
      </c>
      <c r="L12" s="17">
        <v>10797.860000000002</v>
      </c>
      <c r="M12" s="12">
        <v>4576617.9800000004</v>
      </c>
      <c r="N12" s="16">
        <v>2945332.2800000003</v>
      </c>
      <c r="O12" s="17">
        <v>419367.36999999994</v>
      </c>
      <c r="P12" s="17">
        <v>0</v>
      </c>
      <c r="Q12" s="17">
        <v>0</v>
      </c>
      <c r="R12" s="17">
        <v>204363.93</v>
      </c>
      <c r="S12" s="12">
        <v>3569063.5800000005</v>
      </c>
      <c r="T12" s="16">
        <v>975191.91999999981</v>
      </c>
      <c r="U12" s="17">
        <v>268333.55</v>
      </c>
      <c r="V12" s="17">
        <v>0</v>
      </c>
      <c r="W12" s="17">
        <v>0</v>
      </c>
      <c r="X12" s="17">
        <v>37553.53</v>
      </c>
      <c r="Y12" s="12">
        <v>1281078.9999999998</v>
      </c>
      <c r="Z12" s="16">
        <v>17056.2</v>
      </c>
      <c r="AA12" s="17">
        <v>9232.58</v>
      </c>
      <c r="AB12" s="17">
        <v>0</v>
      </c>
      <c r="AC12" s="17">
        <v>0</v>
      </c>
      <c r="AD12" s="17">
        <v>0</v>
      </c>
      <c r="AE12" s="12">
        <v>26288.78</v>
      </c>
      <c r="AF12" s="16">
        <v>0</v>
      </c>
      <c r="AG12" s="17">
        <v>0</v>
      </c>
      <c r="AH12" s="17">
        <v>0</v>
      </c>
      <c r="AI12" s="17">
        <v>0</v>
      </c>
      <c r="AJ12" s="17">
        <v>0</v>
      </c>
      <c r="AK12" s="12">
        <v>0</v>
      </c>
      <c r="AL12" s="16">
        <v>1238982.95</v>
      </c>
      <c r="AM12" s="17">
        <v>86479.25</v>
      </c>
      <c r="AN12" s="17">
        <v>0</v>
      </c>
      <c r="AO12" s="17">
        <v>0</v>
      </c>
      <c r="AP12" s="17">
        <v>8690.130000000001</v>
      </c>
      <c r="AQ12" s="12">
        <v>1334152.3299999998</v>
      </c>
    </row>
    <row r="13" spans="1:43" x14ac:dyDescent="0.3">
      <c r="A13" s="4" t="s">
        <v>3</v>
      </c>
      <c r="B13" s="92">
        <v>14528000</v>
      </c>
      <c r="C13" s="87">
        <v>5007000</v>
      </c>
      <c r="D13" s="87">
        <v>486000</v>
      </c>
      <c r="E13" s="87">
        <v>0</v>
      </c>
      <c r="F13" s="87">
        <v>1260000</v>
      </c>
      <c r="G13" s="93">
        <v>21281000</v>
      </c>
      <c r="H13" s="16">
        <v>162000</v>
      </c>
      <c r="I13" s="17">
        <v>46000</v>
      </c>
      <c r="J13" s="17">
        <v>2000</v>
      </c>
      <c r="K13" s="17">
        <v>0</v>
      </c>
      <c r="L13" s="17">
        <v>1000</v>
      </c>
      <c r="M13" s="12">
        <v>211000</v>
      </c>
      <c r="N13" s="16">
        <v>4538000</v>
      </c>
      <c r="O13" s="17">
        <v>1203000</v>
      </c>
      <c r="P13" s="17">
        <v>86000</v>
      </c>
      <c r="Q13" s="17">
        <v>0</v>
      </c>
      <c r="R13" s="17">
        <v>97000</v>
      </c>
      <c r="S13" s="12">
        <v>5924000</v>
      </c>
      <c r="T13" s="16">
        <v>3256000</v>
      </c>
      <c r="U13" s="17">
        <v>1577000</v>
      </c>
      <c r="V13" s="17">
        <v>98000</v>
      </c>
      <c r="W13" s="17">
        <v>0</v>
      </c>
      <c r="X13" s="17">
        <v>1001000</v>
      </c>
      <c r="Y13" s="12">
        <v>5932000</v>
      </c>
      <c r="Z13" s="16">
        <v>5869000</v>
      </c>
      <c r="AA13" s="17">
        <v>2003000</v>
      </c>
      <c r="AB13" s="17">
        <v>288000</v>
      </c>
      <c r="AC13" s="17">
        <v>0</v>
      </c>
      <c r="AD13" s="17">
        <v>159000</v>
      </c>
      <c r="AE13" s="12">
        <v>8319000</v>
      </c>
      <c r="AF13" s="16">
        <v>0</v>
      </c>
      <c r="AG13" s="17">
        <v>0</v>
      </c>
      <c r="AH13" s="17">
        <v>0</v>
      </c>
      <c r="AI13" s="17">
        <v>0</v>
      </c>
      <c r="AJ13" s="17">
        <v>0</v>
      </c>
      <c r="AK13" s="12">
        <v>0</v>
      </c>
      <c r="AL13" s="16">
        <v>703000</v>
      </c>
      <c r="AM13" s="17">
        <v>178000</v>
      </c>
      <c r="AN13" s="17">
        <v>12000</v>
      </c>
      <c r="AO13" s="17">
        <v>0</v>
      </c>
      <c r="AP13" s="17">
        <v>2000</v>
      </c>
      <c r="AQ13" s="12">
        <v>895000</v>
      </c>
    </row>
    <row r="14" spans="1:43" x14ac:dyDescent="0.3">
      <c r="A14" s="4" t="s">
        <v>4</v>
      </c>
      <c r="B14" s="92">
        <v>1083488.07</v>
      </c>
      <c r="C14" s="87">
        <v>220870.53</v>
      </c>
      <c r="D14" s="87">
        <v>423381.853</v>
      </c>
      <c r="E14" s="87">
        <v>0</v>
      </c>
      <c r="F14" s="87">
        <v>669843.77</v>
      </c>
      <c r="G14" s="93">
        <v>2397584.2230000002</v>
      </c>
      <c r="H14" s="16" t="s">
        <v>327</v>
      </c>
      <c r="I14" s="17" t="s">
        <v>327</v>
      </c>
      <c r="J14" s="17" t="s">
        <v>327</v>
      </c>
      <c r="K14" s="17" t="s">
        <v>327</v>
      </c>
      <c r="L14" s="17" t="s">
        <v>327</v>
      </c>
      <c r="M14" s="12">
        <v>0</v>
      </c>
      <c r="N14" s="16">
        <v>77713.48</v>
      </c>
      <c r="O14" s="17">
        <v>26678.22</v>
      </c>
      <c r="P14" s="17">
        <v>0</v>
      </c>
      <c r="Q14" s="17">
        <v>0</v>
      </c>
      <c r="R14" s="17">
        <v>205326</v>
      </c>
      <c r="S14" s="12">
        <v>309717.7</v>
      </c>
      <c r="T14" s="16">
        <v>775473.14</v>
      </c>
      <c r="U14" s="17">
        <v>185960.73</v>
      </c>
      <c r="V14" s="17">
        <v>0</v>
      </c>
      <c r="W14" s="17">
        <v>0</v>
      </c>
      <c r="X14" s="17">
        <v>464517.77</v>
      </c>
      <c r="Y14" s="12">
        <v>1425951.6400000001</v>
      </c>
      <c r="Z14" s="16">
        <v>0</v>
      </c>
      <c r="AA14" s="17">
        <v>1050</v>
      </c>
      <c r="AB14" s="17">
        <v>0</v>
      </c>
      <c r="AC14" s="17">
        <v>0</v>
      </c>
      <c r="AD14" s="17">
        <v>0</v>
      </c>
      <c r="AE14" s="12">
        <v>1050</v>
      </c>
      <c r="AF14" s="16" t="s">
        <v>327</v>
      </c>
      <c r="AG14" s="17" t="s">
        <v>327</v>
      </c>
      <c r="AH14" s="17" t="s">
        <v>327</v>
      </c>
      <c r="AI14" s="17" t="s">
        <v>327</v>
      </c>
      <c r="AJ14" s="17" t="s">
        <v>327</v>
      </c>
      <c r="AK14" s="12">
        <v>0</v>
      </c>
      <c r="AL14" s="16">
        <v>230301.45</v>
      </c>
      <c r="AM14" s="17">
        <v>7181.58</v>
      </c>
      <c r="AN14" s="17">
        <v>423381.853</v>
      </c>
      <c r="AO14" s="17">
        <v>0</v>
      </c>
      <c r="AP14" s="17">
        <v>0</v>
      </c>
      <c r="AQ14" s="12">
        <v>660864.88300000003</v>
      </c>
    </row>
    <row r="15" spans="1:43" x14ac:dyDescent="0.3">
      <c r="A15" s="4" t="s">
        <v>5</v>
      </c>
      <c r="B15" s="92">
        <v>2586704.0973228859</v>
      </c>
      <c r="C15" s="87">
        <v>1124881.7383215837</v>
      </c>
      <c r="D15" s="87">
        <v>203000.46913973222</v>
      </c>
      <c r="E15" s="87">
        <v>0</v>
      </c>
      <c r="F15" s="87">
        <v>15327.161821900503</v>
      </c>
      <c r="G15" s="93">
        <v>3929913.4666061029</v>
      </c>
      <c r="H15" s="16">
        <v>313602</v>
      </c>
      <c r="I15" s="17">
        <v>555475.80353672802</v>
      </c>
      <c r="J15" s="17">
        <v>0</v>
      </c>
      <c r="K15" s="17">
        <v>0</v>
      </c>
      <c r="L15" s="17">
        <v>0</v>
      </c>
      <c r="M15" s="12">
        <v>869077.80353672802</v>
      </c>
      <c r="N15" s="16">
        <v>1424501</v>
      </c>
      <c r="O15" s="17">
        <v>360056.71268702758</v>
      </c>
      <c r="P15" s="17">
        <v>22849.41047335495</v>
      </c>
      <c r="Q15" s="17">
        <v>0</v>
      </c>
      <c r="R15" s="17">
        <v>1864</v>
      </c>
      <c r="S15" s="12">
        <v>1809271.1231603825</v>
      </c>
      <c r="T15" s="16">
        <v>0</v>
      </c>
      <c r="U15" s="17">
        <v>19367</v>
      </c>
      <c r="V15" s="17">
        <v>54816.408932229358</v>
      </c>
      <c r="W15" s="17">
        <v>0</v>
      </c>
      <c r="X15" s="17">
        <v>0</v>
      </c>
      <c r="Y15" s="12">
        <v>74183.408932229358</v>
      </c>
      <c r="Z15" s="16">
        <v>215445</v>
      </c>
      <c r="AA15" s="17">
        <v>20683</v>
      </c>
      <c r="AB15" s="17">
        <v>87896.910646489603</v>
      </c>
      <c r="AC15" s="17">
        <v>0</v>
      </c>
      <c r="AD15" s="17">
        <v>0</v>
      </c>
      <c r="AE15" s="12">
        <v>324024.91064648959</v>
      </c>
      <c r="AF15" s="16">
        <v>0</v>
      </c>
      <c r="AG15" s="17">
        <v>0</v>
      </c>
      <c r="AH15" s="17">
        <v>0</v>
      </c>
      <c r="AI15" s="17">
        <v>0</v>
      </c>
      <c r="AJ15" s="17">
        <v>0</v>
      </c>
      <c r="AK15" s="12">
        <v>0</v>
      </c>
      <c r="AL15" s="16">
        <v>633156.09732288588</v>
      </c>
      <c r="AM15" s="17">
        <v>169299.22209782811</v>
      </c>
      <c r="AN15" s="17">
        <v>37437.73908765833</v>
      </c>
      <c r="AO15" s="17">
        <v>0</v>
      </c>
      <c r="AP15" s="17">
        <v>13463.161821900503</v>
      </c>
      <c r="AQ15" s="12">
        <v>853356.2203302728</v>
      </c>
    </row>
    <row r="16" spans="1:43" x14ac:dyDescent="0.3">
      <c r="A16" s="4" t="s">
        <v>6</v>
      </c>
      <c r="B16" s="92">
        <v>4755056.9500000011</v>
      </c>
      <c r="C16" s="87">
        <v>770794.21</v>
      </c>
      <c r="D16" s="87">
        <v>5597282.7300000004</v>
      </c>
      <c r="E16" s="87">
        <v>0</v>
      </c>
      <c r="F16" s="87">
        <v>1276757.1999999997</v>
      </c>
      <c r="G16" s="93">
        <v>12399891.09</v>
      </c>
      <c r="H16" s="16">
        <v>0</v>
      </c>
      <c r="I16" s="17">
        <v>21592.01</v>
      </c>
      <c r="J16" s="17">
        <v>5597282.7300000004</v>
      </c>
      <c r="K16" s="17">
        <v>0</v>
      </c>
      <c r="L16" s="17">
        <v>141033.46</v>
      </c>
      <c r="M16" s="12">
        <v>5759908.2000000002</v>
      </c>
      <c r="N16" s="16">
        <v>2385612.2700000005</v>
      </c>
      <c r="O16" s="17">
        <v>169707.93</v>
      </c>
      <c r="P16" s="17">
        <v>0</v>
      </c>
      <c r="Q16" s="17">
        <v>0</v>
      </c>
      <c r="R16" s="17">
        <v>23515.260000000002</v>
      </c>
      <c r="S16" s="12">
        <v>2578835.4600000004</v>
      </c>
      <c r="T16" s="16">
        <v>519259.91000000003</v>
      </c>
      <c r="U16" s="17">
        <v>181372.41999999995</v>
      </c>
      <c r="V16" s="17">
        <v>0</v>
      </c>
      <c r="W16" s="17">
        <v>0</v>
      </c>
      <c r="X16" s="17">
        <v>768179.51999999979</v>
      </c>
      <c r="Y16" s="12">
        <v>1468811.8499999996</v>
      </c>
      <c r="Z16" s="16">
        <v>273305.76999999996</v>
      </c>
      <c r="AA16" s="17">
        <v>29394.73</v>
      </c>
      <c r="AB16" s="17">
        <v>0</v>
      </c>
      <c r="AC16" s="17">
        <v>0</v>
      </c>
      <c r="AD16" s="17">
        <v>0</v>
      </c>
      <c r="AE16" s="12">
        <v>302700.49999999994</v>
      </c>
      <c r="AF16" s="16">
        <v>0</v>
      </c>
      <c r="AG16" s="17">
        <v>70156.049999999988</v>
      </c>
      <c r="AH16" s="17">
        <v>0</v>
      </c>
      <c r="AI16" s="17">
        <v>0</v>
      </c>
      <c r="AJ16" s="17">
        <v>217895.28999999998</v>
      </c>
      <c r="AK16" s="12">
        <v>288051.33999999997</v>
      </c>
      <c r="AL16" s="16">
        <v>1576879.0000000002</v>
      </c>
      <c r="AM16" s="17">
        <v>298571.07</v>
      </c>
      <c r="AN16" s="17">
        <v>0</v>
      </c>
      <c r="AO16" s="17">
        <v>0</v>
      </c>
      <c r="AP16" s="17">
        <v>126133.67000000001</v>
      </c>
      <c r="AQ16" s="12">
        <v>2001583.7400000002</v>
      </c>
    </row>
    <row r="17" spans="1:43" x14ac:dyDescent="0.3">
      <c r="A17" s="4" t="s">
        <v>7</v>
      </c>
      <c r="B17" s="92">
        <v>1676032</v>
      </c>
      <c r="C17" s="87">
        <v>549550</v>
      </c>
      <c r="D17" s="87">
        <v>0</v>
      </c>
      <c r="E17" s="87">
        <v>0</v>
      </c>
      <c r="F17" s="87">
        <v>500043</v>
      </c>
      <c r="G17" s="93">
        <v>2725625</v>
      </c>
      <c r="H17" s="16">
        <v>450126</v>
      </c>
      <c r="I17" s="17">
        <v>43612</v>
      </c>
      <c r="J17" s="17">
        <v>0</v>
      </c>
      <c r="K17" s="17">
        <v>0</v>
      </c>
      <c r="L17" s="17">
        <v>2402</v>
      </c>
      <c r="M17" s="12">
        <v>496140</v>
      </c>
      <c r="N17" s="16">
        <v>726811</v>
      </c>
      <c r="O17" s="17">
        <v>239279</v>
      </c>
      <c r="P17" s="17">
        <v>0</v>
      </c>
      <c r="Q17" s="17">
        <v>0</v>
      </c>
      <c r="R17" s="17">
        <v>481807</v>
      </c>
      <c r="S17" s="12">
        <v>1447897</v>
      </c>
      <c r="T17" s="16">
        <v>146529</v>
      </c>
      <c r="U17" s="17">
        <v>133793</v>
      </c>
      <c r="V17" s="17">
        <v>0</v>
      </c>
      <c r="W17" s="17">
        <v>0</v>
      </c>
      <c r="X17" s="17">
        <v>6883</v>
      </c>
      <c r="Y17" s="12">
        <v>287205</v>
      </c>
      <c r="Z17" s="16">
        <v>0</v>
      </c>
      <c r="AA17" s="17">
        <v>44332</v>
      </c>
      <c r="AB17" s="17">
        <v>0</v>
      </c>
      <c r="AC17" s="17">
        <v>0</v>
      </c>
      <c r="AD17" s="17">
        <v>0</v>
      </c>
      <c r="AE17" s="12">
        <v>44332</v>
      </c>
      <c r="AF17" s="16">
        <v>0</v>
      </c>
      <c r="AG17" s="17">
        <v>0</v>
      </c>
      <c r="AH17" s="17">
        <v>0</v>
      </c>
      <c r="AI17" s="17">
        <v>0</v>
      </c>
      <c r="AJ17" s="17">
        <v>0</v>
      </c>
      <c r="AK17" s="12">
        <v>0</v>
      </c>
      <c r="AL17" s="16">
        <v>352566</v>
      </c>
      <c r="AM17" s="17">
        <v>88534</v>
      </c>
      <c r="AN17" s="17">
        <v>0</v>
      </c>
      <c r="AO17" s="17">
        <v>0</v>
      </c>
      <c r="AP17" s="17">
        <v>8951</v>
      </c>
      <c r="AQ17" s="12">
        <v>450051</v>
      </c>
    </row>
    <row r="18" spans="1:43" x14ac:dyDescent="0.3">
      <c r="A18" s="4" t="s">
        <v>8</v>
      </c>
      <c r="B18" s="92">
        <v>13068092</v>
      </c>
      <c r="C18" s="87">
        <v>6831348</v>
      </c>
      <c r="D18" s="87">
        <v>1710868</v>
      </c>
      <c r="E18" s="87">
        <v>7819</v>
      </c>
      <c r="F18" s="87">
        <v>1798767</v>
      </c>
      <c r="G18" s="93">
        <v>23416894</v>
      </c>
      <c r="H18" s="16">
        <v>1343441</v>
      </c>
      <c r="I18" s="17">
        <v>1264608</v>
      </c>
      <c r="J18" s="17">
        <v>272954</v>
      </c>
      <c r="K18" s="17">
        <v>136</v>
      </c>
      <c r="L18" s="17">
        <v>0</v>
      </c>
      <c r="M18" s="12">
        <v>2881139</v>
      </c>
      <c r="N18" s="16">
        <v>5816950</v>
      </c>
      <c r="O18" s="17">
        <v>2664426</v>
      </c>
      <c r="P18" s="17">
        <v>150473</v>
      </c>
      <c r="Q18" s="17">
        <v>2891</v>
      </c>
      <c r="R18" s="17">
        <v>25872</v>
      </c>
      <c r="S18" s="12">
        <v>8660612</v>
      </c>
      <c r="T18" s="16">
        <v>2963428</v>
      </c>
      <c r="U18" s="17">
        <v>401177</v>
      </c>
      <c r="V18" s="17">
        <v>709633</v>
      </c>
      <c r="W18" s="17">
        <v>2819</v>
      </c>
      <c r="X18" s="17">
        <v>1622575</v>
      </c>
      <c r="Y18" s="12">
        <v>5699632</v>
      </c>
      <c r="Z18" s="16">
        <v>1587018</v>
      </c>
      <c r="AA18" s="17">
        <v>740579</v>
      </c>
      <c r="AB18" s="17">
        <v>550880</v>
      </c>
      <c r="AC18" s="17">
        <v>371</v>
      </c>
      <c r="AD18" s="17">
        <v>8411</v>
      </c>
      <c r="AE18" s="12">
        <v>2887259</v>
      </c>
      <c r="AF18" s="16">
        <v>35694</v>
      </c>
      <c r="AG18" s="17">
        <v>39105</v>
      </c>
      <c r="AH18" s="17">
        <v>0</v>
      </c>
      <c r="AI18" s="17">
        <v>0</v>
      </c>
      <c r="AJ18" s="17">
        <v>0</v>
      </c>
      <c r="AK18" s="12">
        <v>74799</v>
      </c>
      <c r="AL18" s="16">
        <v>1321561</v>
      </c>
      <c r="AM18" s="17">
        <v>1721453</v>
      </c>
      <c r="AN18" s="17">
        <v>26928</v>
      </c>
      <c r="AO18" s="17">
        <v>1602</v>
      </c>
      <c r="AP18" s="17">
        <v>141909</v>
      </c>
      <c r="AQ18" s="12">
        <v>3213453</v>
      </c>
    </row>
    <row r="19" spans="1:43" x14ac:dyDescent="0.3">
      <c r="A19" s="4" t="s">
        <v>9</v>
      </c>
      <c r="B19" s="92">
        <v>9643884</v>
      </c>
      <c r="C19" s="87">
        <v>1896700</v>
      </c>
      <c r="D19" s="87">
        <v>704615</v>
      </c>
      <c r="E19" s="87">
        <v>0</v>
      </c>
      <c r="F19" s="87">
        <v>786769</v>
      </c>
      <c r="G19" s="93">
        <v>13031968</v>
      </c>
      <c r="H19" s="16">
        <v>1148796</v>
      </c>
      <c r="I19" s="17">
        <v>29279</v>
      </c>
      <c r="J19" s="17">
        <v>146193</v>
      </c>
      <c r="K19" s="17">
        <v>0</v>
      </c>
      <c r="L19" s="17">
        <v>0</v>
      </c>
      <c r="M19" s="12">
        <v>1324268</v>
      </c>
      <c r="N19" s="16">
        <v>4234156</v>
      </c>
      <c r="O19" s="17">
        <v>799577</v>
      </c>
      <c r="P19" s="17">
        <v>0</v>
      </c>
      <c r="Q19" s="17">
        <v>0</v>
      </c>
      <c r="R19" s="17">
        <v>0</v>
      </c>
      <c r="S19" s="12">
        <v>5033733</v>
      </c>
      <c r="T19" s="16">
        <v>1463300</v>
      </c>
      <c r="U19" s="17">
        <v>406519</v>
      </c>
      <c r="V19" s="17">
        <v>194422</v>
      </c>
      <c r="W19" s="17">
        <v>0</v>
      </c>
      <c r="X19" s="17">
        <v>783575</v>
      </c>
      <c r="Y19" s="12">
        <v>2847816</v>
      </c>
      <c r="Z19" s="16">
        <v>1035240</v>
      </c>
      <c r="AA19" s="17">
        <v>275826</v>
      </c>
      <c r="AB19" s="17">
        <v>189898</v>
      </c>
      <c r="AC19" s="17">
        <v>0</v>
      </c>
      <c r="AD19" s="17">
        <v>0</v>
      </c>
      <c r="AE19" s="12">
        <v>1500964</v>
      </c>
      <c r="AF19" s="16">
        <v>0</v>
      </c>
      <c r="AG19" s="17">
        <v>0</v>
      </c>
      <c r="AH19" s="17">
        <v>0</v>
      </c>
      <c r="AI19" s="17">
        <v>0</v>
      </c>
      <c r="AJ19" s="17">
        <v>0</v>
      </c>
      <c r="AK19" s="12">
        <v>0</v>
      </c>
      <c r="AL19" s="16">
        <v>1762392</v>
      </c>
      <c r="AM19" s="17">
        <v>385499</v>
      </c>
      <c r="AN19" s="17">
        <v>174102</v>
      </c>
      <c r="AO19" s="17">
        <v>0</v>
      </c>
      <c r="AP19" s="17">
        <v>3194</v>
      </c>
      <c r="AQ19" s="12">
        <v>2325187</v>
      </c>
    </row>
    <row r="20" spans="1:43" x14ac:dyDescent="0.3">
      <c r="A20" s="4" t="s">
        <v>10</v>
      </c>
      <c r="B20" s="92">
        <v>649518</v>
      </c>
      <c r="C20" s="87">
        <v>157225</v>
      </c>
      <c r="D20" s="87">
        <v>130805</v>
      </c>
      <c r="E20" s="87">
        <v>-139</v>
      </c>
      <c r="F20" s="87">
        <v>131183</v>
      </c>
      <c r="G20" s="93">
        <v>1068592</v>
      </c>
      <c r="H20" s="16">
        <v>38344</v>
      </c>
      <c r="I20" s="17">
        <v>11732</v>
      </c>
      <c r="J20" s="17">
        <v>1115</v>
      </c>
      <c r="K20" s="17">
        <v>0</v>
      </c>
      <c r="L20" s="17">
        <v>0</v>
      </c>
      <c r="M20" s="12">
        <v>51191</v>
      </c>
      <c r="N20" s="16">
        <v>325293</v>
      </c>
      <c r="O20" s="17">
        <v>31581</v>
      </c>
      <c r="P20" s="17">
        <v>19556</v>
      </c>
      <c r="Q20" s="17">
        <v>-259</v>
      </c>
      <c r="R20" s="17">
        <v>40000</v>
      </c>
      <c r="S20" s="12">
        <v>416171</v>
      </c>
      <c r="T20" s="16">
        <v>44076</v>
      </c>
      <c r="U20" s="17">
        <v>3849</v>
      </c>
      <c r="V20" s="17">
        <v>0</v>
      </c>
      <c r="W20" s="17">
        <v>0</v>
      </c>
      <c r="X20" s="17">
        <v>0</v>
      </c>
      <c r="Y20" s="12">
        <v>47925</v>
      </c>
      <c r="Z20" s="16">
        <v>27148</v>
      </c>
      <c r="AA20" s="17">
        <v>26448</v>
      </c>
      <c r="AB20" s="17">
        <v>107336</v>
      </c>
      <c r="AC20" s="17">
        <v>0</v>
      </c>
      <c r="AD20" s="17">
        <v>0</v>
      </c>
      <c r="AE20" s="12">
        <v>160932</v>
      </c>
      <c r="AF20" s="16">
        <v>0</v>
      </c>
      <c r="AG20" s="17">
        <v>0</v>
      </c>
      <c r="AH20" s="17">
        <v>0</v>
      </c>
      <c r="AI20" s="17">
        <v>0</v>
      </c>
      <c r="AJ20" s="17">
        <v>0</v>
      </c>
      <c r="AK20" s="12">
        <v>0</v>
      </c>
      <c r="AL20" s="16">
        <v>214657</v>
      </c>
      <c r="AM20" s="17">
        <v>83615</v>
      </c>
      <c r="AN20" s="17">
        <v>2798</v>
      </c>
      <c r="AO20" s="17">
        <v>120</v>
      </c>
      <c r="AP20" s="17">
        <v>91183</v>
      </c>
      <c r="AQ20" s="12">
        <v>392373</v>
      </c>
    </row>
    <row r="21" spans="1:43" x14ac:dyDescent="0.3">
      <c r="A21" s="4" t="s">
        <v>11</v>
      </c>
      <c r="B21" s="92">
        <v>3637415.04</v>
      </c>
      <c r="C21" s="87">
        <v>1782873.7100000002</v>
      </c>
      <c r="D21" s="87">
        <v>249584.38</v>
      </c>
      <c r="E21" s="87">
        <v>0</v>
      </c>
      <c r="F21" s="87">
        <v>0</v>
      </c>
      <c r="G21" s="93">
        <v>5669873.1299999999</v>
      </c>
      <c r="H21" s="16">
        <v>2315568.04</v>
      </c>
      <c r="I21" s="17">
        <v>474275.69</v>
      </c>
      <c r="J21" s="17">
        <v>52313.18</v>
      </c>
      <c r="K21" s="17">
        <v>0</v>
      </c>
      <c r="L21" s="17">
        <v>0</v>
      </c>
      <c r="M21" s="12">
        <v>2842156.91</v>
      </c>
      <c r="N21" s="16">
        <v>870000.63</v>
      </c>
      <c r="O21" s="17">
        <v>1077616.5900000001</v>
      </c>
      <c r="P21" s="17">
        <v>6679.15</v>
      </c>
      <c r="Q21" s="17">
        <v>0</v>
      </c>
      <c r="R21" s="17">
        <v>0</v>
      </c>
      <c r="S21" s="12">
        <v>1954296.37</v>
      </c>
      <c r="T21" s="16">
        <v>226424.88</v>
      </c>
      <c r="U21" s="17">
        <v>131923.10999999999</v>
      </c>
      <c r="V21" s="17">
        <v>90555.19</v>
      </c>
      <c r="W21" s="17">
        <v>0</v>
      </c>
      <c r="X21" s="17">
        <v>0</v>
      </c>
      <c r="Y21" s="12">
        <v>448903.18</v>
      </c>
      <c r="Z21" s="16">
        <v>225421.49</v>
      </c>
      <c r="AA21" s="17">
        <v>99058.32</v>
      </c>
      <c r="AB21" s="17">
        <v>100036.86</v>
      </c>
      <c r="AC21" s="17">
        <v>0</v>
      </c>
      <c r="AD21" s="17">
        <v>0</v>
      </c>
      <c r="AE21" s="12">
        <v>424516.67</v>
      </c>
      <c r="AF21" s="16">
        <v>0</v>
      </c>
      <c r="AG21" s="17">
        <v>0</v>
      </c>
      <c r="AH21" s="17">
        <v>0</v>
      </c>
      <c r="AI21" s="17">
        <v>0</v>
      </c>
      <c r="AJ21" s="17">
        <v>0</v>
      </c>
      <c r="AK21" s="12">
        <v>0</v>
      </c>
      <c r="AL21" s="16">
        <v>0</v>
      </c>
      <c r="AM21" s="17">
        <v>0</v>
      </c>
      <c r="AN21" s="17">
        <v>0</v>
      </c>
      <c r="AO21" s="17">
        <v>0</v>
      </c>
      <c r="AP21" s="17">
        <v>0</v>
      </c>
      <c r="AQ21" s="12">
        <v>0</v>
      </c>
    </row>
    <row r="22" spans="1:43" x14ac:dyDescent="0.3">
      <c r="A22" s="4" t="s">
        <v>12</v>
      </c>
      <c r="B22" s="92">
        <v>7453865.1499999994</v>
      </c>
      <c r="C22" s="87">
        <v>1942105.6</v>
      </c>
      <c r="D22" s="87">
        <v>889437</v>
      </c>
      <c r="E22" s="87">
        <v>0</v>
      </c>
      <c r="F22" s="87">
        <v>135892.52000000002</v>
      </c>
      <c r="G22" s="93">
        <v>10421300.270000001</v>
      </c>
      <c r="H22" s="16">
        <v>1369271.17</v>
      </c>
      <c r="I22" s="17">
        <v>797091.10000000009</v>
      </c>
      <c r="J22" s="17">
        <v>35350</v>
      </c>
      <c r="K22" s="17">
        <v>0</v>
      </c>
      <c r="L22" s="17">
        <v>37646.519999999997</v>
      </c>
      <c r="M22" s="12">
        <v>2239358.79</v>
      </c>
      <c r="N22" s="16">
        <v>3229377.94</v>
      </c>
      <c r="O22" s="17">
        <v>143582.45000000001</v>
      </c>
      <c r="P22" s="17">
        <v>173613</v>
      </c>
      <c r="Q22" s="17">
        <v>0</v>
      </c>
      <c r="R22" s="17">
        <v>520.45000000000005</v>
      </c>
      <c r="S22" s="12">
        <v>3547093.8400000003</v>
      </c>
      <c r="T22" s="16">
        <v>1176762.26</v>
      </c>
      <c r="U22" s="17">
        <v>880895.64999999991</v>
      </c>
      <c r="V22" s="17">
        <v>61322</v>
      </c>
      <c r="W22" s="17">
        <v>0</v>
      </c>
      <c r="X22" s="17">
        <v>80954.100000000006</v>
      </c>
      <c r="Y22" s="12">
        <v>2199934.0100000002</v>
      </c>
      <c r="Z22" s="16">
        <v>0</v>
      </c>
      <c r="AA22" s="17">
        <v>21600</v>
      </c>
      <c r="AB22" s="17">
        <v>519173</v>
      </c>
      <c r="AC22" s="17">
        <v>0</v>
      </c>
      <c r="AD22" s="17">
        <v>0</v>
      </c>
      <c r="AE22" s="12">
        <v>540773</v>
      </c>
      <c r="AF22" s="16">
        <v>0</v>
      </c>
      <c r="AG22" s="17">
        <v>38185.1</v>
      </c>
      <c r="AH22" s="17">
        <v>99979</v>
      </c>
      <c r="AI22" s="17">
        <v>0</v>
      </c>
      <c r="AJ22" s="17">
        <v>16771.45</v>
      </c>
      <c r="AK22" s="12">
        <v>154935.55000000002</v>
      </c>
      <c r="AL22" s="16">
        <v>1678453.78</v>
      </c>
      <c r="AM22" s="17">
        <v>60751.3</v>
      </c>
      <c r="AN22" s="17">
        <v>0</v>
      </c>
      <c r="AO22" s="17">
        <v>0</v>
      </c>
      <c r="AP22" s="17">
        <v>0</v>
      </c>
      <c r="AQ22" s="12">
        <v>1739205.08</v>
      </c>
    </row>
    <row r="23" spans="1:43" x14ac:dyDescent="0.3">
      <c r="A23" s="4" t="s">
        <v>13</v>
      </c>
      <c r="B23" s="92">
        <v>37804591.409999989</v>
      </c>
      <c r="C23" s="87">
        <v>8473785.3800000008</v>
      </c>
      <c r="D23" s="87">
        <v>3931201.8899999992</v>
      </c>
      <c r="E23" s="87">
        <v>0</v>
      </c>
      <c r="F23" s="87">
        <v>1275</v>
      </c>
      <c r="G23" s="93">
        <v>50210853.68</v>
      </c>
      <c r="H23" s="16">
        <v>4252571.7</v>
      </c>
      <c r="I23" s="17">
        <v>1712098.6499999997</v>
      </c>
      <c r="J23" s="17">
        <v>2748715.129999999</v>
      </c>
      <c r="K23" s="17">
        <v>0</v>
      </c>
      <c r="L23" s="17">
        <v>0</v>
      </c>
      <c r="M23" s="12">
        <v>8713385.4799999986</v>
      </c>
      <c r="N23" s="16">
        <v>9780686.7299999986</v>
      </c>
      <c r="O23" s="17">
        <v>1696158.3900000013</v>
      </c>
      <c r="P23" s="17">
        <v>49311.31</v>
      </c>
      <c r="Q23" s="17">
        <v>0</v>
      </c>
      <c r="R23" s="17">
        <v>0</v>
      </c>
      <c r="S23" s="12">
        <v>11526156.43</v>
      </c>
      <c r="T23" s="16">
        <v>2468417.7000000002</v>
      </c>
      <c r="U23" s="17">
        <v>410391.34</v>
      </c>
      <c r="V23" s="17">
        <v>408081.09000000008</v>
      </c>
      <c r="W23" s="17">
        <v>0</v>
      </c>
      <c r="X23" s="17">
        <v>0</v>
      </c>
      <c r="Y23" s="12">
        <v>3286890.13</v>
      </c>
      <c r="Z23" s="16">
        <v>20712633.769999996</v>
      </c>
      <c r="AA23" s="17">
        <v>4615998.8800000008</v>
      </c>
      <c r="AB23" s="17">
        <v>289246.36000000004</v>
      </c>
      <c r="AC23" s="17">
        <v>0</v>
      </c>
      <c r="AD23" s="17">
        <v>1275</v>
      </c>
      <c r="AE23" s="12">
        <v>25619154.009999998</v>
      </c>
      <c r="AF23" s="16">
        <v>0</v>
      </c>
      <c r="AG23" s="17">
        <v>0</v>
      </c>
      <c r="AH23" s="17">
        <v>0</v>
      </c>
      <c r="AI23" s="17">
        <v>0</v>
      </c>
      <c r="AJ23" s="17">
        <v>0</v>
      </c>
      <c r="AK23" s="12">
        <v>0</v>
      </c>
      <c r="AL23" s="16">
        <v>590281.51</v>
      </c>
      <c r="AM23" s="17">
        <v>39138.120000000003</v>
      </c>
      <c r="AN23" s="17">
        <v>435848</v>
      </c>
      <c r="AO23" s="17">
        <v>0</v>
      </c>
      <c r="AP23" s="17">
        <v>0</v>
      </c>
      <c r="AQ23" s="12">
        <v>1065267.6299999999</v>
      </c>
    </row>
    <row r="24" spans="1:43" x14ac:dyDescent="0.3">
      <c r="A24" s="4" t="s">
        <v>14</v>
      </c>
      <c r="B24" s="92">
        <v>3319239</v>
      </c>
      <c r="C24" s="87">
        <v>1148778</v>
      </c>
      <c r="D24" s="87">
        <v>0</v>
      </c>
      <c r="E24" s="87">
        <v>0</v>
      </c>
      <c r="F24" s="87">
        <v>0</v>
      </c>
      <c r="G24" s="93">
        <v>4468017</v>
      </c>
      <c r="H24" s="16">
        <v>2436543</v>
      </c>
      <c r="I24" s="17">
        <v>675018</v>
      </c>
      <c r="J24" s="17">
        <v>0</v>
      </c>
      <c r="K24" s="17">
        <v>0</v>
      </c>
      <c r="L24" s="17">
        <v>0</v>
      </c>
      <c r="M24" s="12">
        <v>3111561</v>
      </c>
      <c r="N24" s="16">
        <v>143973</v>
      </c>
      <c r="O24" s="17">
        <v>83773</v>
      </c>
      <c r="P24" s="17">
        <v>0</v>
      </c>
      <c r="Q24" s="17">
        <v>0</v>
      </c>
      <c r="R24" s="17">
        <v>0</v>
      </c>
      <c r="S24" s="12">
        <v>227746</v>
      </c>
      <c r="T24" s="16">
        <v>406323</v>
      </c>
      <c r="U24" s="17">
        <v>320525</v>
      </c>
      <c r="V24" s="17">
        <v>0</v>
      </c>
      <c r="W24" s="17">
        <v>0</v>
      </c>
      <c r="X24" s="17">
        <v>0</v>
      </c>
      <c r="Y24" s="12">
        <v>726848</v>
      </c>
      <c r="Z24" s="16">
        <v>332400</v>
      </c>
      <c r="AA24" s="17">
        <v>69462</v>
      </c>
      <c r="AB24" s="17">
        <v>0</v>
      </c>
      <c r="AC24" s="17">
        <v>0</v>
      </c>
      <c r="AD24" s="17">
        <v>0</v>
      </c>
      <c r="AE24" s="12">
        <v>401862</v>
      </c>
      <c r="AF24" s="16">
        <v>0</v>
      </c>
      <c r="AG24" s="17">
        <v>0</v>
      </c>
      <c r="AH24" s="17">
        <v>0</v>
      </c>
      <c r="AI24" s="17">
        <v>0</v>
      </c>
      <c r="AJ24" s="17">
        <v>0</v>
      </c>
      <c r="AK24" s="12">
        <v>0</v>
      </c>
      <c r="AL24" s="16">
        <v>0</v>
      </c>
      <c r="AM24" s="17">
        <v>0</v>
      </c>
      <c r="AN24" s="17">
        <v>0</v>
      </c>
      <c r="AO24" s="17">
        <v>0</v>
      </c>
      <c r="AP24" s="17">
        <v>0</v>
      </c>
      <c r="AQ24" s="12">
        <v>0</v>
      </c>
    </row>
    <row r="25" spans="1:43" x14ac:dyDescent="0.3">
      <c r="A25" s="4" t="s">
        <v>15</v>
      </c>
      <c r="B25" s="92">
        <v>756456</v>
      </c>
      <c r="C25" s="87">
        <v>666964</v>
      </c>
      <c r="D25" s="87">
        <v>58533</v>
      </c>
      <c r="E25" s="87">
        <v>0</v>
      </c>
      <c r="F25" s="87">
        <v>7782</v>
      </c>
      <c r="G25" s="93">
        <v>1489735</v>
      </c>
      <c r="H25" s="16">
        <v>226982</v>
      </c>
      <c r="I25" s="17">
        <v>647853</v>
      </c>
      <c r="J25" s="17">
        <v>28396</v>
      </c>
      <c r="K25" s="17">
        <v>0</v>
      </c>
      <c r="L25" s="17">
        <v>7066</v>
      </c>
      <c r="M25" s="12">
        <v>910297</v>
      </c>
      <c r="N25" s="16">
        <v>529474</v>
      </c>
      <c r="O25" s="17">
        <v>19111</v>
      </c>
      <c r="P25" s="17">
        <v>30137</v>
      </c>
      <c r="Q25" s="17">
        <v>0</v>
      </c>
      <c r="R25" s="17">
        <v>716</v>
      </c>
      <c r="S25" s="12">
        <v>579438</v>
      </c>
      <c r="T25" s="16">
        <v>0</v>
      </c>
      <c r="U25" s="17">
        <v>0</v>
      </c>
      <c r="V25" s="17">
        <v>0</v>
      </c>
      <c r="W25" s="17">
        <v>0</v>
      </c>
      <c r="X25" s="17">
        <v>0</v>
      </c>
      <c r="Y25" s="12">
        <v>0</v>
      </c>
      <c r="Z25" s="16">
        <v>0</v>
      </c>
      <c r="AA25" s="17">
        <v>0</v>
      </c>
      <c r="AB25" s="17">
        <v>0</v>
      </c>
      <c r="AC25" s="17">
        <v>0</v>
      </c>
      <c r="AD25" s="17">
        <v>0</v>
      </c>
      <c r="AE25" s="12">
        <v>0</v>
      </c>
      <c r="AF25" s="16">
        <v>0</v>
      </c>
      <c r="AG25" s="17">
        <v>0</v>
      </c>
      <c r="AH25" s="17">
        <v>0</v>
      </c>
      <c r="AI25" s="17">
        <v>0</v>
      </c>
      <c r="AJ25" s="17">
        <v>0</v>
      </c>
      <c r="AK25" s="12">
        <v>0</v>
      </c>
      <c r="AL25" s="16">
        <v>0</v>
      </c>
      <c r="AM25" s="17">
        <v>0</v>
      </c>
      <c r="AN25" s="17">
        <v>0</v>
      </c>
      <c r="AO25" s="17">
        <v>0</v>
      </c>
      <c r="AP25" s="17">
        <v>0</v>
      </c>
      <c r="AQ25" s="12">
        <v>0</v>
      </c>
    </row>
    <row r="26" spans="1:43" x14ac:dyDescent="0.3">
      <c r="A26" s="4" t="s">
        <v>16</v>
      </c>
      <c r="B26" s="92">
        <v>3060756.44</v>
      </c>
      <c r="C26" s="87">
        <v>1030526.5099999999</v>
      </c>
      <c r="D26" s="87">
        <v>114160.12786773927</v>
      </c>
      <c r="E26" s="87">
        <v>0</v>
      </c>
      <c r="F26" s="87">
        <v>27342.5</v>
      </c>
      <c r="G26" s="93">
        <v>4232785.5778677389</v>
      </c>
      <c r="H26" s="16">
        <v>1017220.3899999999</v>
      </c>
      <c r="I26" s="17">
        <v>506390.17</v>
      </c>
      <c r="J26" s="17">
        <v>34431.092363148367</v>
      </c>
      <c r="K26" s="17">
        <v>0</v>
      </c>
      <c r="L26" s="17">
        <v>16202.78</v>
      </c>
      <c r="M26" s="12">
        <v>1574244.4323631483</v>
      </c>
      <c r="N26" s="16">
        <v>444484.24999999994</v>
      </c>
      <c r="O26" s="17">
        <v>139214.42000000001</v>
      </c>
      <c r="P26" s="17">
        <v>0</v>
      </c>
      <c r="Q26" s="17">
        <v>0</v>
      </c>
      <c r="R26" s="17">
        <v>1208.26</v>
      </c>
      <c r="S26" s="12">
        <v>584906.92999999993</v>
      </c>
      <c r="T26" s="16">
        <v>64605.419999999984</v>
      </c>
      <c r="U26" s="17">
        <v>28492.13</v>
      </c>
      <c r="V26" s="17">
        <v>0</v>
      </c>
      <c r="W26" s="17">
        <v>0</v>
      </c>
      <c r="X26" s="17">
        <v>272.2</v>
      </c>
      <c r="Y26" s="12">
        <v>93369.749999999985</v>
      </c>
      <c r="Z26" s="16">
        <v>1428127.6099999999</v>
      </c>
      <c r="AA26" s="17">
        <v>329716.88999999996</v>
      </c>
      <c r="AB26" s="17">
        <v>79729.035504590909</v>
      </c>
      <c r="AC26" s="17">
        <v>0</v>
      </c>
      <c r="AD26" s="17">
        <v>9659.2599999999984</v>
      </c>
      <c r="AE26" s="12">
        <v>1847232.7955045907</v>
      </c>
      <c r="AF26" s="16">
        <v>119.23</v>
      </c>
      <c r="AG26" s="17">
        <v>1643.65</v>
      </c>
      <c r="AH26" s="17">
        <v>0</v>
      </c>
      <c r="AI26" s="17">
        <v>0</v>
      </c>
      <c r="AJ26" s="17">
        <v>0</v>
      </c>
      <c r="AK26" s="12">
        <v>1762.88</v>
      </c>
      <c r="AL26" s="16">
        <v>106199.54</v>
      </c>
      <c r="AM26" s="17">
        <v>25069.25</v>
      </c>
      <c r="AN26" s="17">
        <v>0</v>
      </c>
      <c r="AO26" s="17">
        <v>0</v>
      </c>
      <c r="AP26" s="17">
        <v>0</v>
      </c>
      <c r="AQ26" s="12">
        <v>131268.78999999998</v>
      </c>
    </row>
    <row r="27" spans="1:43" x14ac:dyDescent="0.3">
      <c r="A27" s="4" t="s">
        <v>17</v>
      </c>
      <c r="B27" s="92">
        <v>9467434.0699999984</v>
      </c>
      <c r="C27" s="87">
        <v>1536501.1000000003</v>
      </c>
      <c r="D27" s="87">
        <v>800842</v>
      </c>
      <c r="E27" s="87">
        <v>0</v>
      </c>
      <c r="F27" s="87">
        <v>1040388.66</v>
      </c>
      <c r="G27" s="93">
        <v>12845165.830000002</v>
      </c>
      <c r="H27" s="16">
        <v>0</v>
      </c>
      <c r="I27" s="17">
        <v>0</v>
      </c>
      <c r="J27" s="17">
        <v>0</v>
      </c>
      <c r="K27" s="17">
        <v>0</v>
      </c>
      <c r="L27" s="17">
        <v>0</v>
      </c>
      <c r="M27" s="12">
        <v>0</v>
      </c>
      <c r="N27" s="16">
        <v>3966636.31</v>
      </c>
      <c r="O27" s="17">
        <v>725385.08000000007</v>
      </c>
      <c r="P27" s="17">
        <v>313463</v>
      </c>
      <c r="Q27" s="17">
        <v>0</v>
      </c>
      <c r="R27" s="17">
        <v>22326.38</v>
      </c>
      <c r="S27" s="12">
        <v>5027810.7700000005</v>
      </c>
      <c r="T27" s="16">
        <v>3466457.03</v>
      </c>
      <c r="U27" s="17">
        <v>552799.27</v>
      </c>
      <c r="V27" s="17">
        <v>334752</v>
      </c>
      <c r="W27" s="17">
        <v>0</v>
      </c>
      <c r="X27" s="17">
        <v>1015276.98</v>
      </c>
      <c r="Y27" s="12">
        <v>5369285.2799999993</v>
      </c>
      <c r="Z27" s="16">
        <v>1588358.45</v>
      </c>
      <c r="AA27" s="17">
        <v>165724.12</v>
      </c>
      <c r="AB27" s="17">
        <v>116642</v>
      </c>
      <c r="AC27" s="17">
        <v>0</v>
      </c>
      <c r="AD27" s="17">
        <v>162.5</v>
      </c>
      <c r="AE27" s="12">
        <v>1870887.0699999998</v>
      </c>
      <c r="AF27" s="16">
        <v>84068.5</v>
      </c>
      <c r="AG27" s="17">
        <v>72393.59</v>
      </c>
      <c r="AH27" s="17">
        <v>10455</v>
      </c>
      <c r="AI27" s="17">
        <v>0</v>
      </c>
      <c r="AJ27" s="17">
        <v>777.8</v>
      </c>
      <c r="AK27" s="12">
        <v>167694.88999999998</v>
      </c>
      <c r="AL27" s="16">
        <v>361913.78</v>
      </c>
      <c r="AM27" s="17">
        <v>20199.04</v>
      </c>
      <c r="AN27" s="17">
        <v>25530</v>
      </c>
      <c r="AO27" s="17">
        <v>0</v>
      </c>
      <c r="AP27" s="17">
        <v>1845</v>
      </c>
      <c r="AQ27" s="12">
        <v>409487.82</v>
      </c>
    </row>
    <row r="28" spans="1:43" x14ac:dyDescent="0.3">
      <c r="A28" s="4" t="s">
        <v>18</v>
      </c>
      <c r="B28" s="92">
        <v>719283</v>
      </c>
      <c r="C28" s="87">
        <v>598104</v>
      </c>
      <c r="D28" s="87">
        <v>388590</v>
      </c>
      <c r="E28" s="87">
        <v>0</v>
      </c>
      <c r="F28" s="87">
        <v>2361</v>
      </c>
      <c r="G28" s="93">
        <v>1708338</v>
      </c>
      <c r="H28" s="16">
        <v>0</v>
      </c>
      <c r="I28" s="17">
        <v>12780</v>
      </c>
      <c r="J28" s="17">
        <v>157256</v>
      </c>
      <c r="K28" s="17">
        <v>0</v>
      </c>
      <c r="L28" s="17">
        <v>0</v>
      </c>
      <c r="M28" s="12">
        <v>170036</v>
      </c>
      <c r="N28" s="16">
        <v>197830</v>
      </c>
      <c r="O28" s="17">
        <v>356824</v>
      </c>
      <c r="P28" s="17">
        <v>0</v>
      </c>
      <c r="Q28" s="17">
        <v>0</v>
      </c>
      <c r="R28" s="17">
        <v>98</v>
      </c>
      <c r="S28" s="12">
        <v>554752</v>
      </c>
      <c r="T28" s="16">
        <v>503823</v>
      </c>
      <c r="U28" s="17">
        <v>224522</v>
      </c>
      <c r="V28" s="17">
        <v>205330</v>
      </c>
      <c r="W28" s="17">
        <v>0</v>
      </c>
      <c r="X28" s="17">
        <v>2263</v>
      </c>
      <c r="Y28" s="12">
        <v>935938</v>
      </c>
      <c r="Z28" s="16">
        <v>17630</v>
      </c>
      <c r="AA28" s="17">
        <v>3978</v>
      </c>
      <c r="AB28" s="17">
        <v>26004</v>
      </c>
      <c r="AC28" s="17">
        <v>0</v>
      </c>
      <c r="AD28" s="17">
        <v>0</v>
      </c>
      <c r="AE28" s="12">
        <v>47612</v>
      </c>
      <c r="AF28" s="16">
        <v>0</v>
      </c>
      <c r="AG28" s="17">
        <v>0</v>
      </c>
      <c r="AH28" s="17">
        <v>0</v>
      </c>
      <c r="AI28" s="17">
        <v>0</v>
      </c>
      <c r="AJ28" s="17">
        <v>0</v>
      </c>
      <c r="AK28" s="12">
        <v>0</v>
      </c>
      <c r="AL28" s="16">
        <v>0</v>
      </c>
      <c r="AM28" s="17">
        <v>0</v>
      </c>
      <c r="AN28" s="17">
        <v>0</v>
      </c>
      <c r="AO28" s="17">
        <v>0</v>
      </c>
      <c r="AP28" s="17">
        <v>0</v>
      </c>
      <c r="AQ28" s="12">
        <v>0</v>
      </c>
    </row>
    <row r="29" spans="1:43" x14ac:dyDescent="0.3">
      <c r="A29" s="4" t="s">
        <v>19</v>
      </c>
      <c r="B29" s="92">
        <v>10652084.6</v>
      </c>
      <c r="C29" s="87">
        <v>2146575.92</v>
      </c>
      <c r="D29" s="87">
        <v>806493.71</v>
      </c>
      <c r="E29" s="87">
        <v>0</v>
      </c>
      <c r="F29" s="87">
        <v>374266.33</v>
      </c>
      <c r="G29" s="93">
        <v>13979420.559999999</v>
      </c>
      <c r="H29" s="16">
        <v>1745701.28</v>
      </c>
      <c r="I29" s="17">
        <v>258706.72</v>
      </c>
      <c r="J29" s="17">
        <v>53315.26</v>
      </c>
      <c r="K29" s="17">
        <v>0</v>
      </c>
      <c r="L29" s="17">
        <v>13019.53</v>
      </c>
      <c r="M29" s="12">
        <v>2070742.79</v>
      </c>
      <c r="N29" s="16">
        <v>3903562.28</v>
      </c>
      <c r="O29" s="17">
        <v>412554.5</v>
      </c>
      <c r="P29" s="17">
        <v>74681.67</v>
      </c>
      <c r="Q29" s="17">
        <v>0</v>
      </c>
      <c r="R29" s="17">
        <v>33045.1</v>
      </c>
      <c r="S29" s="12">
        <v>4423843.5499999989</v>
      </c>
      <c r="T29" s="16">
        <v>4056479.75</v>
      </c>
      <c r="U29" s="17">
        <v>1024836.33</v>
      </c>
      <c r="V29" s="17">
        <v>325396.35000000003</v>
      </c>
      <c r="W29" s="17">
        <v>0</v>
      </c>
      <c r="X29" s="17">
        <v>289899.61</v>
      </c>
      <c r="Y29" s="12">
        <v>5696612.04</v>
      </c>
      <c r="Z29" s="16">
        <v>313864.21000000002</v>
      </c>
      <c r="AA29" s="17">
        <v>330379.49</v>
      </c>
      <c r="AB29" s="17">
        <v>353100.43</v>
      </c>
      <c r="AC29" s="17">
        <v>0</v>
      </c>
      <c r="AD29" s="17">
        <v>22778.09</v>
      </c>
      <c r="AE29" s="12">
        <v>1020122.2199999999</v>
      </c>
      <c r="AF29" s="16">
        <v>0</v>
      </c>
      <c r="AG29" s="17">
        <v>0</v>
      </c>
      <c r="AH29" s="17">
        <v>0</v>
      </c>
      <c r="AI29" s="17">
        <v>0</v>
      </c>
      <c r="AJ29" s="17">
        <v>0</v>
      </c>
      <c r="AK29" s="12">
        <v>0</v>
      </c>
      <c r="AL29" s="16">
        <v>632477.07999999996</v>
      </c>
      <c r="AM29" s="17">
        <v>120098.88</v>
      </c>
      <c r="AN29" s="17">
        <v>0</v>
      </c>
      <c r="AO29" s="17">
        <v>0</v>
      </c>
      <c r="AP29" s="17">
        <v>15524</v>
      </c>
      <c r="AQ29" s="12">
        <v>768099.96</v>
      </c>
    </row>
    <row r="30" spans="1:43" x14ac:dyDescent="0.3">
      <c r="A30" s="4" t="s">
        <v>20</v>
      </c>
      <c r="B30" s="92">
        <v>3503924</v>
      </c>
      <c r="C30" s="87">
        <v>1125948</v>
      </c>
      <c r="D30" s="87">
        <v>75407</v>
      </c>
      <c r="E30" s="87">
        <v>0</v>
      </c>
      <c r="F30" s="87">
        <v>0</v>
      </c>
      <c r="G30" s="93">
        <v>4705279</v>
      </c>
      <c r="H30" s="16">
        <v>2234773</v>
      </c>
      <c r="I30" s="17">
        <v>735804</v>
      </c>
      <c r="J30" s="17">
        <v>33865</v>
      </c>
      <c r="K30" s="17">
        <v>0</v>
      </c>
      <c r="L30" s="17">
        <v>0</v>
      </c>
      <c r="M30" s="12">
        <v>3004442</v>
      </c>
      <c r="N30" s="16">
        <v>383146</v>
      </c>
      <c r="O30" s="17">
        <v>35874</v>
      </c>
      <c r="P30" s="17">
        <v>9162</v>
      </c>
      <c r="Q30" s="17">
        <v>0</v>
      </c>
      <c r="R30" s="17">
        <v>0</v>
      </c>
      <c r="S30" s="12">
        <v>428182</v>
      </c>
      <c r="T30" s="16">
        <v>451395</v>
      </c>
      <c r="U30" s="17">
        <v>270012</v>
      </c>
      <c r="V30" s="17">
        <v>0</v>
      </c>
      <c r="W30" s="17">
        <v>0</v>
      </c>
      <c r="X30" s="17">
        <v>0</v>
      </c>
      <c r="Y30" s="12">
        <v>721407</v>
      </c>
      <c r="Z30" s="16">
        <v>434470</v>
      </c>
      <c r="AA30" s="17">
        <v>78446</v>
      </c>
      <c r="AB30" s="17">
        <v>23682</v>
      </c>
      <c r="AC30" s="17">
        <v>0</v>
      </c>
      <c r="AD30" s="17">
        <v>0</v>
      </c>
      <c r="AE30" s="12">
        <v>536598</v>
      </c>
      <c r="AF30" s="16">
        <v>140</v>
      </c>
      <c r="AG30" s="17">
        <v>5812</v>
      </c>
      <c r="AH30" s="17">
        <v>8698</v>
      </c>
      <c r="AI30" s="17">
        <v>0</v>
      </c>
      <c r="AJ30" s="17">
        <v>0</v>
      </c>
      <c r="AK30" s="12">
        <v>14650</v>
      </c>
      <c r="AL30" s="16">
        <v>0</v>
      </c>
      <c r="AM30" s="17">
        <v>0</v>
      </c>
      <c r="AN30" s="17">
        <v>0</v>
      </c>
      <c r="AO30" s="17">
        <v>0</v>
      </c>
      <c r="AP30" s="17">
        <v>0</v>
      </c>
      <c r="AQ30" s="12">
        <v>0</v>
      </c>
    </row>
    <row r="31" spans="1:43" x14ac:dyDescent="0.3">
      <c r="A31" s="4" t="s">
        <v>21</v>
      </c>
      <c r="B31" s="92">
        <v>7846784.9900000002</v>
      </c>
      <c r="C31" s="87">
        <v>1029391.3099999999</v>
      </c>
      <c r="D31" s="87">
        <v>210182.41000000021</v>
      </c>
      <c r="E31" s="87">
        <v>0</v>
      </c>
      <c r="F31" s="87">
        <v>328107.28999999998</v>
      </c>
      <c r="G31" s="93">
        <v>9414466</v>
      </c>
      <c r="H31" s="16">
        <v>2972988.9</v>
      </c>
      <c r="I31" s="17">
        <v>615914.23999999999</v>
      </c>
      <c r="J31" s="17">
        <v>67445.760000000053</v>
      </c>
      <c r="K31" s="17">
        <v>0</v>
      </c>
      <c r="L31" s="17">
        <v>27269.32</v>
      </c>
      <c r="M31" s="12">
        <v>3683618.2199999997</v>
      </c>
      <c r="N31" s="16">
        <v>3065084.01</v>
      </c>
      <c r="O31" s="17">
        <v>136591.93</v>
      </c>
      <c r="P31" s="17">
        <v>45958.930000000044</v>
      </c>
      <c r="Q31" s="17">
        <v>0</v>
      </c>
      <c r="R31" s="17">
        <v>7842.11</v>
      </c>
      <c r="S31" s="12">
        <v>3255476.98</v>
      </c>
      <c r="T31" s="16">
        <v>1006490.93</v>
      </c>
      <c r="U31" s="17">
        <v>107691.04</v>
      </c>
      <c r="V31" s="17">
        <v>13361.860000000002</v>
      </c>
      <c r="W31" s="17">
        <v>0</v>
      </c>
      <c r="X31" s="17">
        <v>238577.26</v>
      </c>
      <c r="Y31" s="12">
        <v>1366121.09</v>
      </c>
      <c r="Z31" s="16">
        <v>59594.34</v>
      </c>
      <c r="AA31" s="17">
        <v>400</v>
      </c>
      <c r="AB31" s="17">
        <v>83415.860000000132</v>
      </c>
      <c r="AC31" s="17">
        <v>0</v>
      </c>
      <c r="AD31" s="17">
        <v>5819.1</v>
      </c>
      <c r="AE31" s="12">
        <v>149229.30000000013</v>
      </c>
      <c r="AF31" s="16">
        <v>0</v>
      </c>
      <c r="AG31" s="17">
        <v>37154.120000000003</v>
      </c>
      <c r="AH31" s="17">
        <v>0</v>
      </c>
      <c r="AI31" s="17">
        <v>0</v>
      </c>
      <c r="AJ31" s="17">
        <v>31806.34</v>
      </c>
      <c r="AK31" s="12">
        <v>68960.460000000006</v>
      </c>
      <c r="AL31" s="16">
        <v>742626.81</v>
      </c>
      <c r="AM31" s="17">
        <v>131639.98000000001</v>
      </c>
      <c r="AN31" s="17">
        <v>0</v>
      </c>
      <c r="AO31" s="17">
        <v>0</v>
      </c>
      <c r="AP31" s="17">
        <v>16793.16</v>
      </c>
      <c r="AQ31" s="12">
        <v>891059.95000000007</v>
      </c>
    </row>
    <row r="32" spans="1:43" x14ac:dyDescent="0.3">
      <c r="A32" s="4" t="s">
        <v>22</v>
      </c>
      <c r="B32" s="92">
        <v>4663117.7799999993</v>
      </c>
      <c r="C32" s="87">
        <v>1313682.3899999997</v>
      </c>
      <c r="D32" s="87">
        <v>0</v>
      </c>
      <c r="E32" s="87">
        <v>0</v>
      </c>
      <c r="F32" s="87">
        <v>118800.48999999999</v>
      </c>
      <c r="G32" s="93">
        <v>6095600.6599999983</v>
      </c>
      <c r="H32" s="16">
        <v>0</v>
      </c>
      <c r="I32" s="17">
        <v>0</v>
      </c>
      <c r="J32" s="17">
        <v>0</v>
      </c>
      <c r="K32" s="17">
        <v>0</v>
      </c>
      <c r="L32" s="17">
        <v>0</v>
      </c>
      <c r="M32" s="12">
        <v>0</v>
      </c>
      <c r="N32" s="16">
        <v>71120.28</v>
      </c>
      <c r="O32" s="17">
        <v>685627.27999999991</v>
      </c>
      <c r="P32" s="17">
        <v>0</v>
      </c>
      <c r="Q32" s="17">
        <v>0</v>
      </c>
      <c r="R32" s="17">
        <v>2270.2999999999997</v>
      </c>
      <c r="S32" s="12">
        <v>759017.86</v>
      </c>
      <c r="T32" s="16">
        <v>175726.72999999998</v>
      </c>
      <c r="U32" s="17">
        <v>81212.479999999996</v>
      </c>
      <c r="V32" s="17">
        <v>0</v>
      </c>
      <c r="W32" s="17">
        <v>0</v>
      </c>
      <c r="X32" s="17">
        <v>27688.559999999998</v>
      </c>
      <c r="Y32" s="12">
        <v>284627.76999999996</v>
      </c>
      <c r="Z32" s="16">
        <v>3860375.0599999991</v>
      </c>
      <c r="AA32" s="17">
        <v>493059.74999999988</v>
      </c>
      <c r="AB32" s="17">
        <v>0</v>
      </c>
      <c r="AC32" s="17">
        <v>0</v>
      </c>
      <c r="AD32" s="17">
        <v>30669.63</v>
      </c>
      <c r="AE32" s="12">
        <v>4384104.4399999985</v>
      </c>
      <c r="AF32" s="16">
        <v>0</v>
      </c>
      <c r="AG32" s="17">
        <v>0</v>
      </c>
      <c r="AH32" s="17">
        <v>0</v>
      </c>
      <c r="AI32" s="17">
        <v>0</v>
      </c>
      <c r="AJ32" s="17">
        <v>0</v>
      </c>
      <c r="AK32" s="12">
        <v>0</v>
      </c>
      <c r="AL32" s="16">
        <v>555895.71</v>
      </c>
      <c r="AM32" s="17">
        <v>53782.880000000005</v>
      </c>
      <c r="AN32" s="17">
        <v>0</v>
      </c>
      <c r="AO32" s="17">
        <v>0</v>
      </c>
      <c r="AP32" s="17">
        <v>58171.999999999993</v>
      </c>
      <c r="AQ32" s="12">
        <v>667850.59</v>
      </c>
    </row>
    <row r="33" spans="1:43" x14ac:dyDescent="0.3">
      <c r="A33" s="4" t="s">
        <v>23</v>
      </c>
      <c r="B33" s="92">
        <v>3647513.0860309056</v>
      </c>
      <c r="C33" s="87">
        <v>1268452.8917000452</v>
      </c>
      <c r="D33" s="87">
        <v>379287.1976354103</v>
      </c>
      <c r="E33" s="87">
        <v>0</v>
      </c>
      <c r="F33" s="87">
        <v>699.46</v>
      </c>
      <c r="G33" s="93">
        <v>5295952.6353663616</v>
      </c>
      <c r="H33" s="16">
        <v>1109775.2683687834</v>
      </c>
      <c r="I33" s="17">
        <v>215672.09527604617</v>
      </c>
      <c r="J33" s="17">
        <v>141882.90898781843</v>
      </c>
      <c r="K33" s="17">
        <v>0</v>
      </c>
      <c r="L33" s="17">
        <v>0</v>
      </c>
      <c r="M33" s="12">
        <v>1467330.272632648</v>
      </c>
      <c r="N33" s="16">
        <v>1190439.4981240057</v>
      </c>
      <c r="O33" s="17">
        <v>722784.32176830235</v>
      </c>
      <c r="P33" s="17">
        <v>213107.61540946862</v>
      </c>
      <c r="Q33" s="17">
        <v>0</v>
      </c>
      <c r="R33" s="17">
        <v>699.46</v>
      </c>
      <c r="S33" s="12">
        <v>2127030.8953017769</v>
      </c>
      <c r="T33" s="16">
        <v>218478.28253239873</v>
      </c>
      <c r="U33" s="17">
        <v>163793.67031428279</v>
      </c>
      <c r="V33" s="17">
        <v>7803.9788043183598</v>
      </c>
      <c r="W33" s="17">
        <v>0</v>
      </c>
      <c r="X33" s="17">
        <v>0</v>
      </c>
      <c r="Y33" s="12">
        <v>390075.93165099988</v>
      </c>
      <c r="Z33" s="16">
        <v>1128820.0370057179</v>
      </c>
      <c r="AA33" s="17">
        <v>158973.21006001125</v>
      </c>
      <c r="AB33" s="17">
        <v>16492.694433804874</v>
      </c>
      <c r="AC33" s="17">
        <v>0</v>
      </c>
      <c r="AD33" s="17">
        <v>0</v>
      </c>
      <c r="AE33" s="12">
        <v>1304285.9414995338</v>
      </c>
      <c r="AF33" s="16">
        <v>0</v>
      </c>
      <c r="AG33" s="17">
        <v>0</v>
      </c>
      <c r="AH33" s="17">
        <v>0</v>
      </c>
      <c r="AI33" s="17">
        <v>0</v>
      </c>
      <c r="AJ33" s="17">
        <v>0</v>
      </c>
      <c r="AK33" s="12">
        <v>0</v>
      </c>
      <c r="AL33" s="16">
        <v>0</v>
      </c>
      <c r="AM33" s="17">
        <v>7229.594281402311</v>
      </c>
      <c r="AN33" s="17">
        <v>0</v>
      </c>
      <c r="AO33" s="17">
        <v>0</v>
      </c>
      <c r="AP33" s="17">
        <v>0</v>
      </c>
      <c r="AQ33" s="12">
        <v>7229.594281402311</v>
      </c>
    </row>
    <row r="34" spans="1:43" ht="13.15" customHeight="1" x14ac:dyDescent="0.3">
      <c r="A34" s="4" t="s">
        <v>24</v>
      </c>
      <c r="B34" s="92">
        <v>9858028.959999999</v>
      </c>
      <c r="C34" s="87">
        <v>1487608.6600000001</v>
      </c>
      <c r="D34" s="87">
        <v>339271.15</v>
      </c>
      <c r="E34" s="87">
        <v>0</v>
      </c>
      <c r="F34" s="87">
        <v>-7582.18</v>
      </c>
      <c r="G34" s="93">
        <v>11677326.59</v>
      </c>
      <c r="H34" s="16">
        <v>3679747.08</v>
      </c>
      <c r="I34" s="17">
        <v>697505.59</v>
      </c>
      <c r="J34" s="17">
        <v>119205.02</v>
      </c>
      <c r="K34" s="17">
        <v>0</v>
      </c>
      <c r="L34" s="17">
        <v>0</v>
      </c>
      <c r="M34" s="12">
        <v>4496457.6899999995</v>
      </c>
      <c r="N34" s="16">
        <v>4606216.1399999997</v>
      </c>
      <c r="O34" s="17">
        <v>490562.4</v>
      </c>
      <c r="P34" s="17">
        <v>62902.54</v>
      </c>
      <c r="Q34" s="17">
        <v>0</v>
      </c>
      <c r="R34" s="17">
        <v>-7582.18</v>
      </c>
      <c r="S34" s="12">
        <v>5152098.9000000004</v>
      </c>
      <c r="T34" s="16">
        <v>1128362</v>
      </c>
      <c r="U34" s="17">
        <v>245343.06</v>
      </c>
      <c r="V34" s="17">
        <v>6261.62</v>
      </c>
      <c r="W34" s="17">
        <v>0</v>
      </c>
      <c r="X34" s="17">
        <v>0</v>
      </c>
      <c r="Y34" s="12">
        <v>1379966.6800000002</v>
      </c>
      <c r="Z34" s="16">
        <v>225454.1</v>
      </c>
      <c r="AA34" s="17">
        <v>24845.37</v>
      </c>
      <c r="AB34" s="17">
        <v>149090.59</v>
      </c>
      <c r="AC34" s="17">
        <v>0</v>
      </c>
      <c r="AD34" s="17">
        <v>0</v>
      </c>
      <c r="AE34" s="12">
        <v>399390.06</v>
      </c>
      <c r="AF34" s="16">
        <v>0</v>
      </c>
      <c r="AG34" s="17">
        <v>9871.44</v>
      </c>
      <c r="AH34" s="17">
        <v>1811.38</v>
      </c>
      <c r="AI34" s="17">
        <v>0</v>
      </c>
      <c r="AJ34" s="17">
        <v>0</v>
      </c>
      <c r="AK34" s="12">
        <v>11682.82</v>
      </c>
      <c r="AL34" s="16">
        <v>218249.64</v>
      </c>
      <c r="AM34" s="17">
        <v>19480.8</v>
      </c>
      <c r="AN34" s="17">
        <v>0</v>
      </c>
      <c r="AO34" s="17">
        <v>0</v>
      </c>
      <c r="AP34" s="17">
        <v>0</v>
      </c>
      <c r="AQ34" s="12">
        <v>237730.44</v>
      </c>
    </row>
    <row r="35" spans="1:43" x14ac:dyDescent="0.3">
      <c r="A35" s="4" t="s">
        <v>25</v>
      </c>
      <c r="B35" s="92">
        <v>12705168.676098099</v>
      </c>
      <c r="C35" s="87">
        <v>8090801.7867681514</v>
      </c>
      <c r="D35" s="87">
        <v>1129926.8296000001</v>
      </c>
      <c r="E35" s="87">
        <v>0</v>
      </c>
      <c r="F35" s="87">
        <v>717961.02688574407</v>
      </c>
      <c r="G35" s="93">
        <v>22643858.31935199</v>
      </c>
      <c r="H35" s="16">
        <v>1641944.7372523674</v>
      </c>
      <c r="I35" s="17">
        <v>6264762.4503986686</v>
      </c>
      <c r="J35" s="17">
        <v>46903.148000000001</v>
      </c>
      <c r="K35" s="17">
        <v>0</v>
      </c>
      <c r="L35" s="17">
        <v>12266.577018631115</v>
      </c>
      <c r="M35" s="12">
        <v>7965876.912669667</v>
      </c>
      <c r="N35" s="16">
        <v>5982071.810247479</v>
      </c>
      <c r="O35" s="17">
        <v>332050.61761336483</v>
      </c>
      <c r="P35" s="17">
        <v>9948.9510000000009</v>
      </c>
      <c r="Q35" s="17">
        <v>0</v>
      </c>
      <c r="R35" s="17">
        <v>22457.981058260189</v>
      </c>
      <c r="S35" s="12">
        <v>6346529.3599191047</v>
      </c>
      <c r="T35" s="16">
        <v>3372261.5814553075</v>
      </c>
      <c r="U35" s="17">
        <v>939031.21397440915</v>
      </c>
      <c r="V35" s="17">
        <v>526614.62529999996</v>
      </c>
      <c r="W35" s="17">
        <v>0</v>
      </c>
      <c r="X35" s="17">
        <v>664745.9673249576</v>
      </c>
      <c r="Y35" s="12">
        <v>5502653.3880546745</v>
      </c>
      <c r="Z35" s="16">
        <v>917157.28866456146</v>
      </c>
      <c r="AA35" s="17">
        <v>285476.4779058111</v>
      </c>
      <c r="AB35" s="17">
        <v>315364.9485</v>
      </c>
      <c r="AC35" s="17">
        <v>0</v>
      </c>
      <c r="AD35" s="17">
        <v>2491.5500960902664</v>
      </c>
      <c r="AE35" s="12">
        <v>1520490.2651664626</v>
      </c>
      <c r="AF35" s="16">
        <v>984.1321639230672</v>
      </c>
      <c r="AG35" s="17">
        <v>2343.2362928489702</v>
      </c>
      <c r="AH35" s="17">
        <v>1913.2045000000001</v>
      </c>
      <c r="AI35" s="17">
        <v>0</v>
      </c>
      <c r="AJ35" s="17">
        <v>10.105332914143363</v>
      </c>
      <c r="AK35" s="12">
        <v>5250.6782896861805</v>
      </c>
      <c r="AL35" s="16">
        <v>790749.126314461</v>
      </c>
      <c r="AM35" s="17">
        <v>267137.79058304871</v>
      </c>
      <c r="AN35" s="17">
        <v>229181.9523</v>
      </c>
      <c r="AO35" s="17">
        <v>0</v>
      </c>
      <c r="AP35" s="17">
        <v>15988.846054890681</v>
      </c>
      <c r="AQ35" s="12">
        <v>1303057.7152524004</v>
      </c>
    </row>
    <row r="36" spans="1:43" x14ac:dyDescent="0.3">
      <c r="A36" s="4" t="s">
        <v>26</v>
      </c>
      <c r="B36" s="92">
        <v>29929094.770000003</v>
      </c>
      <c r="C36" s="87">
        <v>5326105.2999999989</v>
      </c>
      <c r="D36" s="87">
        <v>2305842.79</v>
      </c>
      <c r="E36" s="87">
        <v>1790.85</v>
      </c>
      <c r="F36" s="87">
        <v>1915787.7799999996</v>
      </c>
      <c r="G36" s="93">
        <v>39478621.489999995</v>
      </c>
      <c r="H36" s="16">
        <v>15877537.75</v>
      </c>
      <c r="I36" s="17">
        <v>2612180.8199999998</v>
      </c>
      <c r="J36" s="17">
        <v>317471.32</v>
      </c>
      <c r="K36" s="17">
        <v>0</v>
      </c>
      <c r="L36" s="17">
        <v>613147.96999999986</v>
      </c>
      <c r="M36" s="12">
        <v>19420337.859999999</v>
      </c>
      <c r="N36" s="16">
        <v>6198183.4499999993</v>
      </c>
      <c r="O36" s="17">
        <v>1015348.0700000002</v>
      </c>
      <c r="P36" s="17">
        <v>80184.78</v>
      </c>
      <c r="Q36" s="17">
        <v>0</v>
      </c>
      <c r="R36" s="17">
        <v>306288.56000000006</v>
      </c>
      <c r="S36" s="12">
        <v>7600004.8599999994</v>
      </c>
      <c r="T36" s="16">
        <v>1424957.89</v>
      </c>
      <c r="U36" s="17">
        <v>503657.90999999992</v>
      </c>
      <c r="V36" s="17">
        <v>656072.84</v>
      </c>
      <c r="W36" s="17">
        <v>1790.85</v>
      </c>
      <c r="X36" s="17">
        <v>1547623.5499999998</v>
      </c>
      <c r="Y36" s="12">
        <v>4134103.0399999996</v>
      </c>
      <c r="Z36" s="16">
        <v>2981718.950000002</v>
      </c>
      <c r="AA36" s="17">
        <v>817850.55999999994</v>
      </c>
      <c r="AB36" s="17">
        <v>761027.74</v>
      </c>
      <c r="AC36" s="17">
        <v>0</v>
      </c>
      <c r="AD36" s="17">
        <v>120850.25000000003</v>
      </c>
      <c r="AE36" s="12">
        <v>4681447.5000000019</v>
      </c>
      <c r="AF36" s="16">
        <v>0</v>
      </c>
      <c r="AG36" s="17">
        <v>0</v>
      </c>
      <c r="AH36" s="17">
        <v>0</v>
      </c>
      <c r="AI36" s="17">
        <v>0</v>
      </c>
      <c r="AJ36" s="17">
        <v>0</v>
      </c>
      <c r="AK36" s="12">
        <v>0</v>
      </c>
      <c r="AL36" s="16">
        <v>3446696.7300000004</v>
      </c>
      <c r="AM36" s="17">
        <v>377067.93999999989</v>
      </c>
      <c r="AN36" s="17">
        <v>491086.11</v>
      </c>
      <c r="AO36" s="17">
        <v>0</v>
      </c>
      <c r="AP36" s="17">
        <v>-672122.55</v>
      </c>
      <c r="AQ36" s="12">
        <v>3642728.2300000004</v>
      </c>
    </row>
    <row r="37" spans="1:43" x14ac:dyDescent="0.3">
      <c r="A37" s="4" t="s">
        <v>27</v>
      </c>
      <c r="B37" s="92">
        <v>11773012</v>
      </c>
      <c r="C37" s="87">
        <v>4384097</v>
      </c>
      <c r="D37" s="87">
        <v>0</v>
      </c>
      <c r="E37" s="87">
        <v>0</v>
      </c>
      <c r="F37" s="87">
        <v>3979</v>
      </c>
      <c r="G37" s="93">
        <v>16161088</v>
      </c>
      <c r="H37" s="16">
        <v>546051</v>
      </c>
      <c r="I37" s="17">
        <v>608770</v>
      </c>
      <c r="J37" s="17">
        <v>0</v>
      </c>
      <c r="K37" s="17">
        <v>0</v>
      </c>
      <c r="L37" s="17">
        <v>0</v>
      </c>
      <c r="M37" s="12">
        <v>1154821</v>
      </c>
      <c r="N37" s="16">
        <v>2319798</v>
      </c>
      <c r="O37" s="17">
        <v>249960</v>
      </c>
      <c r="P37" s="17">
        <v>0</v>
      </c>
      <c r="Q37" s="17">
        <v>0</v>
      </c>
      <c r="R37" s="17">
        <v>1339</v>
      </c>
      <c r="S37" s="12">
        <v>2571097</v>
      </c>
      <c r="T37" s="16">
        <v>902325</v>
      </c>
      <c r="U37" s="17">
        <v>608519</v>
      </c>
      <c r="V37" s="17">
        <v>0</v>
      </c>
      <c r="W37" s="17">
        <v>0</v>
      </c>
      <c r="X37" s="17">
        <v>0</v>
      </c>
      <c r="Y37" s="12">
        <v>1510844</v>
      </c>
      <c r="Z37" s="16">
        <v>2738514</v>
      </c>
      <c r="AA37" s="17">
        <v>2513448</v>
      </c>
      <c r="AB37" s="17">
        <v>0</v>
      </c>
      <c r="AC37" s="17">
        <v>0</v>
      </c>
      <c r="AD37" s="17">
        <v>2640</v>
      </c>
      <c r="AE37" s="12">
        <v>5254602</v>
      </c>
      <c r="AF37" s="16">
        <v>0</v>
      </c>
      <c r="AG37" s="17">
        <v>15448</v>
      </c>
      <c r="AH37" s="17">
        <v>0</v>
      </c>
      <c r="AI37" s="17">
        <v>0</v>
      </c>
      <c r="AJ37" s="17">
        <v>0</v>
      </c>
      <c r="AK37" s="12">
        <v>15448</v>
      </c>
      <c r="AL37" s="16">
        <v>5266324</v>
      </c>
      <c r="AM37" s="17">
        <v>387952</v>
      </c>
      <c r="AN37" s="17">
        <v>0</v>
      </c>
      <c r="AO37" s="17">
        <v>0</v>
      </c>
      <c r="AP37" s="17">
        <v>0</v>
      </c>
      <c r="AQ37" s="12">
        <v>5654276</v>
      </c>
    </row>
    <row r="38" spans="1:43" x14ac:dyDescent="0.3">
      <c r="A38" s="4" t="s">
        <v>28</v>
      </c>
      <c r="B38" s="92">
        <v>725274.75</v>
      </c>
      <c r="C38" s="87">
        <v>491213</v>
      </c>
      <c r="D38" s="87">
        <v>0</v>
      </c>
      <c r="E38" s="87">
        <v>0</v>
      </c>
      <c r="F38" s="87">
        <v>60422</v>
      </c>
      <c r="G38" s="93">
        <v>1276909.7499999998</v>
      </c>
      <c r="H38" s="16">
        <v>339792.18</v>
      </c>
      <c r="I38" s="17">
        <v>460230</v>
      </c>
      <c r="J38" s="17">
        <v>0</v>
      </c>
      <c r="K38" s="17">
        <v>0</v>
      </c>
      <c r="L38" s="17">
        <v>60182</v>
      </c>
      <c r="M38" s="12">
        <v>860204.17999999993</v>
      </c>
      <c r="N38" s="16">
        <v>0</v>
      </c>
      <c r="O38" s="17">
        <v>0</v>
      </c>
      <c r="P38" s="17">
        <v>0</v>
      </c>
      <c r="Q38" s="17">
        <v>0</v>
      </c>
      <c r="R38" s="17">
        <v>0</v>
      </c>
      <c r="S38" s="12">
        <v>0</v>
      </c>
      <c r="T38" s="16">
        <v>341441.87</v>
      </c>
      <c r="U38" s="17">
        <v>2664</v>
      </c>
      <c r="V38" s="17">
        <v>0</v>
      </c>
      <c r="W38" s="17">
        <v>0</v>
      </c>
      <c r="X38" s="17">
        <v>0</v>
      </c>
      <c r="Y38" s="12">
        <v>344105.87</v>
      </c>
      <c r="Z38" s="16">
        <v>0</v>
      </c>
      <c r="AA38" s="17">
        <v>0</v>
      </c>
      <c r="AB38" s="17">
        <v>0</v>
      </c>
      <c r="AC38" s="17">
        <v>0</v>
      </c>
      <c r="AD38" s="17">
        <v>0</v>
      </c>
      <c r="AE38" s="12">
        <v>0</v>
      </c>
      <c r="AF38" s="16">
        <v>0</v>
      </c>
      <c r="AG38" s="17">
        <v>0</v>
      </c>
      <c r="AH38" s="17">
        <v>0</v>
      </c>
      <c r="AI38" s="17">
        <v>0</v>
      </c>
      <c r="AJ38" s="17">
        <v>0</v>
      </c>
      <c r="AK38" s="12">
        <v>0</v>
      </c>
      <c r="AL38" s="16">
        <v>44040.7</v>
      </c>
      <c r="AM38" s="17">
        <v>28319</v>
      </c>
      <c r="AN38" s="17">
        <v>0</v>
      </c>
      <c r="AO38" s="17">
        <v>0</v>
      </c>
      <c r="AP38" s="17">
        <v>240</v>
      </c>
      <c r="AQ38" s="12">
        <v>72599.7</v>
      </c>
    </row>
    <row r="39" spans="1:43" x14ac:dyDescent="0.3">
      <c r="A39" s="4" t="s">
        <v>29</v>
      </c>
      <c r="B39" s="92">
        <v>511975.59</v>
      </c>
      <c r="C39" s="87">
        <v>137482.76</v>
      </c>
      <c r="D39" s="87">
        <v>10205.540000000001</v>
      </c>
      <c r="E39" s="87">
        <v>0</v>
      </c>
      <c r="F39" s="87">
        <v>3472.95</v>
      </c>
      <c r="G39" s="93">
        <v>663136.84000000008</v>
      </c>
      <c r="H39" s="16">
        <v>144123.15</v>
      </c>
      <c r="I39" s="17">
        <v>25781.18</v>
      </c>
      <c r="J39" s="17">
        <v>0</v>
      </c>
      <c r="K39" s="17">
        <v>0</v>
      </c>
      <c r="L39" s="17">
        <v>0</v>
      </c>
      <c r="M39" s="12">
        <v>169904.33</v>
      </c>
      <c r="N39" s="16">
        <v>329791.46000000002</v>
      </c>
      <c r="O39" s="17">
        <v>19820.150000000001</v>
      </c>
      <c r="P39" s="17">
        <v>3909</v>
      </c>
      <c r="Q39" s="17">
        <v>0</v>
      </c>
      <c r="R39" s="17">
        <v>1924</v>
      </c>
      <c r="S39" s="12">
        <v>355444.61000000004</v>
      </c>
      <c r="T39" s="16">
        <v>19043.900000000001</v>
      </c>
      <c r="U39" s="17">
        <v>47234.2</v>
      </c>
      <c r="V39" s="17">
        <v>0</v>
      </c>
      <c r="W39" s="17">
        <v>0</v>
      </c>
      <c r="X39" s="17">
        <v>0</v>
      </c>
      <c r="Y39" s="12">
        <v>66278.100000000006</v>
      </c>
      <c r="Z39" s="16">
        <v>19017.080000000002</v>
      </c>
      <c r="AA39" s="17">
        <v>44647.23</v>
      </c>
      <c r="AB39" s="17">
        <v>6296.54</v>
      </c>
      <c r="AC39" s="17">
        <v>0</v>
      </c>
      <c r="AD39" s="17">
        <v>1548.95</v>
      </c>
      <c r="AE39" s="12">
        <v>71509.8</v>
      </c>
      <c r="AF39" s="16">
        <v>0</v>
      </c>
      <c r="AG39" s="17">
        <v>0</v>
      </c>
      <c r="AH39" s="17">
        <v>0</v>
      </c>
      <c r="AI39" s="17">
        <v>0</v>
      </c>
      <c r="AJ39" s="17">
        <v>0</v>
      </c>
      <c r="AK39" s="12">
        <v>0</v>
      </c>
      <c r="AL39" s="16">
        <v>0</v>
      </c>
      <c r="AM39" s="17">
        <v>0</v>
      </c>
      <c r="AN39" s="17">
        <v>0</v>
      </c>
      <c r="AO39" s="17">
        <v>0</v>
      </c>
      <c r="AP39" s="17">
        <v>0</v>
      </c>
      <c r="AQ39" s="12">
        <v>0</v>
      </c>
    </row>
    <row r="40" spans="1:43" x14ac:dyDescent="0.3">
      <c r="A40" s="4" t="s">
        <v>30</v>
      </c>
      <c r="B40" s="92">
        <v>8938838</v>
      </c>
      <c r="C40" s="87">
        <v>2569628</v>
      </c>
      <c r="D40" s="87">
        <v>0</v>
      </c>
      <c r="E40" s="87">
        <v>0</v>
      </c>
      <c r="F40" s="87">
        <v>46662</v>
      </c>
      <c r="G40" s="93">
        <v>11555128</v>
      </c>
      <c r="H40" s="16">
        <v>3792537</v>
      </c>
      <c r="I40" s="17">
        <v>183742</v>
      </c>
      <c r="J40" s="17">
        <v>0</v>
      </c>
      <c r="K40" s="17">
        <v>0</v>
      </c>
      <c r="L40" s="17">
        <v>5714</v>
      </c>
      <c r="M40" s="12">
        <v>3981993</v>
      </c>
      <c r="N40" s="16">
        <v>1308928</v>
      </c>
      <c r="O40" s="17">
        <v>151136</v>
      </c>
      <c r="P40" s="17">
        <v>0</v>
      </c>
      <c r="Q40" s="17">
        <v>0</v>
      </c>
      <c r="R40" s="17">
        <v>38548</v>
      </c>
      <c r="S40" s="12">
        <v>1498612</v>
      </c>
      <c r="T40" s="16">
        <v>2925925</v>
      </c>
      <c r="U40" s="17">
        <v>2126473</v>
      </c>
      <c r="V40" s="17">
        <v>0</v>
      </c>
      <c r="W40" s="17">
        <v>0</v>
      </c>
      <c r="X40" s="17">
        <v>2400</v>
      </c>
      <c r="Y40" s="12">
        <v>5054798</v>
      </c>
      <c r="Z40" s="16">
        <v>911448</v>
      </c>
      <c r="AA40" s="17">
        <v>108277</v>
      </c>
      <c r="AB40" s="17">
        <v>0</v>
      </c>
      <c r="AC40" s="17">
        <v>0</v>
      </c>
      <c r="AD40" s="17">
        <v>0</v>
      </c>
      <c r="AE40" s="12">
        <v>1019725</v>
      </c>
      <c r="AF40" s="16">
        <v>0</v>
      </c>
      <c r="AG40" s="17">
        <v>0</v>
      </c>
      <c r="AH40" s="17">
        <v>0</v>
      </c>
      <c r="AI40" s="17">
        <v>0</v>
      </c>
      <c r="AJ40" s="17">
        <v>0</v>
      </c>
      <c r="AK40" s="12">
        <v>0</v>
      </c>
      <c r="AL40" s="16">
        <v>0</v>
      </c>
      <c r="AM40" s="17">
        <v>0</v>
      </c>
      <c r="AN40" s="17">
        <v>0</v>
      </c>
      <c r="AO40" s="17">
        <v>0</v>
      </c>
      <c r="AP40" s="17">
        <v>0</v>
      </c>
      <c r="AQ40" s="12">
        <v>0</v>
      </c>
    </row>
    <row r="41" spans="1:43" x14ac:dyDescent="0.3">
      <c r="A41" s="4" t="s">
        <v>31</v>
      </c>
      <c r="B41" s="92">
        <v>2180962.1399999997</v>
      </c>
      <c r="C41" s="87">
        <v>252165.94</v>
      </c>
      <c r="D41" s="87">
        <v>172053.19</v>
      </c>
      <c r="E41" s="87">
        <v>3415.78</v>
      </c>
      <c r="F41" s="87">
        <v>450194.22</v>
      </c>
      <c r="G41" s="93">
        <v>3058791.27</v>
      </c>
      <c r="H41" s="16">
        <v>0</v>
      </c>
      <c r="I41" s="17">
        <v>0</v>
      </c>
      <c r="J41" s="17">
        <v>0</v>
      </c>
      <c r="K41" s="17">
        <v>0</v>
      </c>
      <c r="L41" s="17">
        <v>0</v>
      </c>
      <c r="M41" s="12">
        <v>0</v>
      </c>
      <c r="N41" s="16">
        <v>806958.74</v>
      </c>
      <c r="O41" s="17">
        <v>120844.1</v>
      </c>
      <c r="P41" s="17">
        <v>2470.79</v>
      </c>
      <c r="Q41" s="17">
        <v>3415.78</v>
      </c>
      <c r="R41" s="17">
        <v>120471.38</v>
      </c>
      <c r="S41" s="12">
        <v>1054160.79</v>
      </c>
      <c r="T41" s="16">
        <v>817491.41</v>
      </c>
      <c r="U41" s="17">
        <v>88133.109999999986</v>
      </c>
      <c r="V41" s="17">
        <v>100752.74</v>
      </c>
      <c r="W41" s="17">
        <v>0</v>
      </c>
      <c r="X41" s="17">
        <v>230257.2</v>
      </c>
      <c r="Y41" s="12">
        <v>1236634.46</v>
      </c>
      <c r="Z41" s="16">
        <v>145.93</v>
      </c>
      <c r="AA41" s="17">
        <v>16660.61</v>
      </c>
      <c r="AB41" s="17">
        <v>63785.66</v>
      </c>
      <c r="AC41" s="17">
        <v>0</v>
      </c>
      <c r="AD41" s="17">
        <v>31449.909999999996</v>
      </c>
      <c r="AE41" s="12">
        <v>112042.11000000002</v>
      </c>
      <c r="AF41" s="16">
        <v>21901.06</v>
      </c>
      <c r="AG41" s="17">
        <v>10424.119999999999</v>
      </c>
      <c r="AH41" s="17">
        <v>0</v>
      </c>
      <c r="AI41" s="17">
        <v>0</v>
      </c>
      <c r="AJ41" s="17">
        <v>14555.73</v>
      </c>
      <c r="AK41" s="12">
        <v>46880.91</v>
      </c>
      <c r="AL41" s="16">
        <v>534465</v>
      </c>
      <c r="AM41" s="17">
        <v>16104</v>
      </c>
      <c r="AN41" s="17">
        <v>5044</v>
      </c>
      <c r="AO41" s="17">
        <v>0</v>
      </c>
      <c r="AP41" s="17">
        <v>53460</v>
      </c>
      <c r="AQ41" s="12">
        <v>609073</v>
      </c>
    </row>
    <row r="42" spans="1:43" x14ac:dyDescent="0.3">
      <c r="A42" s="4" t="s">
        <v>32</v>
      </c>
      <c r="B42" s="92">
        <v>30178224.097949214</v>
      </c>
      <c r="C42" s="87">
        <v>7935082.6276540076</v>
      </c>
      <c r="D42" s="87">
        <v>1039277.5850774004</v>
      </c>
      <c r="E42" s="87">
        <v>0</v>
      </c>
      <c r="F42" s="87">
        <v>739704.02272911556</v>
      </c>
      <c r="G42" s="93">
        <v>39892288.333409734</v>
      </c>
      <c r="H42" s="16">
        <v>4478387.4574534567</v>
      </c>
      <c r="I42" s="17">
        <v>1866282.8041631838</v>
      </c>
      <c r="J42" s="17">
        <v>139817.18</v>
      </c>
      <c r="K42" s="17">
        <v>0</v>
      </c>
      <c r="L42" s="17">
        <v>12968.395</v>
      </c>
      <c r="M42" s="12">
        <v>6497455.83661664</v>
      </c>
      <c r="N42" s="16">
        <v>8533152.3651549015</v>
      </c>
      <c r="O42" s="17">
        <v>1538519.3859050998</v>
      </c>
      <c r="P42" s="17">
        <v>99228.651652368731</v>
      </c>
      <c r="Q42" s="17">
        <v>0</v>
      </c>
      <c r="R42" s="17">
        <v>16366.467232842659</v>
      </c>
      <c r="S42" s="12">
        <v>10187266.869945213</v>
      </c>
      <c r="T42" s="16">
        <v>2702320.5875238604</v>
      </c>
      <c r="U42" s="17">
        <v>796180.21717856557</v>
      </c>
      <c r="V42" s="17">
        <v>181084.31227565691</v>
      </c>
      <c r="W42" s="17">
        <v>0</v>
      </c>
      <c r="X42" s="17">
        <v>525270.92061352415</v>
      </c>
      <c r="Y42" s="12">
        <v>4204856.0375916073</v>
      </c>
      <c r="Z42" s="16">
        <v>11834418.063393647</v>
      </c>
      <c r="AA42" s="17">
        <v>3264760.1391820828</v>
      </c>
      <c r="AB42" s="17">
        <v>615908.11542435002</v>
      </c>
      <c r="AC42" s="17">
        <v>0</v>
      </c>
      <c r="AD42" s="17">
        <v>182644.9198226993</v>
      </c>
      <c r="AE42" s="12">
        <v>15897731.237822779</v>
      </c>
      <c r="AF42" s="16">
        <v>17064.750592044405</v>
      </c>
      <c r="AG42" s="17">
        <v>93674.243404255321</v>
      </c>
      <c r="AH42" s="17">
        <v>0</v>
      </c>
      <c r="AI42" s="17">
        <v>0</v>
      </c>
      <c r="AJ42" s="17">
        <v>0</v>
      </c>
      <c r="AK42" s="12">
        <v>110738.99399629973</v>
      </c>
      <c r="AL42" s="16">
        <v>2612880.8738313001</v>
      </c>
      <c r="AM42" s="17">
        <v>375665.83782082092</v>
      </c>
      <c r="AN42" s="17">
        <v>3239.325725024853</v>
      </c>
      <c r="AO42" s="17">
        <v>0</v>
      </c>
      <c r="AP42" s="17">
        <v>2453.3200600495798</v>
      </c>
      <c r="AQ42" s="12">
        <v>2994239.3574371957</v>
      </c>
    </row>
    <row r="43" spans="1:43" x14ac:dyDescent="0.3">
      <c r="A43" s="4" t="s">
        <v>33</v>
      </c>
      <c r="B43" s="92">
        <v>893884</v>
      </c>
      <c r="C43" s="87">
        <v>129281</v>
      </c>
      <c r="D43" s="87">
        <v>0</v>
      </c>
      <c r="E43" s="87">
        <v>0</v>
      </c>
      <c r="F43" s="87">
        <v>48408</v>
      </c>
      <c r="G43" s="93">
        <v>1071573</v>
      </c>
      <c r="H43" s="16">
        <v>60473</v>
      </c>
      <c r="I43" s="17">
        <v>4828</v>
      </c>
      <c r="J43" s="17">
        <v>0</v>
      </c>
      <c r="K43" s="17">
        <v>0</v>
      </c>
      <c r="L43" s="17">
        <v>409</v>
      </c>
      <c r="M43" s="12">
        <v>65710</v>
      </c>
      <c r="N43" s="16">
        <v>355827</v>
      </c>
      <c r="O43" s="17">
        <v>46233</v>
      </c>
      <c r="P43" s="17">
        <v>0</v>
      </c>
      <c r="Q43" s="17">
        <v>0</v>
      </c>
      <c r="R43" s="17">
        <v>5238</v>
      </c>
      <c r="S43" s="12">
        <v>407298</v>
      </c>
      <c r="T43" s="16">
        <v>152547</v>
      </c>
      <c r="U43" s="17">
        <v>44863</v>
      </c>
      <c r="V43" s="17">
        <v>0</v>
      </c>
      <c r="W43" s="17">
        <v>0</v>
      </c>
      <c r="X43" s="17">
        <v>16717</v>
      </c>
      <c r="Y43" s="12">
        <v>214127</v>
      </c>
      <c r="Z43" s="16">
        <v>51805</v>
      </c>
      <c r="AA43" s="17">
        <v>20731</v>
      </c>
      <c r="AB43" s="17">
        <v>0</v>
      </c>
      <c r="AC43" s="17">
        <v>0</v>
      </c>
      <c r="AD43" s="17">
        <v>0</v>
      </c>
      <c r="AE43" s="12">
        <v>72536</v>
      </c>
      <c r="AF43" s="16">
        <v>0</v>
      </c>
      <c r="AG43" s="17">
        <v>0</v>
      </c>
      <c r="AH43" s="17">
        <v>0</v>
      </c>
      <c r="AI43" s="17">
        <v>0</v>
      </c>
      <c r="AJ43" s="17">
        <v>0</v>
      </c>
      <c r="AK43" s="12">
        <v>0</v>
      </c>
      <c r="AL43" s="16">
        <v>273232</v>
      </c>
      <c r="AM43" s="17">
        <v>12626</v>
      </c>
      <c r="AN43" s="17">
        <v>0</v>
      </c>
      <c r="AO43" s="17">
        <v>0</v>
      </c>
      <c r="AP43" s="17">
        <v>26044</v>
      </c>
      <c r="AQ43" s="12">
        <v>311902</v>
      </c>
    </row>
    <row r="44" spans="1:43" x14ac:dyDescent="0.3">
      <c r="A44" s="4" t="s">
        <v>34</v>
      </c>
      <c r="B44" s="92">
        <v>19566863.950000003</v>
      </c>
      <c r="C44" s="87">
        <v>5480120.6799999997</v>
      </c>
      <c r="D44" s="87">
        <v>967907</v>
      </c>
      <c r="E44" s="87">
        <v>0</v>
      </c>
      <c r="F44" s="87">
        <v>0</v>
      </c>
      <c r="G44" s="93">
        <v>26014891.630000003</v>
      </c>
      <c r="H44" s="16">
        <v>17736253.380000003</v>
      </c>
      <c r="I44" s="17">
        <v>3499950.15</v>
      </c>
      <c r="J44" s="17">
        <v>248092</v>
      </c>
      <c r="K44" s="17">
        <v>0</v>
      </c>
      <c r="L44" s="17">
        <v>0</v>
      </c>
      <c r="M44" s="12">
        <v>21484295.530000001</v>
      </c>
      <c r="N44" s="16">
        <v>0</v>
      </c>
      <c r="O44" s="17">
        <v>0</v>
      </c>
      <c r="P44" s="17">
        <v>10483</v>
      </c>
      <c r="Q44" s="17">
        <v>0</v>
      </c>
      <c r="R44" s="17">
        <v>0</v>
      </c>
      <c r="S44" s="12">
        <v>10483</v>
      </c>
      <c r="T44" s="16">
        <v>1830610.5699999998</v>
      </c>
      <c r="U44" s="17">
        <v>1980170.53</v>
      </c>
      <c r="V44" s="17">
        <v>286528</v>
      </c>
      <c r="W44" s="17">
        <v>0</v>
      </c>
      <c r="X44" s="17">
        <v>0</v>
      </c>
      <c r="Y44" s="12">
        <v>4097309.0999999996</v>
      </c>
      <c r="Z44" s="16">
        <v>0</v>
      </c>
      <c r="AA44" s="17">
        <v>0</v>
      </c>
      <c r="AB44" s="17">
        <v>412321</v>
      </c>
      <c r="AC44" s="17">
        <v>0</v>
      </c>
      <c r="AD44" s="17">
        <v>0</v>
      </c>
      <c r="AE44" s="12">
        <v>412321</v>
      </c>
      <c r="AF44" s="16">
        <v>0</v>
      </c>
      <c r="AG44" s="17">
        <v>0</v>
      </c>
      <c r="AH44" s="17">
        <v>10483</v>
      </c>
      <c r="AI44" s="17">
        <v>0</v>
      </c>
      <c r="AJ44" s="17">
        <v>0</v>
      </c>
      <c r="AK44" s="12">
        <v>10483</v>
      </c>
      <c r="AL44" s="16">
        <v>0</v>
      </c>
      <c r="AM44" s="17">
        <v>0</v>
      </c>
      <c r="AN44" s="17">
        <v>0</v>
      </c>
      <c r="AO44" s="17">
        <v>0</v>
      </c>
      <c r="AP44" s="17">
        <v>0</v>
      </c>
      <c r="AQ44" s="12">
        <v>0</v>
      </c>
    </row>
    <row r="45" spans="1:43" x14ac:dyDescent="0.3">
      <c r="A45" s="4" t="s">
        <v>35</v>
      </c>
      <c r="B45" s="92">
        <v>22632321</v>
      </c>
      <c r="C45" s="87">
        <v>4123324.0300000003</v>
      </c>
      <c r="D45" s="87">
        <v>1034152.8600000001</v>
      </c>
      <c r="E45" s="87">
        <v>0</v>
      </c>
      <c r="F45" s="87">
        <v>1511704</v>
      </c>
      <c r="G45" s="93">
        <v>29301501.890000004</v>
      </c>
      <c r="H45" s="16">
        <v>7122228</v>
      </c>
      <c r="I45" s="17">
        <v>492139.7</v>
      </c>
      <c r="J45" s="17">
        <v>103115.66</v>
      </c>
      <c r="K45" s="17">
        <v>0</v>
      </c>
      <c r="L45" s="17">
        <v>5475</v>
      </c>
      <c r="M45" s="12">
        <v>7722958.3600000003</v>
      </c>
      <c r="N45" s="16">
        <v>3516824</v>
      </c>
      <c r="O45" s="17">
        <v>158622.07999999999</v>
      </c>
      <c r="P45" s="17">
        <v>12011.66</v>
      </c>
      <c r="Q45" s="17">
        <v>0</v>
      </c>
      <c r="R45" s="17">
        <v>0</v>
      </c>
      <c r="S45" s="12">
        <v>3687457.74</v>
      </c>
      <c r="T45" s="16">
        <v>2829223</v>
      </c>
      <c r="U45" s="17">
        <v>505477.72</v>
      </c>
      <c r="V45" s="17">
        <v>15616.87</v>
      </c>
      <c r="W45" s="17">
        <v>0</v>
      </c>
      <c r="X45" s="17">
        <v>1503775</v>
      </c>
      <c r="Y45" s="12">
        <v>4854092.59</v>
      </c>
      <c r="Z45" s="16">
        <v>8620154</v>
      </c>
      <c r="AA45" s="17">
        <v>2762304.77</v>
      </c>
      <c r="AB45" s="17">
        <v>858505.92</v>
      </c>
      <c r="AC45" s="17">
        <v>0</v>
      </c>
      <c r="AD45" s="17">
        <v>2454</v>
      </c>
      <c r="AE45" s="12">
        <v>12243418.689999999</v>
      </c>
      <c r="AF45" s="16">
        <v>0</v>
      </c>
      <c r="AG45" s="17">
        <v>0</v>
      </c>
      <c r="AH45" s="17">
        <v>0</v>
      </c>
      <c r="AI45" s="17">
        <v>0</v>
      </c>
      <c r="AJ45" s="17">
        <v>0</v>
      </c>
      <c r="AK45" s="12">
        <v>0</v>
      </c>
      <c r="AL45" s="16">
        <v>543892</v>
      </c>
      <c r="AM45" s="17">
        <v>204779.76</v>
      </c>
      <c r="AN45" s="17">
        <v>44902.75</v>
      </c>
      <c r="AO45" s="17">
        <v>0</v>
      </c>
      <c r="AP45" s="17">
        <v>0</v>
      </c>
      <c r="AQ45" s="12">
        <v>793574.51</v>
      </c>
    </row>
    <row r="46" spans="1:43" x14ac:dyDescent="0.3">
      <c r="A46" s="4" t="s">
        <v>36</v>
      </c>
      <c r="B46" s="92">
        <v>15385813.860000001</v>
      </c>
      <c r="C46" s="87">
        <v>2797127.58</v>
      </c>
      <c r="D46" s="87">
        <v>704883.95</v>
      </c>
      <c r="E46" s="87">
        <v>260</v>
      </c>
      <c r="F46" s="87">
        <v>649696.93000000005</v>
      </c>
      <c r="G46" s="93">
        <v>19537782.32</v>
      </c>
      <c r="H46" s="16">
        <v>4324367.54</v>
      </c>
      <c r="I46" s="17">
        <v>700180.56</v>
      </c>
      <c r="J46" s="17">
        <v>284522.96000000002</v>
      </c>
      <c r="K46" s="17">
        <v>0</v>
      </c>
      <c r="L46" s="17">
        <v>6878.75</v>
      </c>
      <c r="M46" s="12">
        <v>5315949.8099999996</v>
      </c>
      <c r="N46" s="16">
        <v>2442466.16</v>
      </c>
      <c r="O46" s="17">
        <v>167619.9</v>
      </c>
      <c r="P46" s="17">
        <v>55187.03</v>
      </c>
      <c r="Q46" s="17">
        <v>260</v>
      </c>
      <c r="R46" s="17">
        <v>1650.56</v>
      </c>
      <c r="S46" s="12">
        <v>2667183.65</v>
      </c>
      <c r="T46" s="16">
        <v>17150.36</v>
      </c>
      <c r="U46" s="17">
        <v>98003.520000000004</v>
      </c>
      <c r="V46" s="17">
        <v>6792.58</v>
      </c>
      <c r="W46" s="17">
        <v>0</v>
      </c>
      <c r="X46" s="17">
        <v>586722.62</v>
      </c>
      <c r="Y46" s="12">
        <v>708669.08</v>
      </c>
      <c r="Z46" s="16">
        <v>5261752.16</v>
      </c>
      <c r="AA46" s="17">
        <v>1167529.3</v>
      </c>
      <c r="AB46" s="17">
        <v>314895.62</v>
      </c>
      <c r="AC46" s="17">
        <v>0</v>
      </c>
      <c r="AD46" s="17">
        <v>54445</v>
      </c>
      <c r="AE46" s="12">
        <v>6798622.0800000001</v>
      </c>
      <c r="AF46" s="16">
        <v>514</v>
      </c>
      <c r="AG46" s="17">
        <v>273436.48</v>
      </c>
      <c r="AH46" s="17">
        <v>16564.46</v>
      </c>
      <c r="AI46" s="17">
        <v>0</v>
      </c>
      <c r="AJ46" s="17">
        <v>0</v>
      </c>
      <c r="AK46" s="12">
        <v>290514.94</v>
      </c>
      <c r="AL46" s="16">
        <v>3339563.64</v>
      </c>
      <c r="AM46" s="17">
        <v>390357.82</v>
      </c>
      <c r="AN46" s="17">
        <v>26921.3</v>
      </c>
      <c r="AO46" s="17">
        <v>0</v>
      </c>
      <c r="AP46" s="17">
        <v>0</v>
      </c>
      <c r="AQ46" s="12">
        <v>3756842.76</v>
      </c>
    </row>
    <row r="47" spans="1:43" x14ac:dyDescent="0.3">
      <c r="A47" s="4" t="s">
        <v>37</v>
      </c>
      <c r="B47" s="92">
        <v>940902.65999999992</v>
      </c>
      <c r="C47" s="87">
        <v>446022.15</v>
      </c>
      <c r="D47" s="87">
        <v>92836</v>
      </c>
      <c r="E47" s="87">
        <v>0</v>
      </c>
      <c r="F47" s="87">
        <v>0</v>
      </c>
      <c r="G47" s="93">
        <v>1479760.8099999998</v>
      </c>
      <c r="H47" s="16">
        <v>0</v>
      </c>
      <c r="I47" s="17">
        <v>0</v>
      </c>
      <c r="J47" s="17">
        <v>0</v>
      </c>
      <c r="K47" s="17">
        <v>0</v>
      </c>
      <c r="L47" s="17">
        <v>0</v>
      </c>
      <c r="M47" s="12">
        <v>0</v>
      </c>
      <c r="N47" s="16">
        <v>218023.61</v>
      </c>
      <c r="O47" s="17">
        <v>32987.410000000003</v>
      </c>
      <c r="P47" s="17">
        <v>0</v>
      </c>
      <c r="Q47" s="17">
        <v>0</v>
      </c>
      <c r="R47" s="17">
        <v>0</v>
      </c>
      <c r="S47" s="12">
        <v>251011.02</v>
      </c>
      <c r="T47" s="16">
        <v>-1876.79</v>
      </c>
      <c r="U47" s="17">
        <v>131261.60999999999</v>
      </c>
      <c r="V47" s="17">
        <v>0</v>
      </c>
      <c r="W47" s="17">
        <v>0</v>
      </c>
      <c r="X47" s="17">
        <v>0</v>
      </c>
      <c r="Y47" s="12">
        <v>129384.81999999999</v>
      </c>
      <c r="Z47" s="16">
        <v>574472.84</v>
      </c>
      <c r="AA47" s="17">
        <v>196555.48</v>
      </c>
      <c r="AB47" s="17">
        <v>43197</v>
      </c>
      <c r="AC47" s="17">
        <v>0</v>
      </c>
      <c r="AD47" s="17">
        <v>0</v>
      </c>
      <c r="AE47" s="12">
        <v>814225.32</v>
      </c>
      <c r="AF47" s="16">
        <v>9047.75</v>
      </c>
      <c r="AG47" s="17">
        <v>79817.649999999994</v>
      </c>
      <c r="AH47" s="17">
        <v>49639</v>
      </c>
      <c r="AI47" s="17">
        <v>0</v>
      </c>
      <c r="AJ47" s="17">
        <v>0</v>
      </c>
      <c r="AK47" s="12">
        <v>138504.4</v>
      </c>
      <c r="AL47" s="16">
        <v>141235.25</v>
      </c>
      <c r="AM47" s="17">
        <v>5400</v>
      </c>
      <c r="AN47" s="17">
        <v>0</v>
      </c>
      <c r="AO47" s="17">
        <v>0</v>
      </c>
      <c r="AP47" s="17">
        <v>0</v>
      </c>
      <c r="AQ47" s="12">
        <v>146635.25</v>
      </c>
    </row>
    <row r="48" spans="1:43" x14ac:dyDescent="0.3">
      <c r="A48" s="4" t="s">
        <v>38</v>
      </c>
      <c r="B48" s="92">
        <v>5998824.8554999996</v>
      </c>
      <c r="C48" s="87">
        <v>1524764.7235000001</v>
      </c>
      <c r="D48" s="87">
        <v>59580</v>
      </c>
      <c r="E48" s="87">
        <v>0</v>
      </c>
      <c r="F48" s="87">
        <v>204334.9325</v>
      </c>
      <c r="G48" s="93">
        <v>7787504.5114999991</v>
      </c>
      <c r="H48" s="16">
        <v>0</v>
      </c>
      <c r="I48" s="17">
        <v>0</v>
      </c>
      <c r="J48" s="17">
        <v>0</v>
      </c>
      <c r="K48" s="17">
        <v>0</v>
      </c>
      <c r="L48" s="17">
        <v>0</v>
      </c>
      <c r="M48" s="12">
        <v>0</v>
      </c>
      <c r="N48" s="16">
        <v>1221244.3199999998</v>
      </c>
      <c r="O48" s="17">
        <v>76547.62</v>
      </c>
      <c r="P48" s="17">
        <v>0</v>
      </c>
      <c r="Q48" s="17">
        <v>0</v>
      </c>
      <c r="R48" s="17">
        <v>20751.18</v>
      </c>
      <c r="S48" s="12">
        <v>1318543.1199999999</v>
      </c>
      <c r="T48" s="16">
        <v>430598.71300000005</v>
      </c>
      <c r="U48" s="17">
        <v>215078.28000000003</v>
      </c>
      <c r="V48" s="17">
        <v>0</v>
      </c>
      <c r="W48" s="17">
        <v>0</v>
      </c>
      <c r="X48" s="17">
        <v>148222.19500000001</v>
      </c>
      <c r="Y48" s="12">
        <v>793899.18800000008</v>
      </c>
      <c r="Z48" s="16">
        <v>3623222.9224999999</v>
      </c>
      <c r="AA48" s="17">
        <v>857452.26750000007</v>
      </c>
      <c r="AB48" s="17">
        <v>59580</v>
      </c>
      <c r="AC48" s="17">
        <v>0</v>
      </c>
      <c r="AD48" s="17">
        <v>35278.447499999995</v>
      </c>
      <c r="AE48" s="12">
        <v>4575533.6374999993</v>
      </c>
      <c r="AF48" s="16">
        <v>0</v>
      </c>
      <c r="AG48" s="17">
        <v>345112.37</v>
      </c>
      <c r="AH48" s="17">
        <v>0</v>
      </c>
      <c r="AI48" s="17">
        <v>0</v>
      </c>
      <c r="AJ48" s="17">
        <v>0</v>
      </c>
      <c r="AK48" s="12">
        <v>345112.37</v>
      </c>
      <c r="AL48" s="16">
        <v>723758.89999999991</v>
      </c>
      <c r="AM48" s="17">
        <v>30574.186000000002</v>
      </c>
      <c r="AN48" s="17">
        <v>0</v>
      </c>
      <c r="AO48" s="17">
        <v>0</v>
      </c>
      <c r="AP48" s="17">
        <v>83.11</v>
      </c>
      <c r="AQ48" s="12">
        <v>754416.19599999988</v>
      </c>
    </row>
    <row r="49" spans="1:43" x14ac:dyDescent="0.3">
      <c r="A49" s="4" t="s">
        <v>39</v>
      </c>
      <c r="B49" s="92">
        <v>4572935.7676904341</v>
      </c>
      <c r="C49" s="87">
        <v>3611892.9890625272</v>
      </c>
      <c r="D49" s="87">
        <v>0</v>
      </c>
      <c r="E49" s="87">
        <v>0</v>
      </c>
      <c r="F49" s="87">
        <v>1240368.5984593499</v>
      </c>
      <c r="G49" s="93">
        <v>9425197.3552123103</v>
      </c>
      <c r="H49" s="16">
        <v>2907515.5826024674</v>
      </c>
      <c r="I49" s="17">
        <v>499311.99210948928</v>
      </c>
      <c r="J49" s="17">
        <v>0</v>
      </c>
      <c r="K49" s="17">
        <v>0</v>
      </c>
      <c r="L49" s="17">
        <v>18109.194576288264</v>
      </c>
      <c r="M49" s="12">
        <v>3424936.7692882447</v>
      </c>
      <c r="N49" s="16">
        <v>480008.78251409379</v>
      </c>
      <c r="O49" s="17">
        <v>85083.612702274986</v>
      </c>
      <c r="P49" s="17">
        <v>0</v>
      </c>
      <c r="Q49" s="17">
        <v>0</v>
      </c>
      <c r="R49" s="17">
        <v>29985.875360963852</v>
      </c>
      <c r="S49" s="12">
        <v>595078.2705773327</v>
      </c>
      <c r="T49" s="16">
        <v>291169.20901294297</v>
      </c>
      <c r="U49" s="17">
        <v>2843310.6588360271</v>
      </c>
      <c r="V49" s="17">
        <v>0</v>
      </c>
      <c r="W49" s="17">
        <v>0</v>
      </c>
      <c r="X49" s="17">
        <v>1056493.5343455411</v>
      </c>
      <c r="Y49" s="12">
        <v>4190973.4021945111</v>
      </c>
      <c r="Z49" s="16">
        <v>109250.86369101229</v>
      </c>
      <c r="AA49" s="17">
        <v>33804.676473950087</v>
      </c>
      <c r="AB49" s="17">
        <v>0</v>
      </c>
      <c r="AC49" s="17">
        <v>0</v>
      </c>
      <c r="AD49" s="17">
        <v>390.9541625473322</v>
      </c>
      <c r="AE49" s="12">
        <v>143446.49432750972</v>
      </c>
      <c r="AF49" s="16">
        <v>0</v>
      </c>
      <c r="AG49" s="17">
        <v>0</v>
      </c>
      <c r="AH49" s="17">
        <v>0</v>
      </c>
      <c r="AI49" s="17">
        <v>0</v>
      </c>
      <c r="AJ49" s="17">
        <v>0</v>
      </c>
      <c r="AK49" s="12">
        <v>0</v>
      </c>
      <c r="AL49" s="16">
        <v>784991.32986991783</v>
      </c>
      <c r="AM49" s="17">
        <v>150382.04894078546</v>
      </c>
      <c r="AN49" s="17">
        <v>0</v>
      </c>
      <c r="AO49" s="17">
        <v>0</v>
      </c>
      <c r="AP49" s="17">
        <v>135389.04001400925</v>
      </c>
      <c r="AQ49" s="12">
        <v>1070762.4188247125</v>
      </c>
    </row>
    <row r="50" spans="1:43" x14ac:dyDescent="0.3">
      <c r="A50" s="4" t="s">
        <v>40</v>
      </c>
      <c r="B50" s="92">
        <v>1025033</v>
      </c>
      <c r="C50" s="87">
        <v>248471</v>
      </c>
      <c r="D50" s="87">
        <v>91442</v>
      </c>
      <c r="E50" s="87">
        <v>0</v>
      </c>
      <c r="F50" s="87">
        <v>104545</v>
      </c>
      <c r="G50" s="93">
        <v>1469491</v>
      </c>
      <c r="H50" s="16">
        <v>92742</v>
      </c>
      <c r="I50" s="17">
        <v>59427</v>
      </c>
      <c r="J50" s="17">
        <v>60450</v>
      </c>
      <c r="K50" s="17">
        <v>0</v>
      </c>
      <c r="L50" s="17">
        <v>0</v>
      </c>
      <c r="M50" s="12">
        <v>212619</v>
      </c>
      <c r="N50" s="16">
        <v>341806</v>
      </c>
      <c r="O50" s="17">
        <v>24502</v>
      </c>
      <c r="P50" s="17">
        <v>0</v>
      </c>
      <c r="Q50" s="17">
        <v>0</v>
      </c>
      <c r="R50" s="17">
        <v>1188</v>
      </c>
      <c r="S50" s="12">
        <v>367496</v>
      </c>
      <c r="T50" s="16">
        <v>535341</v>
      </c>
      <c r="U50" s="17">
        <v>161129</v>
      </c>
      <c r="V50" s="17">
        <v>2701</v>
      </c>
      <c r="W50" s="17">
        <v>0</v>
      </c>
      <c r="X50" s="17">
        <v>103357</v>
      </c>
      <c r="Y50" s="12">
        <v>802528</v>
      </c>
      <c r="Z50" s="16">
        <v>0</v>
      </c>
      <c r="AA50" s="17">
        <v>3169</v>
      </c>
      <c r="AB50" s="17">
        <v>26009</v>
      </c>
      <c r="AC50" s="17">
        <v>0</v>
      </c>
      <c r="AD50" s="17">
        <v>0</v>
      </c>
      <c r="AE50" s="12">
        <v>29178</v>
      </c>
      <c r="AF50" s="16">
        <v>0</v>
      </c>
      <c r="AG50" s="17">
        <v>0</v>
      </c>
      <c r="AH50" s="17">
        <v>0</v>
      </c>
      <c r="AI50" s="17">
        <v>0</v>
      </c>
      <c r="AJ50" s="17">
        <v>0</v>
      </c>
      <c r="AK50" s="12">
        <v>0</v>
      </c>
      <c r="AL50" s="16">
        <v>55144</v>
      </c>
      <c r="AM50" s="17">
        <v>244</v>
      </c>
      <c r="AN50" s="17">
        <v>2282</v>
      </c>
      <c r="AO50" s="17">
        <v>0</v>
      </c>
      <c r="AP50" s="17">
        <v>0</v>
      </c>
      <c r="AQ50" s="12">
        <v>57670</v>
      </c>
    </row>
    <row r="51" spans="1:43" x14ac:dyDescent="0.3">
      <c r="A51" s="4" t="s">
        <v>41</v>
      </c>
      <c r="B51" s="92">
        <v>7154672</v>
      </c>
      <c r="C51" s="87">
        <v>2240968.3905309662</v>
      </c>
      <c r="D51" s="87">
        <v>0</v>
      </c>
      <c r="E51" s="87">
        <v>0</v>
      </c>
      <c r="F51" s="87">
        <v>0</v>
      </c>
      <c r="G51" s="93">
        <v>9395640.3905309662</v>
      </c>
      <c r="H51" s="16">
        <v>816944</v>
      </c>
      <c r="I51" s="17">
        <v>69424.353127473427</v>
      </c>
      <c r="J51" s="17" t="s">
        <v>302</v>
      </c>
      <c r="K51" s="17">
        <v>0</v>
      </c>
      <c r="L51" s="17">
        <v>0</v>
      </c>
      <c r="M51" s="12">
        <v>886368.35312747338</v>
      </c>
      <c r="N51" s="16">
        <v>2433786</v>
      </c>
      <c r="O51" s="17">
        <v>652423.81340610445</v>
      </c>
      <c r="P51" s="17" t="s">
        <v>302</v>
      </c>
      <c r="Q51" s="17">
        <v>0</v>
      </c>
      <c r="R51" s="17">
        <v>0</v>
      </c>
      <c r="S51" s="12">
        <v>3086209.8134061042</v>
      </c>
      <c r="T51" s="16">
        <v>1214645</v>
      </c>
      <c r="U51" s="17">
        <v>549694.92741020804</v>
      </c>
      <c r="V51" s="17" t="s">
        <v>302</v>
      </c>
      <c r="W51" s="17">
        <v>0</v>
      </c>
      <c r="X51" s="17">
        <v>0</v>
      </c>
      <c r="Y51" s="12">
        <v>1764339.9274102082</v>
      </c>
      <c r="Z51" s="16" t="s">
        <v>302</v>
      </c>
      <c r="AA51" s="17">
        <v>349173.54481427767</v>
      </c>
      <c r="AB51" s="17" t="s">
        <v>302</v>
      </c>
      <c r="AC51" s="17">
        <v>0</v>
      </c>
      <c r="AD51" s="17">
        <v>0</v>
      </c>
      <c r="AE51" s="12">
        <v>349173.54481427767</v>
      </c>
      <c r="AF51" s="16" t="s">
        <v>302</v>
      </c>
      <c r="AG51" s="17" t="s">
        <v>302</v>
      </c>
      <c r="AH51" s="17" t="s">
        <v>302</v>
      </c>
      <c r="AI51" s="17">
        <v>0</v>
      </c>
      <c r="AJ51" s="17">
        <v>0</v>
      </c>
      <c r="AK51" s="12">
        <v>0</v>
      </c>
      <c r="AL51" s="16">
        <v>2689297</v>
      </c>
      <c r="AM51" s="17">
        <v>620251.75177290256</v>
      </c>
      <c r="AN51" s="17" t="s">
        <v>302</v>
      </c>
      <c r="AO51" s="17">
        <v>0</v>
      </c>
      <c r="AP51" s="17">
        <v>0</v>
      </c>
      <c r="AQ51" s="12">
        <v>3309548.7517729024</v>
      </c>
    </row>
    <row r="52" spans="1:43" x14ac:dyDescent="0.3">
      <c r="A52" s="4" t="s">
        <v>42</v>
      </c>
      <c r="B52" s="92">
        <v>5374065.1735121198</v>
      </c>
      <c r="C52" s="87">
        <v>1441744.5927693241</v>
      </c>
      <c r="D52" s="87">
        <v>0</v>
      </c>
      <c r="E52" s="87">
        <v>0</v>
      </c>
      <c r="F52" s="87">
        <v>101029.44</v>
      </c>
      <c r="G52" s="93">
        <v>6916839.2062814441</v>
      </c>
      <c r="H52" s="16">
        <v>1471296.9595507276</v>
      </c>
      <c r="I52" s="17">
        <v>134003.33255350345</v>
      </c>
      <c r="J52" s="17">
        <v>0</v>
      </c>
      <c r="K52" s="17">
        <v>0</v>
      </c>
      <c r="L52" s="17">
        <v>70828.649999999994</v>
      </c>
      <c r="M52" s="12">
        <v>1676128.9421042311</v>
      </c>
      <c r="N52" s="16">
        <v>2774828.8108714027</v>
      </c>
      <c r="O52" s="17">
        <v>395828.47284469026</v>
      </c>
      <c r="P52" s="17">
        <v>0</v>
      </c>
      <c r="Q52" s="17">
        <v>0</v>
      </c>
      <c r="R52" s="17">
        <v>30200.79</v>
      </c>
      <c r="S52" s="12">
        <v>3200858.0737160929</v>
      </c>
      <c r="T52" s="16">
        <v>1016953.6712736004</v>
      </c>
      <c r="U52" s="17">
        <v>468989.1973711304</v>
      </c>
      <c r="V52" s="17">
        <v>0</v>
      </c>
      <c r="W52" s="17">
        <v>0</v>
      </c>
      <c r="X52" s="17">
        <v>0</v>
      </c>
      <c r="Y52" s="12">
        <v>1485942.8686447309</v>
      </c>
      <c r="Z52" s="16">
        <v>110985.73181638864</v>
      </c>
      <c r="AA52" s="17">
        <v>441055.74000000005</v>
      </c>
      <c r="AB52" s="17">
        <v>0</v>
      </c>
      <c r="AC52" s="17">
        <v>0</v>
      </c>
      <c r="AD52" s="17">
        <v>0</v>
      </c>
      <c r="AE52" s="12">
        <v>552041.47181638866</v>
      </c>
      <c r="AF52" s="16">
        <v>0</v>
      </c>
      <c r="AG52" s="17">
        <v>1707.3</v>
      </c>
      <c r="AH52" s="17">
        <v>0</v>
      </c>
      <c r="AI52" s="17">
        <v>0</v>
      </c>
      <c r="AJ52" s="17">
        <v>0</v>
      </c>
      <c r="AK52" s="12">
        <v>1707.3</v>
      </c>
      <c r="AL52" s="16">
        <v>0</v>
      </c>
      <c r="AM52" s="17">
        <v>160.55000000000001</v>
      </c>
      <c r="AN52" s="17">
        <v>0</v>
      </c>
      <c r="AO52" s="17">
        <v>0</v>
      </c>
      <c r="AP52" s="17">
        <v>0</v>
      </c>
      <c r="AQ52" s="12">
        <v>160.55000000000001</v>
      </c>
    </row>
    <row r="53" spans="1:43" x14ac:dyDescent="0.3">
      <c r="A53" s="4" t="s">
        <v>43</v>
      </c>
      <c r="B53" s="92">
        <v>17499000</v>
      </c>
      <c r="C53" s="87">
        <v>3813000</v>
      </c>
      <c r="D53" s="87">
        <v>0</v>
      </c>
      <c r="E53" s="87">
        <v>0</v>
      </c>
      <c r="F53" s="87">
        <v>1270000</v>
      </c>
      <c r="G53" s="93">
        <v>22582000</v>
      </c>
      <c r="H53" s="16">
        <v>10427000</v>
      </c>
      <c r="I53" s="17">
        <v>2125000</v>
      </c>
      <c r="J53" s="17">
        <v>0</v>
      </c>
      <c r="K53" s="17">
        <v>0</v>
      </c>
      <c r="L53" s="17">
        <v>278000</v>
      </c>
      <c r="M53" s="12">
        <v>12830000</v>
      </c>
      <c r="N53" s="16">
        <v>5091000</v>
      </c>
      <c r="O53" s="17">
        <v>749000</v>
      </c>
      <c r="P53" s="17">
        <v>0</v>
      </c>
      <c r="Q53" s="17">
        <v>0</v>
      </c>
      <c r="R53" s="17">
        <v>38000</v>
      </c>
      <c r="S53" s="12">
        <v>5878000</v>
      </c>
      <c r="T53" s="16">
        <v>1981000</v>
      </c>
      <c r="U53" s="17">
        <v>939000</v>
      </c>
      <c r="V53" s="17">
        <v>0</v>
      </c>
      <c r="W53" s="17">
        <v>0</v>
      </c>
      <c r="X53" s="17">
        <v>954000</v>
      </c>
      <c r="Y53" s="12">
        <v>3874000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row>
    <row r="54" spans="1:43" x14ac:dyDescent="0.3">
      <c r="A54" s="4" t="s">
        <v>262</v>
      </c>
      <c r="B54" s="92">
        <v>15023919.430000003</v>
      </c>
      <c r="C54" s="87">
        <v>3086784.5</v>
      </c>
      <c r="D54" s="87">
        <v>0</v>
      </c>
      <c r="E54" s="87">
        <v>0</v>
      </c>
      <c r="F54" s="87">
        <v>0</v>
      </c>
      <c r="G54" s="93">
        <v>18110703.93</v>
      </c>
      <c r="H54" s="16">
        <v>1869708.18</v>
      </c>
      <c r="I54" s="17">
        <v>1307900.4899999995</v>
      </c>
      <c r="J54" s="17">
        <v>0</v>
      </c>
      <c r="K54" s="17">
        <v>0</v>
      </c>
      <c r="L54" s="17">
        <v>0</v>
      </c>
      <c r="M54" s="12">
        <v>3177608.6699999995</v>
      </c>
      <c r="N54" s="16">
        <v>5191615.37</v>
      </c>
      <c r="O54" s="17">
        <v>325528.51</v>
      </c>
      <c r="P54" s="17">
        <v>0</v>
      </c>
      <c r="Q54" s="17">
        <v>0</v>
      </c>
      <c r="R54" s="17">
        <v>0</v>
      </c>
      <c r="S54" s="12">
        <v>5517143.8799999999</v>
      </c>
      <c r="T54" s="16">
        <v>5772754.0200000023</v>
      </c>
      <c r="U54" s="17">
        <v>1034267.7900000005</v>
      </c>
      <c r="V54" s="17">
        <v>0</v>
      </c>
      <c r="W54" s="17">
        <v>0</v>
      </c>
      <c r="X54" s="17">
        <v>0</v>
      </c>
      <c r="Y54" s="12">
        <v>6807021.8100000024</v>
      </c>
      <c r="Z54" s="16">
        <v>613223.71000000008</v>
      </c>
      <c r="AA54" s="17">
        <v>294342.78999999998</v>
      </c>
      <c r="AB54" s="17">
        <v>0</v>
      </c>
      <c r="AC54" s="17">
        <v>0</v>
      </c>
      <c r="AD54" s="17">
        <v>0</v>
      </c>
      <c r="AE54" s="12">
        <v>907566.5</v>
      </c>
      <c r="AF54" s="16">
        <v>493588.42</v>
      </c>
      <c r="AG54" s="17">
        <v>14425.82</v>
      </c>
      <c r="AH54" s="17">
        <v>0</v>
      </c>
      <c r="AI54" s="17">
        <v>0</v>
      </c>
      <c r="AJ54" s="17">
        <v>0</v>
      </c>
      <c r="AK54" s="12">
        <v>508014.24</v>
      </c>
      <c r="AL54" s="16">
        <v>1083029.73</v>
      </c>
      <c r="AM54" s="17">
        <v>110319.09999999999</v>
      </c>
      <c r="AN54" s="17">
        <v>0</v>
      </c>
      <c r="AO54" s="17">
        <v>0</v>
      </c>
      <c r="AP54" s="17">
        <v>0</v>
      </c>
      <c r="AQ54" s="12">
        <v>1193348.83</v>
      </c>
    </row>
    <row r="55" spans="1:43" x14ac:dyDescent="0.3">
      <c r="A55" s="174" t="s">
        <v>326</v>
      </c>
      <c r="B55" s="92">
        <v>11688302.517700329</v>
      </c>
      <c r="C55" s="87">
        <v>2592856.806132949</v>
      </c>
      <c r="D55" s="87">
        <v>798751.12269614195</v>
      </c>
      <c r="E55" s="87">
        <v>0</v>
      </c>
      <c r="F55" s="87">
        <v>554132.45741000003</v>
      </c>
      <c r="G55" s="93">
        <v>15634042.903939422</v>
      </c>
      <c r="H55" s="16">
        <v>407775.43</v>
      </c>
      <c r="I55" s="17">
        <v>363515.47</v>
      </c>
      <c r="J55" s="17">
        <v>63743.011388839834</v>
      </c>
      <c r="K55" s="17">
        <v>0</v>
      </c>
      <c r="L55" s="17">
        <v>0</v>
      </c>
      <c r="M55" s="12">
        <v>835033.91138883971</v>
      </c>
      <c r="N55" s="16">
        <v>4794265.8999999994</v>
      </c>
      <c r="O55" s="17">
        <v>530234.26</v>
      </c>
      <c r="P55" s="17">
        <v>146645.4971637768</v>
      </c>
      <c r="Q55" s="17">
        <v>0</v>
      </c>
      <c r="R55" s="17">
        <v>0</v>
      </c>
      <c r="S55" s="12">
        <v>5471145.6571637765</v>
      </c>
      <c r="T55" s="16">
        <v>2987147.0400000005</v>
      </c>
      <c r="U55" s="17">
        <v>852064.64</v>
      </c>
      <c r="V55" s="17">
        <v>122156.90132865703</v>
      </c>
      <c r="W55" s="17">
        <v>0</v>
      </c>
      <c r="X55" s="17">
        <v>438100</v>
      </c>
      <c r="Y55" s="12">
        <v>4399468.5813286575</v>
      </c>
      <c r="Z55" s="16">
        <v>1103981.8700000001</v>
      </c>
      <c r="AA55" s="17" t="s">
        <v>283</v>
      </c>
      <c r="AB55" s="17">
        <v>398648.31097515766</v>
      </c>
      <c r="AC55" s="17">
        <v>0</v>
      </c>
      <c r="AD55" s="17">
        <v>0</v>
      </c>
      <c r="AE55" s="12">
        <v>1502630.1809751578</v>
      </c>
      <c r="AF55" s="16">
        <v>0</v>
      </c>
      <c r="AG55" s="17">
        <v>0</v>
      </c>
      <c r="AH55" s="17">
        <v>15563.965</v>
      </c>
      <c r="AI55" s="17">
        <v>0</v>
      </c>
      <c r="AJ55" s="17">
        <v>0</v>
      </c>
      <c r="AK55" s="12">
        <v>15563.965</v>
      </c>
      <c r="AL55" s="16">
        <v>2395132.2777003306</v>
      </c>
      <c r="AM55" s="17">
        <v>847042.43613294908</v>
      </c>
      <c r="AN55" s="17">
        <v>51993.43683971063</v>
      </c>
      <c r="AO55" s="17">
        <v>0</v>
      </c>
      <c r="AP55" s="17">
        <v>116032.45741</v>
      </c>
      <c r="AQ55" s="12">
        <v>3410200.6080829902</v>
      </c>
    </row>
    <row r="56" spans="1:43" x14ac:dyDescent="0.3">
      <c r="A56" s="4" t="s">
        <v>44</v>
      </c>
      <c r="B56" s="92">
        <v>4622000</v>
      </c>
      <c r="C56" s="87">
        <v>3584000</v>
      </c>
      <c r="D56" s="87">
        <v>516000</v>
      </c>
      <c r="E56" s="87">
        <v>0</v>
      </c>
      <c r="F56" s="87">
        <v>12000</v>
      </c>
      <c r="G56" s="93">
        <v>8734000</v>
      </c>
      <c r="H56" s="16">
        <v>402000</v>
      </c>
      <c r="I56" s="17">
        <v>1583000</v>
      </c>
      <c r="J56" s="17">
        <v>106000</v>
      </c>
      <c r="K56" s="17">
        <v>0</v>
      </c>
      <c r="L56" s="17">
        <v>0</v>
      </c>
      <c r="M56" s="12">
        <v>2091000</v>
      </c>
      <c r="N56" s="16">
        <v>2076000</v>
      </c>
      <c r="O56" s="17">
        <v>1479000</v>
      </c>
      <c r="P56" s="17">
        <v>84000</v>
      </c>
      <c r="Q56" s="17">
        <v>0</v>
      </c>
      <c r="R56" s="17">
        <v>12000</v>
      </c>
      <c r="S56" s="12">
        <v>3651000</v>
      </c>
      <c r="T56" s="16">
        <v>1049000</v>
      </c>
      <c r="U56" s="17">
        <v>107000</v>
      </c>
      <c r="V56" s="17">
        <v>123000</v>
      </c>
      <c r="W56" s="17">
        <v>0</v>
      </c>
      <c r="X56" s="17">
        <v>0</v>
      </c>
      <c r="Y56" s="12">
        <v>1279000</v>
      </c>
      <c r="Z56" s="16">
        <v>962000</v>
      </c>
      <c r="AA56" s="17">
        <v>403000</v>
      </c>
      <c r="AB56" s="17">
        <v>123000</v>
      </c>
      <c r="AC56" s="17">
        <v>0</v>
      </c>
      <c r="AD56" s="17">
        <v>0</v>
      </c>
      <c r="AE56" s="12">
        <v>1488000</v>
      </c>
      <c r="AF56" s="16">
        <v>0</v>
      </c>
      <c r="AG56" s="17">
        <v>0</v>
      </c>
      <c r="AH56" s="17">
        <v>0</v>
      </c>
      <c r="AI56" s="17">
        <v>0</v>
      </c>
      <c r="AJ56" s="17">
        <v>0</v>
      </c>
      <c r="AK56" s="12">
        <v>0</v>
      </c>
      <c r="AL56" s="16">
        <v>133000</v>
      </c>
      <c r="AM56" s="17">
        <v>12000</v>
      </c>
      <c r="AN56" s="17">
        <v>80000</v>
      </c>
      <c r="AO56" s="17">
        <v>0</v>
      </c>
      <c r="AP56" s="17">
        <v>0</v>
      </c>
      <c r="AQ56" s="12">
        <v>225000</v>
      </c>
    </row>
    <row r="57" spans="1:43" x14ac:dyDescent="0.3">
      <c r="A57" s="4" t="s">
        <v>45</v>
      </c>
      <c r="B57" s="92">
        <v>6070199</v>
      </c>
      <c r="C57" s="87">
        <v>1249068</v>
      </c>
      <c r="D57" s="87">
        <v>3272</v>
      </c>
      <c r="E57" s="87">
        <v>120</v>
      </c>
      <c r="F57" s="87">
        <v>135410</v>
      </c>
      <c r="G57" s="93">
        <v>7458069</v>
      </c>
      <c r="H57" s="16">
        <v>115416</v>
      </c>
      <c r="I57" s="17">
        <v>93915</v>
      </c>
      <c r="J57" s="17" t="s">
        <v>383</v>
      </c>
      <c r="K57" s="17" t="s">
        <v>383</v>
      </c>
      <c r="L57" s="17" t="s">
        <v>383</v>
      </c>
      <c r="M57" s="12">
        <v>209331</v>
      </c>
      <c r="N57" s="16">
        <v>1635747</v>
      </c>
      <c r="O57" s="17">
        <v>231565</v>
      </c>
      <c r="P57" s="17">
        <v>3272</v>
      </c>
      <c r="Q57" s="17">
        <v>120</v>
      </c>
      <c r="R57" s="17">
        <v>-590</v>
      </c>
      <c r="S57" s="12">
        <v>1870114</v>
      </c>
      <c r="T57" s="16">
        <v>458977</v>
      </c>
      <c r="U57" s="17">
        <v>355564</v>
      </c>
      <c r="V57" s="17" t="s">
        <v>383</v>
      </c>
      <c r="W57" s="17" t="s">
        <v>383</v>
      </c>
      <c r="X57" s="17">
        <v>30957</v>
      </c>
      <c r="Y57" s="12">
        <v>845498</v>
      </c>
      <c r="Z57" s="16">
        <v>2101334</v>
      </c>
      <c r="AA57" s="17">
        <v>343688</v>
      </c>
      <c r="AB57" s="17" t="s">
        <v>383</v>
      </c>
      <c r="AC57" s="17" t="s">
        <v>383</v>
      </c>
      <c r="AD57" s="17">
        <v>105043</v>
      </c>
      <c r="AE57" s="12">
        <v>2550065</v>
      </c>
      <c r="AF57" s="16">
        <v>0</v>
      </c>
      <c r="AG57" s="17">
        <v>0</v>
      </c>
      <c r="AH57" s="17" t="s">
        <v>383</v>
      </c>
      <c r="AI57" s="17" t="s">
        <v>383</v>
      </c>
      <c r="AJ57" s="17" t="s">
        <v>383</v>
      </c>
      <c r="AK57" s="12">
        <v>0</v>
      </c>
      <c r="AL57" s="16">
        <v>1758725</v>
      </c>
      <c r="AM57" s="17">
        <v>224336</v>
      </c>
      <c r="AN57" s="17" t="s">
        <v>383</v>
      </c>
      <c r="AO57" s="17" t="s">
        <v>383</v>
      </c>
      <c r="AP57" s="17" t="s">
        <v>383</v>
      </c>
      <c r="AQ57" s="12">
        <v>1983061</v>
      </c>
    </row>
    <row r="58" spans="1:43" x14ac:dyDescent="0.3">
      <c r="A58" s="4" t="s">
        <v>46</v>
      </c>
      <c r="B58" s="92">
        <v>1297368.78</v>
      </c>
      <c r="C58" s="87">
        <v>1148779.8099999998</v>
      </c>
      <c r="D58" s="87">
        <v>0</v>
      </c>
      <c r="E58" s="87">
        <v>0</v>
      </c>
      <c r="F58" s="87">
        <v>0</v>
      </c>
      <c r="G58" s="93">
        <v>2446148.59</v>
      </c>
      <c r="H58" s="16">
        <v>0</v>
      </c>
      <c r="I58" s="17">
        <v>0</v>
      </c>
      <c r="J58" s="17">
        <v>0</v>
      </c>
      <c r="K58" s="17">
        <v>0</v>
      </c>
      <c r="L58" s="17">
        <v>0</v>
      </c>
      <c r="M58" s="12">
        <v>0</v>
      </c>
      <c r="N58" s="16">
        <v>891357.83</v>
      </c>
      <c r="O58" s="17">
        <v>495489.25</v>
      </c>
      <c r="P58" s="17">
        <v>0</v>
      </c>
      <c r="Q58" s="17">
        <v>0</v>
      </c>
      <c r="R58" s="17">
        <v>0</v>
      </c>
      <c r="S58" s="12">
        <v>1386847.08</v>
      </c>
      <c r="T58" s="16">
        <v>0</v>
      </c>
      <c r="U58" s="17">
        <v>512940.18999999994</v>
      </c>
      <c r="V58" s="17">
        <v>0</v>
      </c>
      <c r="W58" s="17">
        <v>0</v>
      </c>
      <c r="X58" s="17">
        <v>0</v>
      </c>
      <c r="Y58" s="12">
        <v>512940.18999999994</v>
      </c>
      <c r="Z58" s="16">
        <v>0</v>
      </c>
      <c r="AA58" s="17">
        <v>104799.72</v>
      </c>
      <c r="AB58" s="17">
        <v>0</v>
      </c>
      <c r="AC58" s="17">
        <v>0</v>
      </c>
      <c r="AD58" s="17">
        <v>0</v>
      </c>
      <c r="AE58" s="12">
        <v>104799.72</v>
      </c>
      <c r="AF58" s="16">
        <v>0</v>
      </c>
      <c r="AG58" s="17">
        <v>0</v>
      </c>
      <c r="AH58" s="17">
        <v>0</v>
      </c>
      <c r="AI58" s="17">
        <v>0</v>
      </c>
      <c r="AJ58" s="17">
        <v>0</v>
      </c>
      <c r="AK58" s="12">
        <v>0</v>
      </c>
      <c r="AL58" s="16">
        <v>406010.95</v>
      </c>
      <c r="AM58" s="17">
        <v>35550.65</v>
      </c>
      <c r="AN58" s="17">
        <v>0</v>
      </c>
      <c r="AO58" s="17">
        <v>0</v>
      </c>
      <c r="AP58" s="17">
        <v>0</v>
      </c>
      <c r="AQ58" s="12">
        <v>441561.60000000003</v>
      </c>
    </row>
    <row r="59" spans="1:43" x14ac:dyDescent="0.3">
      <c r="A59" s="4" t="s">
        <v>47</v>
      </c>
      <c r="B59" s="92">
        <v>8545589</v>
      </c>
      <c r="C59" s="87">
        <v>386704</v>
      </c>
      <c r="D59" s="87">
        <v>721965</v>
      </c>
      <c r="E59" s="87">
        <v>0</v>
      </c>
      <c r="F59" s="87">
        <v>2227888</v>
      </c>
      <c r="G59" s="93">
        <v>11882146</v>
      </c>
      <c r="H59" s="16">
        <v>1554793</v>
      </c>
      <c r="I59" s="17">
        <v>73386</v>
      </c>
      <c r="J59" s="17">
        <v>139330</v>
      </c>
      <c r="K59" s="17">
        <v>0</v>
      </c>
      <c r="L59" s="17">
        <v>88417</v>
      </c>
      <c r="M59" s="12">
        <v>1855926</v>
      </c>
      <c r="N59" s="16">
        <v>3382008</v>
      </c>
      <c r="O59" s="17">
        <v>149490</v>
      </c>
      <c r="P59" s="17">
        <v>75221</v>
      </c>
      <c r="Q59" s="17">
        <v>0</v>
      </c>
      <c r="R59" s="17">
        <v>303644</v>
      </c>
      <c r="S59" s="12">
        <v>3910363</v>
      </c>
      <c r="T59" s="16">
        <v>1469367</v>
      </c>
      <c r="U59" s="17">
        <v>74085</v>
      </c>
      <c r="V59" s="17">
        <v>219035</v>
      </c>
      <c r="W59" s="17">
        <v>0</v>
      </c>
      <c r="X59" s="17">
        <v>1698754</v>
      </c>
      <c r="Y59" s="12">
        <v>3461241</v>
      </c>
      <c r="Z59" s="16">
        <v>274488</v>
      </c>
      <c r="AA59" s="17">
        <v>35304</v>
      </c>
      <c r="AB59" s="17">
        <v>248355</v>
      </c>
      <c r="AC59" s="17">
        <v>0</v>
      </c>
      <c r="AD59" s="17">
        <v>15834</v>
      </c>
      <c r="AE59" s="12">
        <v>573981</v>
      </c>
      <c r="AF59" s="16">
        <v>0</v>
      </c>
      <c r="AG59" s="17">
        <v>0</v>
      </c>
      <c r="AH59" s="17">
        <v>0</v>
      </c>
      <c r="AI59" s="17">
        <v>0</v>
      </c>
      <c r="AJ59" s="17">
        <v>0</v>
      </c>
      <c r="AK59" s="12">
        <v>0</v>
      </c>
      <c r="AL59" s="16">
        <v>1864933</v>
      </c>
      <c r="AM59" s="17">
        <v>54439</v>
      </c>
      <c r="AN59" s="17">
        <v>40024</v>
      </c>
      <c r="AO59" s="17">
        <v>0</v>
      </c>
      <c r="AP59" s="17">
        <v>121239</v>
      </c>
      <c r="AQ59" s="12">
        <v>2080635</v>
      </c>
    </row>
    <row r="60" spans="1:43" x14ac:dyDescent="0.3">
      <c r="A60" s="4" t="s">
        <v>48</v>
      </c>
      <c r="B60" s="92">
        <v>23847153.091999963</v>
      </c>
      <c r="C60" s="87">
        <v>4170070.451499999</v>
      </c>
      <c r="D60" s="87">
        <v>994021.67069202056</v>
      </c>
      <c r="E60" s="87">
        <v>0</v>
      </c>
      <c r="F60" s="87">
        <v>560011.49949999969</v>
      </c>
      <c r="G60" s="93">
        <v>29571256.71369198</v>
      </c>
      <c r="H60" s="16">
        <v>11208721.239999967</v>
      </c>
      <c r="I60" s="17">
        <v>1148879.139999999</v>
      </c>
      <c r="J60" s="17">
        <v>674551.10447210702</v>
      </c>
      <c r="K60" s="17">
        <v>0</v>
      </c>
      <c r="L60" s="17">
        <v>29992.63</v>
      </c>
      <c r="M60" s="12">
        <v>13062144.114472073</v>
      </c>
      <c r="N60" s="16">
        <v>3287543.0600000005</v>
      </c>
      <c r="O60" s="17">
        <v>113469.4999999999</v>
      </c>
      <c r="P60" s="17">
        <v>0</v>
      </c>
      <c r="Q60" s="17">
        <v>0</v>
      </c>
      <c r="R60" s="17">
        <v>39426.170000000006</v>
      </c>
      <c r="S60" s="12">
        <v>3440438.7300000004</v>
      </c>
      <c r="T60" s="16">
        <v>2612706.0199999972</v>
      </c>
      <c r="U60" s="17">
        <v>1560544.8400000003</v>
      </c>
      <c r="V60" s="17">
        <v>0</v>
      </c>
      <c r="W60" s="17">
        <v>0</v>
      </c>
      <c r="X60" s="17">
        <v>481538.85999999969</v>
      </c>
      <c r="Y60" s="12">
        <v>4654789.7199999969</v>
      </c>
      <c r="Z60" s="16">
        <v>5123533.5399999972</v>
      </c>
      <c r="AA60" s="17">
        <v>242536.55999999939</v>
      </c>
      <c r="AB60" s="17">
        <v>319470.56621991348</v>
      </c>
      <c r="AC60" s="17">
        <v>0</v>
      </c>
      <c r="AD60" s="17">
        <v>1538.6399999999999</v>
      </c>
      <c r="AE60" s="12">
        <v>5687079.3062199103</v>
      </c>
      <c r="AF60" s="16">
        <v>0</v>
      </c>
      <c r="AG60" s="17">
        <v>0</v>
      </c>
      <c r="AH60" s="17">
        <v>0</v>
      </c>
      <c r="AI60" s="17">
        <v>0</v>
      </c>
      <c r="AJ60" s="17">
        <v>0</v>
      </c>
      <c r="AK60" s="12">
        <v>0</v>
      </c>
      <c r="AL60" s="16">
        <v>1614649.2320000005</v>
      </c>
      <c r="AM60" s="17">
        <v>1104640.4114999999</v>
      </c>
      <c r="AN60" s="17">
        <v>0</v>
      </c>
      <c r="AO60" s="17">
        <v>0</v>
      </c>
      <c r="AP60" s="17">
        <v>7515.1995000000097</v>
      </c>
      <c r="AQ60" s="12">
        <v>2726804.8430000003</v>
      </c>
    </row>
    <row r="61" spans="1:43" x14ac:dyDescent="0.3">
      <c r="A61" s="4" t="s">
        <v>49</v>
      </c>
      <c r="B61" s="92">
        <v>2255977.88</v>
      </c>
      <c r="C61" s="87">
        <v>500832.06999999995</v>
      </c>
      <c r="D61" s="87">
        <v>0</v>
      </c>
      <c r="E61" s="87">
        <v>0</v>
      </c>
      <c r="F61" s="87">
        <v>44342.79</v>
      </c>
      <c r="G61" s="93">
        <v>2801152.74</v>
      </c>
      <c r="H61" s="16">
        <v>429853.5</v>
      </c>
      <c r="I61" s="17">
        <v>17747.849999999999</v>
      </c>
      <c r="J61" s="17">
        <v>0</v>
      </c>
      <c r="K61" s="17">
        <v>0</v>
      </c>
      <c r="L61" s="17">
        <v>2335</v>
      </c>
      <c r="M61" s="12">
        <v>449936.35</v>
      </c>
      <c r="N61" s="16">
        <v>915623.36</v>
      </c>
      <c r="O61" s="17">
        <v>195103.99</v>
      </c>
      <c r="P61" s="17">
        <v>0</v>
      </c>
      <c r="Q61" s="17">
        <v>0</v>
      </c>
      <c r="R61" s="17">
        <v>1535.5</v>
      </c>
      <c r="S61" s="12">
        <v>1112262.8500000001</v>
      </c>
      <c r="T61" s="16">
        <v>327591.44</v>
      </c>
      <c r="U61" s="17">
        <v>225410.03</v>
      </c>
      <c r="V61" s="17">
        <v>0</v>
      </c>
      <c r="W61" s="17">
        <v>0</v>
      </c>
      <c r="X61" s="17">
        <v>38968.5</v>
      </c>
      <c r="Y61" s="12">
        <v>591969.97</v>
      </c>
      <c r="Z61" s="16">
        <v>0</v>
      </c>
      <c r="AA61" s="17">
        <v>6858.04</v>
      </c>
      <c r="AB61" s="17">
        <v>0</v>
      </c>
      <c r="AC61" s="17">
        <v>0</v>
      </c>
      <c r="AD61" s="17">
        <v>0</v>
      </c>
      <c r="AE61" s="12">
        <v>6858.04</v>
      </c>
      <c r="AF61" s="16">
        <v>0</v>
      </c>
      <c r="AG61" s="17">
        <v>0</v>
      </c>
      <c r="AH61" s="17">
        <v>0</v>
      </c>
      <c r="AI61" s="17">
        <v>0</v>
      </c>
      <c r="AJ61" s="17">
        <v>0</v>
      </c>
      <c r="AK61" s="12">
        <v>0</v>
      </c>
      <c r="AL61" s="16">
        <v>582909.57999999996</v>
      </c>
      <c r="AM61" s="17">
        <v>55712.160000000003</v>
      </c>
      <c r="AN61" s="17">
        <v>0</v>
      </c>
      <c r="AO61" s="17">
        <v>0</v>
      </c>
      <c r="AP61" s="17">
        <v>1503.79</v>
      </c>
      <c r="AQ61" s="12">
        <v>640125.53</v>
      </c>
    </row>
    <row r="62" spans="1:43" x14ac:dyDescent="0.3">
      <c r="A62" s="4" t="s">
        <v>50</v>
      </c>
      <c r="B62" s="92">
        <v>9208907.4499999993</v>
      </c>
      <c r="C62" s="87">
        <v>735477.91</v>
      </c>
      <c r="D62" s="87">
        <v>0</v>
      </c>
      <c r="E62" s="87">
        <v>0</v>
      </c>
      <c r="F62" s="87">
        <v>2905718.09</v>
      </c>
      <c r="G62" s="93">
        <v>12850103.450000001</v>
      </c>
      <c r="H62" s="16">
        <v>0</v>
      </c>
      <c r="I62" s="17">
        <v>12690.49</v>
      </c>
      <c r="J62" s="17">
        <v>0</v>
      </c>
      <c r="K62" s="17">
        <v>0</v>
      </c>
      <c r="L62" s="17">
        <v>0</v>
      </c>
      <c r="M62" s="12">
        <v>12690.49</v>
      </c>
      <c r="N62" s="16">
        <v>3547875.15</v>
      </c>
      <c r="O62" s="17">
        <v>42659.94000000001</v>
      </c>
      <c r="P62" s="17">
        <v>0</v>
      </c>
      <c r="Q62" s="17">
        <v>0</v>
      </c>
      <c r="R62" s="17">
        <v>38638.92</v>
      </c>
      <c r="S62" s="12">
        <v>3629174.01</v>
      </c>
      <c r="T62" s="16">
        <v>3176392.4899999998</v>
      </c>
      <c r="U62" s="17">
        <v>347544.08000000007</v>
      </c>
      <c r="V62" s="17">
        <v>0</v>
      </c>
      <c r="W62" s="17">
        <v>0</v>
      </c>
      <c r="X62" s="17">
        <v>2787834.5899999994</v>
      </c>
      <c r="Y62" s="12">
        <v>6311771.1599999992</v>
      </c>
      <c r="Z62" s="16">
        <v>101267.22</v>
      </c>
      <c r="AA62" s="17">
        <v>151307.24</v>
      </c>
      <c r="AB62" s="17">
        <v>0</v>
      </c>
      <c r="AC62" s="17">
        <v>0</v>
      </c>
      <c r="AD62" s="17">
        <v>644.20000000000005</v>
      </c>
      <c r="AE62" s="12">
        <v>253218.66</v>
      </c>
      <c r="AF62" s="16">
        <v>334435.58</v>
      </c>
      <c r="AG62" s="17">
        <v>68238.259999999995</v>
      </c>
      <c r="AH62" s="17">
        <v>0</v>
      </c>
      <c r="AI62" s="17">
        <v>0</v>
      </c>
      <c r="AJ62" s="17">
        <v>1425.8700000000001</v>
      </c>
      <c r="AK62" s="12">
        <v>404099.71</v>
      </c>
      <c r="AL62" s="16">
        <v>2048937.0100000002</v>
      </c>
      <c r="AM62" s="17">
        <v>113037.90000000001</v>
      </c>
      <c r="AN62" s="17">
        <v>0</v>
      </c>
      <c r="AO62" s="17">
        <v>0</v>
      </c>
      <c r="AP62" s="17">
        <v>77174.510000000009</v>
      </c>
      <c r="AQ62" s="12">
        <v>2239149.42</v>
      </c>
    </row>
    <row r="63" spans="1:43" x14ac:dyDescent="0.3">
      <c r="A63" s="4" t="s">
        <v>51</v>
      </c>
      <c r="B63" s="92">
        <v>999864</v>
      </c>
      <c r="C63" s="87">
        <v>282250</v>
      </c>
      <c r="D63" s="87">
        <v>100049</v>
      </c>
      <c r="E63" s="87">
        <v>0</v>
      </c>
      <c r="F63" s="87">
        <v>51328</v>
      </c>
      <c r="G63" s="93">
        <v>1433491</v>
      </c>
      <c r="H63" s="16">
        <v>33442</v>
      </c>
      <c r="I63" s="17">
        <v>1554</v>
      </c>
      <c r="J63" s="17">
        <v>92645</v>
      </c>
      <c r="K63" s="17">
        <v>0</v>
      </c>
      <c r="L63" s="17">
        <v>0</v>
      </c>
      <c r="M63" s="12">
        <v>127641</v>
      </c>
      <c r="N63" s="16">
        <v>389169</v>
      </c>
      <c r="O63" s="17">
        <v>66493</v>
      </c>
      <c r="P63" s="17">
        <v>7404</v>
      </c>
      <c r="Q63" s="17">
        <v>0</v>
      </c>
      <c r="R63" s="17">
        <v>24954</v>
      </c>
      <c r="S63" s="12">
        <v>488020</v>
      </c>
      <c r="T63" s="16">
        <v>504455</v>
      </c>
      <c r="U63" s="17">
        <v>184561</v>
      </c>
      <c r="V63" s="17">
        <v>0</v>
      </c>
      <c r="W63" s="17">
        <v>0</v>
      </c>
      <c r="X63" s="17">
        <v>26374</v>
      </c>
      <c r="Y63" s="12">
        <v>715390</v>
      </c>
      <c r="Z63" s="16">
        <v>-451</v>
      </c>
      <c r="AA63" s="17">
        <v>9915</v>
      </c>
      <c r="AB63" s="17">
        <v>0</v>
      </c>
      <c r="AC63" s="17">
        <v>0</v>
      </c>
      <c r="AD63" s="17">
        <v>0</v>
      </c>
      <c r="AE63" s="12">
        <v>9464</v>
      </c>
      <c r="AF63" s="16">
        <v>73249</v>
      </c>
      <c r="AG63" s="17">
        <v>19727</v>
      </c>
      <c r="AH63" s="17">
        <v>0</v>
      </c>
      <c r="AI63" s="17">
        <v>0</v>
      </c>
      <c r="AJ63" s="17">
        <v>0</v>
      </c>
      <c r="AK63" s="12">
        <v>92976</v>
      </c>
      <c r="AL63" s="16">
        <v>0</v>
      </c>
      <c r="AM63" s="17">
        <v>0</v>
      </c>
      <c r="AN63" s="17">
        <v>0</v>
      </c>
      <c r="AO63" s="17">
        <v>0</v>
      </c>
      <c r="AP63" s="17">
        <v>0</v>
      </c>
      <c r="AQ63" s="12">
        <v>0</v>
      </c>
    </row>
    <row r="64" spans="1:43" x14ac:dyDescent="0.3">
      <c r="A64" s="4" t="s">
        <v>52</v>
      </c>
      <c r="B64" s="92">
        <v>3915546</v>
      </c>
      <c r="C64" s="87">
        <v>588851</v>
      </c>
      <c r="D64" s="87">
        <v>84746</v>
      </c>
      <c r="E64" s="87">
        <v>0</v>
      </c>
      <c r="F64" s="87">
        <v>4082</v>
      </c>
      <c r="G64" s="93">
        <v>4593225</v>
      </c>
      <c r="H64" s="16">
        <v>1625098</v>
      </c>
      <c r="I64" s="17">
        <v>119811</v>
      </c>
      <c r="J64" s="17">
        <v>0</v>
      </c>
      <c r="K64" s="17">
        <v>0</v>
      </c>
      <c r="L64" s="17">
        <v>192</v>
      </c>
      <c r="M64" s="12">
        <v>1745101</v>
      </c>
      <c r="N64" s="16">
        <v>372433</v>
      </c>
      <c r="O64" s="17">
        <v>95408</v>
      </c>
      <c r="P64" s="17">
        <v>9949</v>
      </c>
      <c r="Q64" s="17">
        <v>0</v>
      </c>
      <c r="R64" s="17">
        <v>0</v>
      </c>
      <c r="S64" s="12">
        <v>477790</v>
      </c>
      <c r="T64" s="16">
        <v>107691</v>
      </c>
      <c r="U64" s="17">
        <v>97316</v>
      </c>
      <c r="V64" s="17">
        <v>0</v>
      </c>
      <c r="W64" s="17">
        <v>0</v>
      </c>
      <c r="X64" s="17">
        <v>0</v>
      </c>
      <c r="Y64" s="12">
        <v>205007</v>
      </c>
      <c r="Z64" s="16">
        <v>1363381</v>
      </c>
      <c r="AA64" s="17">
        <v>173285</v>
      </c>
      <c r="AB64" s="17">
        <v>74797</v>
      </c>
      <c r="AC64" s="17">
        <v>0</v>
      </c>
      <c r="AD64" s="17">
        <v>3890</v>
      </c>
      <c r="AE64" s="12">
        <v>1615353</v>
      </c>
      <c r="AF64" s="16">
        <v>0</v>
      </c>
      <c r="AG64" s="17">
        <v>0</v>
      </c>
      <c r="AH64" s="17">
        <v>0</v>
      </c>
      <c r="AI64" s="17">
        <v>0</v>
      </c>
      <c r="AJ64" s="17">
        <v>0</v>
      </c>
      <c r="AK64" s="12">
        <v>0</v>
      </c>
      <c r="AL64" s="16">
        <v>446943</v>
      </c>
      <c r="AM64" s="17">
        <v>103031</v>
      </c>
      <c r="AN64" s="17">
        <v>0</v>
      </c>
      <c r="AO64" s="17">
        <v>0</v>
      </c>
      <c r="AP64" s="17">
        <v>0</v>
      </c>
      <c r="AQ64" s="12">
        <v>549974</v>
      </c>
    </row>
    <row r="65" spans="1:43" x14ac:dyDescent="0.3">
      <c r="A65" s="4" t="s">
        <v>53</v>
      </c>
      <c r="B65" s="92">
        <v>1063856</v>
      </c>
      <c r="C65" s="87">
        <v>776469</v>
      </c>
      <c r="D65" s="87">
        <v>15418</v>
      </c>
      <c r="E65" s="87">
        <v>0</v>
      </c>
      <c r="F65" s="87">
        <v>0</v>
      </c>
      <c r="G65" s="93">
        <v>1855743</v>
      </c>
      <c r="H65" s="16">
        <v>325021</v>
      </c>
      <c r="I65" s="17">
        <v>530490</v>
      </c>
      <c r="J65" s="17">
        <v>3562</v>
      </c>
      <c r="K65" s="17">
        <v>0</v>
      </c>
      <c r="L65" s="17">
        <v>0</v>
      </c>
      <c r="M65" s="12">
        <v>859073</v>
      </c>
      <c r="N65" s="16">
        <v>328490</v>
      </c>
      <c r="O65" s="17">
        <v>105610</v>
      </c>
      <c r="P65" s="17">
        <v>3556</v>
      </c>
      <c r="Q65" s="17">
        <v>0</v>
      </c>
      <c r="R65" s="17">
        <v>0</v>
      </c>
      <c r="S65" s="12">
        <v>437656</v>
      </c>
      <c r="T65" s="16">
        <v>58696</v>
      </c>
      <c r="U65" s="17">
        <v>74924</v>
      </c>
      <c r="V65" s="17">
        <v>8300</v>
      </c>
      <c r="W65" s="17">
        <v>0</v>
      </c>
      <c r="X65" s="17">
        <v>0</v>
      </c>
      <c r="Y65" s="12">
        <v>141920</v>
      </c>
      <c r="Z65" s="16">
        <v>77626</v>
      </c>
      <c r="AA65" s="17">
        <v>52147</v>
      </c>
      <c r="AB65" s="17">
        <v>0</v>
      </c>
      <c r="AC65" s="17">
        <v>0</v>
      </c>
      <c r="AD65" s="17">
        <v>0</v>
      </c>
      <c r="AE65" s="12">
        <v>129773</v>
      </c>
      <c r="AF65" s="16">
        <v>274023</v>
      </c>
      <c r="AG65" s="17">
        <v>13298</v>
      </c>
      <c r="AH65" s="17">
        <v>0</v>
      </c>
      <c r="AI65" s="17">
        <v>0</v>
      </c>
      <c r="AJ65" s="17">
        <v>0</v>
      </c>
      <c r="AK65" s="12">
        <v>287321</v>
      </c>
      <c r="AL65" s="16">
        <v>0</v>
      </c>
      <c r="AM65" s="17">
        <v>0</v>
      </c>
      <c r="AN65" s="17">
        <v>0</v>
      </c>
      <c r="AO65" s="17">
        <v>0</v>
      </c>
      <c r="AP65" s="17">
        <v>0</v>
      </c>
      <c r="AQ65" s="12">
        <v>0</v>
      </c>
    </row>
    <row r="66" spans="1:43" x14ac:dyDescent="0.3">
      <c r="A66" s="4" t="s">
        <v>54</v>
      </c>
      <c r="B66" s="92">
        <v>6129000</v>
      </c>
      <c r="C66" s="87">
        <v>1002000</v>
      </c>
      <c r="D66" s="87">
        <v>387000</v>
      </c>
      <c r="E66" s="87">
        <v>0</v>
      </c>
      <c r="F66" s="87">
        <v>181000</v>
      </c>
      <c r="G66" s="93">
        <v>7699000</v>
      </c>
      <c r="H66" s="16">
        <v>680000</v>
      </c>
      <c r="I66" s="17">
        <v>138000</v>
      </c>
      <c r="J66" s="17">
        <v>326000</v>
      </c>
      <c r="K66" s="17">
        <v>0</v>
      </c>
      <c r="L66" s="17">
        <v>13000</v>
      </c>
      <c r="M66" s="12">
        <v>1157000</v>
      </c>
      <c r="N66" s="16">
        <v>1743000</v>
      </c>
      <c r="O66" s="17">
        <v>400000</v>
      </c>
      <c r="P66" s="17">
        <v>28000</v>
      </c>
      <c r="Q66" s="17">
        <v>0</v>
      </c>
      <c r="R66" s="17">
        <v>1000</v>
      </c>
      <c r="S66" s="12">
        <v>2172000</v>
      </c>
      <c r="T66" s="16">
        <v>1265000</v>
      </c>
      <c r="U66" s="17">
        <v>127000</v>
      </c>
      <c r="V66" s="17">
        <v>3000</v>
      </c>
      <c r="W66" s="17">
        <v>0</v>
      </c>
      <c r="X66" s="17">
        <v>45000</v>
      </c>
      <c r="Y66" s="12">
        <v>1440000</v>
      </c>
      <c r="Z66" s="16">
        <v>1297000</v>
      </c>
      <c r="AA66" s="17">
        <v>263000</v>
      </c>
      <c r="AB66" s="17">
        <v>30000</v>
      </c>
      <c r="AC66" s="17">
        <v>0</v>
      </c>
      <c r="AD66" s="17">
        <v>95000</v>
      </c>
      <c r="AE66" s="12">
        <v>1685000</v>
      </c>
      <c r="AF66" s="16">
        <v>0</v>
      </c>
      <c r="AG66" s="17">
        <v>0</v>
      </c>
      <c r="AH66" s="17">
        <v>0</v>
      </c>
      <c r="AI66" s="17">
        <v>0</v>
      </c>
      <c r="AJ66" s="17">
        <v>0</v>
      </c>
      <c r="AK66" s="12">
        <v>0</v>
      </c>
      <c r="AL66" s="16">
        <v>1144000</v>
      </c>
      <c r="AM66" s="17">
        <v>74000</v>
      </c>
      <c r="AN66" s="17">
        <v>0</v>
      </c>
      <c r="AO66" s="17">
        <v>0</v>
      </c>
      <c r="AP66" s="17">
        <v>27000</v>
      </c>
      <c r="AQ66" s="12">
        <v>1245000</v>
      </c>
    </row>
    <row r="67" spans="1:43" x14ac:dyDescent="0.3">
      <c r="A67" s="4" t="s">
        <v>55</v>
      </c>
      <c r="B67" s="92">
        <v>1766051</v>
      </c>
      <c r="C67" s="87">
        <v>140614</v>
      </c>
      <c r="D67" s="87">
        <v>92725</v>
      </c>
      <c r="E67" s="87">
        <v>0</v>
      </c>
      <c r="F67" s="87">
        <v>313</v>
      </c>
      <c r="G67" s="93">
        <v>1999703</v>
      </c>
      <c r="H67" s="16">
        <v>1058881</v>
      </c>
      <c r="I67" s="17">
        <v>117472</v>
      </c>
      <c r="J67" s="17">
        <v>92725</v>
      </c>
      <c r="K67" s="17">
        <v>0</v>
      </c>
      <c r="L67" s="17">
        <v>0</v>
      </c>
      <c r="M67" s="12">
        <v>1269078</v>
      </c>
      <c r="N67" s="16">
        <v>383054</v>
      </c>
      <c r="O67" s="17">
        <v>2526</v>
      </c>
      <c r="P67" s="17">
        <v>0</v>
      </c>
      <c r="Q67" s="17">
        <v>0</v>
      </c>
      <c r="R67" s="17">
        <v>313</v>
      </c>
      <c r="S67" s="12">
        <v>385893</v>
      </c>
      <c r="T67" s="16">
        <v>23831</v>
      </c>
      <c r="U67" s="17">
        <v>3924</v>
      </c>
      <c r="V67" s="17">
        <v>0</v>
      </c>
      <c r="W67" s="17">
        <v>0</v>
      </c>
      <c r="X67" s="17">
        <v>0</v>
      </c>
      <c r="Y67" s="12">
        <v>27755</v>
      </c>
      <c r="Z67" s="16">
        <v>300285</v>
      </c>
      <c r="AA67" s="17">
        <v>5805</v>
      </c>
      <c r="AB67" s="17">
        <v>0</v>
      </c>
      <c r="AC67" s="17">
        <v>0</v>
      </c>
      <c r="AD67" s="17">
        <v>0</v>
      </c>
      <c r="AE67" s="12">
        <v>306090</v>
      </c>
      <c r="AF67" s="16">
        <v>0</v>
      </c>
      <c r="AG67" s="17">
        <v>0</v>
      </c>
      <c r="AH67" s="17">
        <v>0</v>
      </c>
      <c r="AI67" s="17">
        <v>0</v>
      </c>
      <c r="AJ67" s="17">
        <v>0</v>
      </c>
      <c r="AK67" s="12">
        <v>0</v>
      </c>
      <c r="AL67" s="16">
        <v>0</v>
      </c>
      <c r="AM67" s="17">
        <v>10887</v>
      </c>
      <c r="AN67" s="17">
        <v>0</v>
      </c>
      <c r="AO67" s="17">
        <v>0</v>
      </c>
      <c r="AP67" s="17">
        <v>0</v>
      </c>
      <c r="AQ67" s="12">
        <v>10887</v>
      </c>
    </row>
    <row r="68" spans="1:43" x14ac:dyDescent="0.3">
      <c r="A68" s="4" t="s">
        <v>56</v>
      </c>
      <c r="B68" s="92">
        <v>17408302.949999999</v>
      </c>
      <c r="C68" s="87">
        <v>2963411.9199999995</v>
      </c>
      <c r="D68" s="87">
        <v>334371.20000000001</v>
      </c>
      <c r="E68" s="87">
        <v>0</v>
      </c>
      <c r="F68" s="87">
        <v>4174935.1000000006</v>
      </c>
      <c r="G68" s="93">
        <v>24881021.169999994</v>
      </c>
      <c r="H68" s="16">
        <v>9691732.9900000002</v>
      </c>
      <c r="I68" s="17">
        <v>1026277.6299999999</v>
      </c>
      <c r="J68" s="17">
        <v>329583.32</v>
      </c>
      <c r="K68" s="17">
        <v>0</v>
      </c>
      <c r="L68" s="17">
        <v>3631368.4800000004</v>
      </c>
      <c r="M68" s="12">
        <v>14678962.420000002</v>
      </c>
      <c r="N68" s="16">
        <v>3870282.0900000003</v>
      </c>
      <c r="O68" s="17">
        <v>299508.18999999994</v>
      </c>
      <c r="P68" s="17">
        <v>0</v>
      </c>
      <c r="Q68" s="17">
        <v>0</v>
      </c>
      <c r="R68" s="17">
        <v>13980.94</v>
      </c>
      <c r="S68" s="12">
        <v>4183771.22</v>
      </c>
      <c r="T68" s="16">
        <v>2835255.7600000002</v>
      </c>
      <c r="U68" s="17">
        <v>1294752.74</v>
      </c>
      <c r="V68" s="17">
        <v>4787.88</v>
      </c>
      <c r="W68" s="17">
        <v>0</v>
      </c>
      <c r="X68" s="17">
        <v>385807.2</v>
      </c>
      <c r="Y68" s="12">
        <v>4520603.58</v>
      </c>
      <c r="Z68" s="16">
        <v>0</v>
      </c>
      <c r="AA68" s="17">
        <v>202128.36</v>
      </c>
      <c r="AB68" s="17">
        <v>0</v>
      </c>
      <c r="AC68" s="17">
        <v>0</v>
      </c>
      <c r="AD68" s="17">
        <v>142815.54</v>
      </c>
      <c r="AE68" s="12">
        <v>344943.9</v>
      </c>
      <c r="AF68" s="16">
        <v>435326.38</v>
      </c>
      <c r="AG68" s="17">
        <v>81153.240000000005</v>
      </c>
      <c r="AH68" s="17">
        <v>0</v>
      </c>
      <c r="AI68" s="17">
        <v>0</v>
      </c>
      <c r="AJ68" s="17">
        <v>962.46</v>
      </c>
      <c r="AK68" s="12">
        <v>517442.08</v>
      </c>
      <c r="AL68" s="16">
        <v>575705.73</v>
      </c>
      <c r="AM68" s="17">
        <v>59591.76</v>
      </c>
      <c r="AN68" s="17">
        <v>0</v>
      </c>
      <c r="AO68" s="17">
        <v>0</v>
      </c>
      <c r="AP68" s="17">
        <v>0.47999999998137355</v>
      </c>
      <c r="AQ68" s="12">
        <v>635297.97</v>
      </c>
    </row>
    <row r="69" spans="1:43" x14ac:dyDescent="0.3">
      <c r="A69" s="4" t="s">
        <v>57</v>
      </c>
      <c r="B69" s="92">
        <v>475135</v>
      </c>
      <c r="C69" s="87">
        <v>153752</v>
      </c>
      <c r="D69" s="87">
        <v>0</v>
      </c>
      <c r="E69" s="87">
        <v>0</v>
      </c>
      <c r="F69" s="87">
        <v>0</v>
      </c>
      <c r="G69" s="93">
        <v>628887</v>
      </c>
      <c r="H69" s="16">
        <v>0</v>
      </c>
      <c r="I69" s="17">
        <v>0</v>
      </c>
      <c r="J69" s="17">
        <v>0</v>
      </c>
      <c r="K69" s="17">
        <v>0</v>
      </c>
      <c r="L69" s="17">
        <v>0</v>
      </c>
      <c r="M69" s="12">
        <v>0</v>
      </c>
      <c r="N69" s="16">
        <v>269063</v>
      </c>
      <c r="O69" s="17">
        <v>31623</v>
      </c>
      <c r="P69" s="17">
        <v>0</v>
      </c>
      <c r="Q69" s="17">
        <v>0</v>
      </c>
      <c r="R69" s="17">
        <v>0</v>
      </c>
      <c r="S69" s="12">
        <v>300686</v>
      </c>
      <c r="T69" s="16">
        <v>50456</v>
      </c>
      <c r="U69" s="17">
        <v>87434</v>
      </c>
      <c r="V69" s="17">
        <v>0</v>
      </c>
      <c r="W69" s="17">
        <v>0</v>
      </c>
      <c r="X69" s="17">
        <v>0</v>
      </c>
      <c r="Y69" s="12">
        <v>137890</v>
      </c>
      <c r="Z69" s="16">
        <v>0</v>
      </c>
      <c r="AA69" s="17">
        <v>18015</v>
      </c>
      <c r="AB69" s="17">
        <v>0</v>
      </c>
      <c r="AC69" s="17">
        <v>0</v>
      </c>
      <c r="AD69" s="17">
        <v>0</v>
      </c>
      <c r="AE69" s="12">
        <v>18015</v>
      </c>
      <c r="AF69" s="16">
        <v>314</v>
      </c>
      <c r="AG69" s="17">
        <v>121</v>
      </c>
      <c r="AH69" s="17">
        <v>0</v>
      </c>
      <c r="AI69" s="17">
        <v>0</v>
      </c>
      <c r="AJ69" s="17">
        <v>0</v>
      </c>
      <c r="AK69" s="12">
        <v>435</v>
      </c>
      <c r="AL69" s="16">
        <v>155302</v>
      </c>
      <c r="AM69" s="17">
        <v>16559</v>
      </c>
      <c r="AN69" s="17">
        <v>0</v>
      </c>
      <c r="AO69" s="17">
        <v>0</v>
      </c>
      <c r="AP69" s="17">
        <v>0</v>
      </c>
      <c r="AQ69" s="12">
        <v>171861</v>
      </c>
    </row>
    <row r="70" spans="1:43" x14ac:dyDescent="0.3">
      <c r="A70" s="4" t="s">
        <v>58</v>
      </c>
      <c r="B70" s="92">
        <v>12849.753604923182</v>
      </c>
      <c r="C70" s="87">
        <v>123383.74519999999</v>
      </c>
      <c r="D70" s="87">
        <v>21621.834849999999</v>
      </c>
      <c r="E70" s="87">
        <v>0</v>
      </c>
      <c r="F70" s="87">
        <v>816.3596</v>
      </c>
      <c r="G70" s="93">
        <v>158671.69325492319</v>
      </c>
      <c r="H70" s="16">
        <v>0</v>
      </c>
      <c r="I70" s="17">
        <v>0</v>
      </c>
      <c r="J70" s="17">
        <v>0</v>
      </c>
      <c r="K70" s="17">
        <v>0</v>
      </c>
      <c r="L70" s="17">
        <v>0</v>
      </c>
      <c r="M70" s="12">
        <v>0</v>
      </c>
      <c r="N70" s="16">
        <v>5704.3089222113131</v>
      </c>
      <c r="O70" s="17">
        <v>87907.87079999999</v>
      </c>
      <c r="P70" s="17">
        <v>2810.50065</v>
      </c>
      <c r="Q70" s="17">
        <v>0</v>
      </c>
      <c r="R70" s="17">
        <v>349.86840000000001</v>
      </c>
      <c r="S70" s="12">
        <v>96772.548772211318</v>
      </c>
      <c r="T70" s="16">
        <v>4323.4072815016671</v>
      </c>
      <c r="U70" s="17">
        <v>24677.1008</v>
      </c>
      <c r="V70" s="17">
        <v>2810.50065</v>
      </c>
      <c r="W70" s="17">
        <v>0</v>
      </c>
      <c r="X70" s="17">
        <v>349.86840000000001</v>
      </c>
      <c r="Y70" s="12">
        <v>32160.877131501664</v>
      </c>
      <c r="Z70" s="16">
        <v>2822.037401210202</v>
      </c>
      <c r="AA70" s="17">
        <v>10798.7736</v>
      </c>
      <c r="AB70" s="17">
        <v>16000.833549999999</v>
      </c>
      <c r="AC70" s="17">
        <v>0</v>
      </c>
      <c r="AD70" s="17">
        <v>116.62280000000001</v>
      </c>
      <c r="AE70" s="12">
        <v>29738.267351210201</v>
      </c>
      <c r="AF70" s="16">
        <v>0</v>
      </c>
      <c r="AG70" s="17">
        <v>0</v>
      </c>
      <c r="AH70" s="17">
        <v>0</v>
      </c>
      <c r="AI70" s="17">
        <v>0</v>
      </c>
      <c r="AJ70" s="17">
        <v>0</v>
      </c>
      <c r="AK70" s="12">
        <v>0</v>
      </c>
      <c r="AL70" s="16">
        <v>0</v>
      </c>
      <c r="AM70" s="17">
        <v>0</v>
      </c>
      <c r="AN70" s="17">
        <v>0</v>
      </c>
      <c r="AO70" s="17">
        <v>0</v>
      </c>
      <c r="AP70" s="17">
        <v>0</v>
      </c>
      <c r="AQ70" s="12">
        <v>0</v>
      </c>
    </row>
    <row r="71" spans="1:43" x14ac:dyDescent="0.3">
      <c r="A71" s="4" t="s">
        <v>59</v>
      </c>
      <c r="B71" s="92">
        <v>3012056</v>
      </c>
      <c r="C71" s="87">
        <v>344395</v>
      </c>
      <c r="D71" s="87">
        <v>438256</v>
      </c>
      <c r="E71" s="87">
        <v>0</v>
      </c>
      <c r="F71" s="87">
        <v>17225</v>
      </c>
      <c r="G71" s="93">
        <v>3811932</v>
      </c>
      <c r="H71" s="16">
        <v>452544</v>
      </c>
      <c r="I71" s="17">
        <v>9996</v>
      </c>
      <c r="J71" s="17">
        <v>137214</v>
      </c>
      <c r="K71" s="17">
        <v>0</v>
      </c>
      <c r="L71" s="17">
        <v>0</v>
      </c>
      <c r="M71" s="12">
        <v>599754</v>
      </c>
      <c r="N71" s="16">
        <v>1531886</v>
      </c>
      <c r="O71" s="17">
        <v>60924</v>
      </c>
      <c r="P71" s="17">
        <v>10635</v>
      </c>
      <c r="Q71" s="17">
        <v>0</v>
      </c>
      <c r="R71" s="17">
        <v>3724</v>
      </c>
      <c r="S71" s="12">
        <v>1607169</v>
      </c>
      <c r="T71" s="16">
        <v>805763</v>
      </c>
      <c r="U71" s="17">
        <v>260464</v>
      </c>
      <c r="V71" s="17">
        <v>93004</v>
      </c>
      <c r="W71" s="17">
        <v>0</v>
      </c>
      <c r="X71" s="17">
        <v>13501</v>
      </c>
      <c r="Y71" s="12">
        <v>1172732</v>
      </c>
      <c r="Z71" s="16">
        <v>139693</v>
      </c>
      <c r="AA71" s="17">
        <v>3069</v>
      </c>
      <c r="AB71" s="17">
        <v>173452</v>
      </c>
      <c r="AC71" s="17">
        <v>0</v>
      </c>
      <c r="AD71" s="17">
        <v>0</v>
      </c>
      <c r="AE71" s="12">
        <v>316214</v>
      </c>
      <c r="AF71" s="16">
        <v>0</v>
      </c>
      <c r="AG71" s="17">
        <v>0</v>
      </c>
      <c r="AH71" s="17">
        <v>23951</v>
      </c>
      <c r="AI71" s="17">
        <v>0</v>
      </c>
      <c r="AJ71" s="17">
        <v>0</v>
      </c>
      <c r="AK71" s="12">
        <v>23951</v>
      </c>
      <c r="AL71" s="16">
        <v>82170</v>
      </c>
      <c r="AM71" s="17">
        <v>9942</v>
      </c>
      <c r="AN71" s="17">
        <v>0</v>
      </c>
      <c r="AO71" s="17">
        <v>0</v>
      </c>
      <c r="AP71" s="17">
        <v>0</v>
      </c>
      <c r="AQ71" s="12">
        <v>92112</v>
      </c>
    </row>
    <row r="72" spans="1:43" x14ac:dyDescent="0.3">
      <c r="A72" s="4" t="s">
        <v>60</v>
      </c>
      <c r="B72" s="92">
        <v>581474</v>
      </c>
      <c r="C72" s="87">
        <v>738845</v>
      </c>
      <c r="D72" s="87">
        <v>35428</v>
      </c>
      <c r="E72" s="87">
        <v>0</v>
      </c>
      <c r="F72" s="87">
        <v>48016</v>
      </c>
      <c r="G72" s="93">
        <v>1403763</v>
      </c>
      <c r="H72" s="16">
        <v>15000</v>
      </c>
      <c r="I72" s="17">
        <v>40326</v>
      </c>
      <c r="J72" s="17">
        <v>0</v>
      </c>
      <c r="K72" s="17">
        <v>0</v>
      </c>
      <c r="L72" s="17">
        <v>27539</v>
      </c>
      <c r="M72" s="12">
        <v>82865</v>
      </c>
      <c r="N72" s="16">
        <v>483281</v>
      </c>
      <c r="O72" s="17">
        <v>523771</v>
      </c>
      <c r="P72" s="17">
        <v>5116</v>
      </c>
      <c r="Q72" s="17">
        <v>0</v>
      </c>
      <c r="R72" s="17">
        <v>17881</v>
      </c>
      <c r="S72" s="12">
        <v>1030049</v>
      </c>
      <c r="T72" s="16">
        <v>82311</v>
      </c>
      <c r="U72" s="17">
        <v>46377</v>
      </c>
      <c r="V72" s="17">
        <v>0</v>
      </c>
      <c r="W72" s="17">
        <v>0</v>
      </c>
      <c r="X72" s="17">
        <v>2296</v>
      </c>
      <c r="Y72" s="12">
        <v>130984</v>
      </c>
      <c r="Z72" s="16">
        <v>882</v>
      </c>
      <c r="AA72" s="17">
        <v>30616</v>
      </c>
      <c r="AB72" s="17">
        <v>30312</v>
      </c>
      <c r="AC72" s="17">
        <v>0</v>
      </c>
      <c r="AD72" s="17">
        <v>300</v>
      </c>
      <c r="AE72" s="12">
        <v>62110</v>
      </c>
      <c r="AF72" s="16">
        <v>0</v>
      </c>
      <c r="AG72" s="17">
        <v>97755</v>
      </c>
      <c r="AH72" s="17">
        <v>0</v>
      </c>
      <c r="AI72" s="17">
        <v>0</v>
      </c>
      <c r="AJ72" s="17">
        <v>0</v>
      </c>
      <c r="AK72" s="12">
        <v>97755</v>
      </c>
      <c r="AL72" s="16">
        <v>0</v>
      </c>
      <c r="AM72" s="17">
        <v>0</v>
      </c>
      <c r="AN72" s="17">
        <v>0</v>
      </c>
      <c r="AO72" s="17">
        <v>0</v>
      </c>
      <c r="AP72" s="17">
        <v>0</v>
      </c>
      <c r="AQ72" s="12">
        <v>0</v>
      </c>
    </row>
    <row r="73" spans="1:43" x14ac:dyDescent="0.3">
      <c r="A73" s="4" t="s">
        <v>61</v>
      </c>
      <c r="B73" s="92">
        <v>7465935.2999999998</v>
      </c>
      <c r="C73" s="87">
        <v>1519395.66</v>
      </c>
      <c r="D73" s="87">
        <v>775668.64</v>
      </c>
      <c r="E73" s="87">
        <v>0</v>
      </c>
      <c r="F73" s="87">
        <v>81725.39</v>
      </c>
      <c r="G73" s="93">
        <v>9842724.9899999984</v>
      </c>
      <c r="H73" s="16">
        <v>3469046.5700000003</v>
      </c>
      <c r="I73" s="17">
        <v>163419.12</v>
      </c>
      <c r="J73" s="17">
        <v>0</v>
      </c>
      <c r="K73" s="17">
        <v>0</v>
      </c>
      <c r="L73" s="17">
        <v>4475.5</v>
      </c>
      <c r="M73" s="12">
        <v>3636941.1900000004</v>
      </c>
      <c r="N73" s="16">
        <v>2368422.85</v>
      </c>
      <c r="O73" s="17">
        <v>895447.49</v>
      </c>
      <c r="P73" s="17">
        <v>0</v>
      </c>
      <c r="Q73" s="17">
        <v>0</v>
      </c>
      <c r="R73" s="17">
        <v>2731.51</v>
      </c>
      <c r="S73" s="12">
        <v>3266601.8499999996</v>
      </c>
      <c r="T73" s="16">
        <v>1213854.0899999999</v>
      </c>
      <c r="U73" s="17">
        <v>312549.69</v>
      </c>
      <c r="V73" s="17">
        <v>0</v>
      </c>
      <c r="W73" s="17">
        <v>0</v>
      </c>
      <c r="X73" s="17">
        <v>47721.549999999996</v>
      </c>
      <c r="Y73" s="12">
        <v>1574125.3299999998</v>
      </c>
      <c r="Z73" s="16">
        <v>0</v>
      </c>
      <c r="AA73" s="17">
        <v>0</v>
      </c>
      <c r="AB73" s="17">
        <v>0</v>
      </c>
      <c r="AC73" s="17">
        <v>0</v>
      </c>
      <c r="AD73" s="17">
        <v>0</v>
      </c>
      <c r="AE73" s="12">
        <v>0</v>
      </c>
      <c r="AF73" s="16">
        <v>0</v>
      </c>
      <c r="AG73" s="17">
        <v>0</v>
      </c>
      <c r="AH73" s="17">
        <v>0</v>
      </c>
      <c r="AI73" s="17">
        <v>0</v>
      </c>
      <c r="AJ73" s="17">
        <v>0</v>
      </c>
      <c r="AK73" s="12">
        <v>0</v>
      </c>
      <c r="AL73" s="16">
        <v>414611.79</v>
      </c>
      <c r="AM73" s="17">
        <v>147979.36000000002</v>
      </c>
      <c r="AN73" s="17">
        <v>775668.64</v>
      </c>
      <c r="AO73" s="17">
        <v>0</v>
      </c>
      <c r="AP73" s="17">
        <v>26796.83</v>
      </c>
      <c r="AQ73" s="12">
        <v>1365056.62</v>
      </c>
    </row>
    <row r="74" spans="1:43" x14ac:dyDescent="0.3">
      <c r="A74" s="4" t="s">
        <v>62</v>
      </c>
      <c r="B74" s="92">
        <v>608882.71</v>
      </c>
      <c r="C74" s="87">
        <v>236384.2</v>
      </c>
      <c r="D74" s="87">
        <v>0</v>
      </c>
      <c r="E74" s="87">
        <v>0</v>
      </c>
      <c r="F74" s="87">
        <v>0</v>
      </c>
      <c r="G74" s="93">
        <v>845266.91</v>
      </c>
      <c r="H74" s="16">
        <v>0</v>
      </c>
      <c r="I74" s="17">
        <v>0</v>
      </c>
      <c r="J74" s="17">
        <v>0</v>
      </c>
      <c r="K74" s="17">
        <v>0</v>
      </c>
      <c r="L74" s="17">
        <v>0</v>
      </c>
      <c r="M74" s="12">
        <v>0</v>
      </c>
      <c r="N74" s="16">
        <v>292723.21999999997</v>
      </c>
      <c r="O74" s="17">
        <v>70787.14</v>
      </c>
      <c r="P74" s="17">
        <v>0</v>
      </c>
      <c r="Q74" s="17">
        <v>0</v>
      </c>
      <c r="R74" s="17">
        <v>0</v>
      </c>
      <c r="S74" s="12">
        <v>363510.36</v>
      </c>
      <c r="T74" s="16">
        <v>99780.72</v>
      </c>
      <c r="U74" s="17">
        <v>100888.99</v>
      </c>
      <c r="V74" s="17">
        <v>0</v>
      </c>
      <c r="W74" s="17">
        <v>0</v>
      </c>
      <c r="X74" s="17">
        <v>0</v>
      </c>
      <c r="Y74" s="12">
        <v>200669.71000000002</v>
      </c>
      <c r="Z74" s="16">
        <v>0</v>
      </c>
      <c r="AA74" s="17">
        <v>0</v>
      </c>
      <c r="AB74" s="17">
        <v>0</v>
      </c>
      <c r="AC74" s="17">
        <v>0</v>
      </c>
      <c r="AD74" s="17">
        <v>0</v>
      </c>
      <c r="AE74" s="12">
        <v>0</v>
      </c>
      <c r="AF74" s="16">
        <v>0</v>
      </c>
      <c r="AG74" s="17">
        <v>0</v>
      </c>
      <c r="AH74" s="17">
        <v>0</v>
      </c>
      <c r="AI74" s="17">
        <v>0</v>
      </c>
      <c r="AJ74" s="17">
        <v>0</v>
      </c>
      <c r="AK74" s="12">
        <v>0</v>
      </c>
      <c r="AL74" s="16">
        <v>216378.77</v>
      </c>
      <c r="AM74" s="17">
        <v>64708.070000000007</v>
      </c>
      <c r="AN74" s="17">
        <v>0</v>
      </c>
      <c r="AO74" s="17">
        <v>0</v>
      </c>
      <c r="AP74" s="17">
        <v>0</v>
      </c>
      <c r="AQ74" s="12">
        <v>281086.83999999997</v>
      </c>
    </row>
    <row r="75" spans="1:43" x14ac:dyDescent="0.3">
      <c r="A75" s="4" t="s">
        <v>63</v>
      </c>
      <c r="B75" s="92">
        <v>5019489.1500000004</v>
      </c>
      <c r="C75" s="87">
        <v>426930.47</v>
      </c>
      <c r="D75" s="87">
        <v>0</v>
      </c>
      <c r="E75" s="87">
        <v>0</v>
      </c>
      <c r="F75" s="87">
        <v>17773.04</v>
      </c>
      <c r="G75" s="93">
        <v>5464192.6600000001</v>
      </c>
      <c r="H75" s="16">
        <v>668102.64999999991</v>
      </c>
      <c r="I75" s="17">
        <v>134471.90999999997</v>
      </c>
      <c r="J75" s="17">
        <v>0</v>
      </c>
      <c r="K75" s="17">
        <v>0</v>
      </c>
      <c r="L75" s="17">
        <v>0</v>
      </c>
      <c r="M75" s="12">
        <v>802574.55999999982</v>
      </c>
      <c r="N75" s="16">
        <v>901970.99</v>
      </c>
      <c r="O75" s="17">
        <v>47631.399999999994</v>
      </c>
      <c r="P75" s="17">
        <v>0</v>
      </c>
      <c r="Q75" s="17">
        <v>0</v>
      </c>
      <c r="R75" s="17">
        <v>0</v>
      </c>
      <c r="S75" s="12">
        <v>949602.39</v>
      </c>
      <c r="T75" s="16">
        <v>671073.58000000007</v>
      </c>
      <c r="U75" s="17">
        <v>109433.43000000002</v>
      </c>
      <c r="V75" s="17">
        <v>0</v>
      </c>
      <c r="W75" s="17">
        <v>0</v>
      </c>
      <c r="X75" s="17">
        <v>0</v>
      </c>
      <c r="Y75" s="12">
        <v>780507.01000000013</v>
      </c>
      <c r="Z75" s="16">
        <v>2312424.9500000007</v>
      </c>
      <c r="AA75" s="17">
        <v>120057.48999999999</v>
      </c>
      <c r="AB75" s="17">
        <v>0</v>
      </c>
      <c r="AC75" s="17">
        <v>0</v>
      </c>
      <c r="AD75" s="17">
        <v>17773.04</v>
      </c>
      <c r="AE75" s="12">
        <v>2450255.4800000004</v>
      </c>
      <c r="AF75" s="16">
        <v>0</v>
      </c>
      <c r="AG75" s="17">
        <v>0</v>
      </c>
      <c r="AH75" s="17">
        <v>0</v>
      </c>
      <c r="AI75" s="17">
        <v>0</v>
      </c>
      <c r="AJ75" s="17">
        <v>0</v>
      </c>
      <c r="AK75" s="12">
        <v>0</v>
      </c>
      <c r="AL75" s="16">
        <v>465916.9800000001</v>
      </c>
      <c r="AM75" s="17">
        <v>15336.240000000002</v>
      </c>
      <c r="AN75" s="17">
        <v>0</v>
      </c>
      <c r="AO75" s="17">
        <v>0</v>
      </c>
      <c r="AP75" s="17">
        <v>0</v>
      </c>
      <c r="AQ75" s="12">
        <v>481253.22000000009</v>
      </c>
    </row>
    <row r="76" spans="1:43" x14ac:dyDescent="0.3">
      <c r="A76" s="4" t="s">
        <v>64</v>
      </c>
      <c r="B76" s="92">
        <v>2678154.335111856</v>
      </c>
      <c r="C76" s="87">
        <v>547315.33923602919</v>
      </c>
      <c r="D76" s="87">
        <v>110973.6391282554</v>
      </c>
      <c r="E76" s="87">
        <v>5278.0599999999995</v>
      </c>
      <c r="F76" s="87">
        <v>42083.966609238363</v>
      </c>
      <c r="G76" s="93">
        <v>3383805.3400853788</v>
      </c>
      <c r="H76" s="16">
        <v>346656.93</v>
      </c>
      <c r="I76" s="17">
        <v>60579.289999999994</v>
      </c>
      <c r="J76" s="17">
        <v>9606.19</v>
      </c>
      <c r="K76" s="17">
        <v>2528.1799999999998</v>
      </c>
      <c r="L76" s="17">
        <v>-9785.260000000002</v>
      </c>
      <c r="M76" s="12">
        <v>409585.32999999996</v>
      </c>
      <c r="N76" s="16">
        <v>1401490.2299999997</v>
      </c>
      <c r="O76" s="17">
        <v>248399.3</v>
      </c>
      <c r="P76" s="17">
        <v>22474.84</v>
      </c>
      <c r="Q76" s="17">
        <v>2582.1999999999998</v>
      </c>
      <c r="R76" s="17">
        <v>34530.240000000005</v>
      </c>
      <c r="S76" s="12">
        <v>1709476.8099999998</v>
      </c>
      <c r="T76" s="16">
        <v>738036.02</v>
      </c>
      <c r="U76" s="17">
        <v>173295.62</v>
      </c>
      <c r="V76" s="17">
        <v>9116.9599999999991</v>
      </c>
      <c r="W76" s="17">
        <v>167.68</v>
      </c>
      <c r="X76" s="17">
        <v>13103.039999999997</v>
      </c>
      <c r="Y76" s="12">
        <v>933719.32000000007</v>
      </c>
      <c r="Z76" s="16">
        <v>0</v>
      </c>
      <c r="AA76" s="17">
        <v>30210.309999999998</v>
      </c>
      <c r="AB76" s="17">
        <v>61656.07</v>
      </c>
      <c r="AC76" s="17">
        <v>0</v>
      </c>
      <c r="AD76" s="17">
        <v>743.9</v>
      </c>
      <c r="AE76" s="12">
        <v>92610.28</v>
      </c>
      <c r="AF76" s="16">
        <v>7100.04</v>
      </c>
      <c r="AG76" s="17">
        <v>7292.24</v>
      </c>
      <c r="AH76" s="17">
        <v>0</v>
      </c>
      <c r="AI76" s="17">
        <v>0</v>
      </c>
      <c r="AJ76" s="17">
        <v>1842.16</v>
      </c>
      <c r="AK76" s="12">
        <v>16234.439999999999</v>
      </c>
      <c r="AL76" s="16">
        <v>184871.11511185623</v>
      </c>
      <c r="AM76" s="17">
        <v>27538.579236029298</v>
      </c>
      <c r="AN76" s="17">
        <v>8119.5791282553928</v>
      </c>
      <c r="AO76" s="17">
        <v>0</v>
      </c>
      <c r="AP76" s="17">
        <v>1649.8866092383555</v>
      </c>
      <c r="AQ76" s="12">
        <v>222179.16008537929</v>
      </c>
    </row>
    <row r="77" spans="1:43" x14ac:dyDescent="0.3">
      <c r="A77" s="4" t="s">
        <v>65</v>
      </c>
      <c r="B77" s="92">
        <v>1884767.2599999998</v>
      </c>
      <c r="C77" s="87">
        <v>240422.21</v>
      </c>
      <c r="D77" s="87">
        <v>337704.7</v>
      </c>
      <c r="E77" s="87">
        <v>2593.12</v>
      </c>
      <c r="F77" s="87">
        <v>917.14</v>
      </c>
      <c r="G77" s="93">
        <v>2466404.4299999997</v>
      </c>
      <c r="H77" s="16">
        <v>975916.24</v>
      </c>
      <c r="I77" s="17">
        <v>55753.32</v>
      </c>
      <c r="J77" s="17">
        <v>0</v>
      </c>
      <c r="K77" s="17">
        <v>2593.12</v>
      </c>
      <c r="L77" s="17">
        <v>917.14</v>
      </c>
      <c r="M77" s="12">
        <v>1035179.82</v>
      </c>
      <c r="N77" s="16">
        <v>214088.22</v>
      </c>
      <c r="O77" s="17">
        <v>14007.07</v>
      </c>
      <c r="P77" s="17">
        <v>0</v>
      </c>
      <c r="Q77" s="17">
        <v>0</v>
      </c>
      <c r="R77" s="17">
        <v>0</v>
      </c>
      <c r="S77" s="12">
        <v>228095.29</v>
      </c>
      <c r="T77" s="16">
        <v>100023.42</v>
      </c>
      <c r="U77" s="17">
        <v>45946.31</v>
      </c>
      <c r="V77" s="17">
        <v>0</v>
      </c>
      <c r="W77" s="17">
        <v>0</v>
      </c>
      <c r="X77" s="17">
        <v>0</v>
      </c>
      <c r="Y77" s="12">
        <v>145969.72999999998</v>
      </c>
      <c r="Z77" s="16">
        <v>505412.15</v>
      </c>
      <c r="AA77" s="17">
        <v>74547.89</v>
      </c>
      <c r="AB77" s="17">
        <v>0</v>
      </c>
      <c r="AC77" s="17">
        <v>0</v>
      </c>
      <c r="AD77" s="17">
        <v>0</v>
      </c>
      <c r="AE77" s="12">
        <v>579960.04</v>
      </c>
      <c r="AF77" s="16">
        <v>0</v>
      </c>
      <c r="AG77" s="17">
        <v>0</v>
      </c>
      <c r="AH77" s="17">
        <v>0</v>
      </c>
      <c r="AI77" s="17">
        <v>0</v>
      </c>
      <c r="AJ77" s="17">
        <v>0</v>
      </c>
      <c r="AK77" s="12">
        <v>0</v>
      </c>
      <c r="AL77" s="16">
        <v>89327.23</v>
      </c>
      <c r="AM77" s="17">
        <v>50167.62</v>
      </c>
      <c r="AN77" s="17">
        <v>337704.7</v>
      </c>
      <c r="AO77" s="17">
        <v>0</v>
      </c>
      <c r="AP77" s="17">
        <v>0</v>
      </c>
      <c r="AQ77" s="12">
        <v>477199.55000000005</v>
      </c>
    </row>
    <row r="78" spans="1:43" x14ac:dyDescent="0.3">
      <c r="A78" s="4" t="s">
        <v>66</v>
      </c>
      <c r="B78" s="92">
        <v>3110611.7399999998</v>
      </c>
      <c r="C78" s="87">
        <v>1432777.71</v>
      </c>
      <c r="D78" s="87">
        <v>0</v>
      </c>
      <c r="E78" s="87">
        <v>0</v>
      </c>
      <c r="F78" s="87">
        <v>14048.7</v>
      </c>
      <c r="G78" s="93">
        <v>4557438.1500000004</v>
      </c>
      <c r="H78" s="16">
        <v>2004748.31</v>
      </c>
      <c r="I78" s="17">
        <v>627599.43000000005</v>
      </c>
      <c r="J78" s="17">
        <v>0</v>
      </c>
      <c r="K78" s="17">
        <v>0</v>
      </c>
      <c r="L78" s="17">
        <v>14048.7</v>
      </c>
      <c r="M78" s="12">
        <v>2646396.4400000004</v>
      </c>
      <c r="N78" s="16">
        <v>936228.36999999988</v>
      </c>
      <c r="O78" s="17">
        <v>597425.57000000007</v>
      </c>
      <c r="P78" s="17">
        <v>0</v>
      </c>
      <c r="Q78" s="17">
        <v>0</v>
      </c>
      <c r="R78" s="17">
        <v>0</v>
      </c>
      <c r="S78" s="12">
        <v>1533653.94</v>
      </c>
      <c r="T78" s="16">
        <v>169635.06</v>
      </c>
      <c r="U78" s="17">
        <v>85375.59</v>
      </c>
      <c r="V78" s="17">
        <v>0</v>
      </c>
      <c r="W78" s="17">
        <v>0</v>
      </c>
      <c r="X78" s="17">
        <v>0</v>
      </c>
      <c r="Y78" s="12">
        <v>255010.65</v>
      </c>
      <c r="Z78" s="16">
        <v>0</v>
      </c>
      <c r="AA78" s="17">
        <v>84916.72</v>
      </c>
      <c r="AB78" s="17">
        <v>0</v>
      </c>
      <c r="AC78" s="17">
        <v>0</v>
      </c>
      <c r="AD78" s="17">
        <v>0</v>
      </c>
      <c r="AE78" s="12">
        <v>84916.72</v>
      </c>
      <c r="AF78" s="16">
        <v>0</v>
      </c>
      <c r="AG78" s="17">
        <v>0</v>
      </c>
      <c r="AH78" s="17">
        <v>0</v>
      </c>
      <c r="AI78" s="17">
        <v>0</v>
      </c>
      <c r="AJ78" s="17">
        <v>0</v>
      </c>
      <c r="AK78" s="12">
        <v>0</v>
      </c>
      <c r="AL78" s="16">
        <v>0</v>
      </c>
      <c r="AM78" s="17">
        <v>37460.400000000001</v>
      </c>
      <c r="AN78" s="17">
        <v>0</v>
      </c>
      <c r="AO78" s="17">
        <v>0</v>
      </c>
      <c r="AP78" s="17">
        <v>0</v>
      </c>
      <c r="AQ78" s="12">
        <v>37460.400000000001</v>
      </c>
    </row>
    <row r="79" spans="1:43" x14ac:dyDescent="0.3">
      <c r="A79" s="4" t="s">
        <v>67</v>
      </c>
      <c r="B79" s="92">
        <v>8450404</v>
      </c>
      <c r="C79" s="87">
        <v>1875591</v>
      </c>
      <c r="D79" s="87">
        <v>625265.86924222473</v>
      </c>
      <c r="E79" s="87">
        <v>0</v>
      </c>
      <c r="F79" s="87">
        <v>0</v>
      </c>
      <c r="G79" s="93">
        <v>10951260.869242225</v>
      </c>
      <c r="H79" s="16">
        <v>3639661</v>
      </c>
      <c r="I79" s="17">
        <v>659444</v>
      </c>
      <c r="J79" s="17">
        <v>250183.90921015796</v>
      </c>
      <c r="K79" s="17">
        <v>0</v>
      </c>
      <c r="L79" s="17">
        <v>0</v>
      </c>
      <c r="M79" s="12">
        <v>4549288.9092101576</v>
      </c>
      <c r="N79" s="16">
        <v>1026215</v>
      </c>
      <c r="O79" s="17">
        <v>101362</v>
      </c>
      <c r="P79" s="17">
        <v>89969.29616734467</v>
      </c>
      <c r="Q79" s="17">
        <v>0</v>
      </c>
      <c r="R79" s="17">
        <v>0</v>
      </c>
      <c r="S79" s="12">
        <v>1217546.2961673448</v>
      </c>
      <c r="T79" s="16">
        <v>810837</v>
      </c>
      <c r="U79" s="17">
        <v>247843</v>
      </c>
      <c r="V79" s="17">
        <v>61609.26541747876</v>
      </c>
      <c r="W79" s="17">
        <v>0</v>
      </c>
      <c r="X79" s="17">
        <v>0</v>
      </c>
      <c r="Y79" s="12">
        <v>1120289.2654174787</v>
      </c>
      <c r="Z79" s="16">
        <v>2413765</v>
      </c>
      <c r="AA79" s="17">
        <v>660676</v>
      </c>
      <c r="AB79" s="17">
        <v>178915.30167697399</v>
      </c>
      <c r="AC79" s="17">
        <v>0</v>
      </c>
      <c r="AD79" s="17">
        <v>0</v>
      </c>
      <c r="AE79" s="12">
        <v>3253356.3016769742</v>
      </c>
      <c r="AF79" s="16">
        <v>0</v>
      </c>
      <c r="AG79" s="17">
        <v>11000</v>
      </c>
      <c r="AH79" s="17">
        <v>640.13858729008416</v>
      </c>
      <c r="AI79" s="17">
        <v>0</v>
      </c>
      <c r="AJ79" s="17">
        <v>0</v>
      </c>
      <c r="AK79" s="12">
        <v>11640.138587290085</v>
      </c>
      <c r="AL79" s="16">
        <v>559926</v>
      </c>
      <c r="AM79" s="17">
        <v>195266</v>
      </c>
      <c r="AN79" s="17">
        <v>43947.95818297939</v>
      </c>
      <c r="AO79" s="17">
        <v>0</v>
      </c>
      <c r="AP79" s="17">
        <v>0</v>
      </c>
      <c r="AQ79" s="12">
        <v>799139.95818297938</v>
      </c>
    </row>
    <row r="80" spans="1:43" x14ac:dyDescent="0.3">
      <c r="A80" s="4" t="s">
        <v>68</v>
      </c>
      <c r="B80" s="92">
        <v>873752.45229999989</v>
      </c>
      <c r="C80" s="87">
        <v>708914.3968000001</v>
      </c>
      <c r="D80" s="87">
        <v>0</v>
      </c>
      <c r="E80" s="87">
        <v>0</v>
      </c>
      <c r="F80" s="87">
        <v>0</v>
      </c>
      <c r="G80" s="93">
        <v>1582666.8491000002</v>
      </c>
      <c r="H80" s="16">
        <v>0</v>
      </c>
      <c r="I80" s="17">
        <v>0</v>
      </c>
      <c r="J80" s="17">
        <v>0</v>
      </c>
      <c r="K80" s="17">
        <v>0</v>
      </c>
      <c r="L80" s="17">
        <v>0</v>
      </c>
      <c r="M80" s="12">
        <v>0</v>
      </c>
      <c r="N80" s="16">
        <v>93819.83</v>
      </c>
      <c r="O80" s="17">
        <v>339695.98000000004</v>
      </c>
      <c r="P80" s="17">
        <v>0</v>
      </c>
      <c r="Q80" s="17">
        <v>0</v>
      </c>
      <c r="R80" s="17">
        <v>0</v>
      </c>
      <c r="S80" s="12">
        <v>433515.81000000006</v>
      </c>
      <c r="T80" s="16">
        <v>434329.70999999996</v>
      </c>
      <c r="U80" s="17">
        <v>306146.84999999998</v>
      </c>
      <c r="V80" s="17">
        <v>0</v>
      </c>
      <c r="W80" s="17">
        <v>0</v>
      </c>
      <c r="X80" s="17">
        <v>0</v>
      </c>
      <c r="Y80" s="12">
        <v>740476.55999999994</v>
      </c>
      <c r="Z80" s="16">
        <v>0</v>
      </c>
      <c r="AA80" s="17">
        <v>0</v>
      </c>
      <c r="AB80" s="17">
        <v>0</v>
      </c>
      <c r="AC80" s="17">
        <v>0</v>
      </c>
      <c r="AD80" s="17">
        <v>0</v>
      </c>
      <c r="AE80" s="12">
        <v>0</v>
      </c>
      <c r="AF80" s="16">
        <v>0</v>
      </c>
      <c r="AG80" s="17">
        <v>0</v>
      </c>
      <c r="AH80" s="17">
        <v>0</v>
      </c>
      <c r="AI80" s="17">
        <v>0</v>
      </c>
      <c r="AJ80" s="17">
        <v>0</v>
      </c>
      <c r="AK80" s="12">
        <v>0</v>
      </c>
      <c r="AL80" s="16">
        <v>345602.91229999997</v>
      </c>
      <c r="AM80" s="17">
        <v>63071.566800000001</v>
      </c>
      <c r="AN80" s="17">
        <v>0</v>
      </c>
      <c r="AO80" s="17">
        <v>0</v>
      </c>
      <c r="AP80" s="17">
        <v>0</v>
      </c>
      <c r="AQ80" s="12">
        <v>408674.4791</v>
      </c>
    </row>
    <row r="81" spans="1:43" x14ac:dyDescent="0.3">
      <c r="A81" s="4" t="s">
        <v>69</v>
      </c>
      <c r="B81" s="92">
        <v>1042020</v>
      </c>
      <c r="C81" s="87">
        <v>177923</v>
      </c>
      <c r="D81" s="87">
        <v>54578</v>
      </c>
      <c r="E81" s="87">
        <v>0</v>
      </c>
      <c r="F81" s="87">
        <v>968</v>
      </c>
      <c r="G81" s="93">
        <v>1275489</v>
      </c>
      <c r="H81" s="16">
        <v>0</v>
      </c>
      <c r="I81" s="17">
        <v>0</v>
      </c>
      <c r="J81" s="17">
        <v>8001</v>
      </c>
      <c r="K81" s="17">
        <v>0</v>
      </c>
      <c r="L81" s="17">
        <v>0</v>
      </c>
      <c r="M81" s="12">
        <v>8001</v>
      </c>
      <c r="N81" s="16">
        <v>244844</v>
      </c>
      <c r="O81" s="17">
        <v>13845</v>
      </c>
      <c r="P81" s="17">
        <v>24665</v>
      </c>
      <c r="Q81" s="17">
        <v>0</v>
      </c>
      <c r="R81" s="17">
        <v>239</v>
      </c>
      <c r="S81" s="12">
        <v>283593</v>
      </c>
      <c r="T81" s="16">
        <v>56127</v>
      </c>
      <c r="U81" s="17">
        <v>46693</v>
      </c>
      <c r="V81" s="17">
        <v>0</v>
      </c>
      <c r="W81" s="17">
        <v>0</v>
      </c>
      <c r="X81" s="17">
        <v>0</v>
      </c>
      <c r="Y81" s="12">
        <v>102820</v>
      </c>
      <c r="Z81" s="16">
        <v>519000</v>
      </c>
      <c r="AA81" s="17">
        <v>117385</v>
      </c>
      <c r="AB81" s="17">
        <v>21912</v>
      </c>
      <c r="AC81" s="17">
        <v>0</v>
      </c>
      <c r="AD81" s="17">
        <v>729</v>
      </c>
      <c r="AE81" s="12">
        <v>659026</v>
      </c>
      <c r="AF81" s="16">
        <v>0</v>
      </c>
      <c r="AG81" s="17">
        <v>0</v>
      </c>
      <c r="AH81" s="17">
        <v>0</v>
      </c>
      <c r="AI81" s="17">
        <v>0</v>
      </c>
      <c r="AJ81" s="17">
        <v>0</v>
      </c>
      <c r="AK81" s="12">
        <v>0</v>
      </c>
      <c r="AL81" s="16">
        <v>222049</v>
      </c>
      <c r="AM81" s="17">
        <v>0</v>
      </c>
      <c r="AN81" s="17">
        <v>0</v>
      </c>
      <c r="AO81" s="17">
        <v>0</v>
      </c>
      <c r="AP81" s="17">
        <v>0</v>
      </c>
      <c r="AQ81" s="12">
        <v>222049</v>
      </c>
    </row>
    <row r="82" spans="1:43" x14ac:dyDescent="0.3">
      <c r="A82" s="4" t="s">
        <v>70</v>
      </c>
      <c r="B82" s="92">
        <v>9246289</v>
      </c>
      <c r="C82" s="87">
        <v>1003610</v>
      </c>
      <c r="D82" s="87">
        <v>661786</v>
      </c>
      <c r="E82" s="87">
        <v>0</v>
      </c>
      <c r="F82" s="87">
        <v>1042388</v>
      </c>
      <c r="G82" s="93">
        <v>11954073</v>
      </c>
      <c r="H82" s="16">
        <v>4521233</v>
      </c>
      <c r="I82" s="17">
        <v>369898</v>
      </c>
      <c r="J82" s="17">
        <v>0</v>
      </c>
      <c r="K82" s="17">
        <v>0</v>
      </c>
      <c r="L82" s="17">
        <v>33515</v>
      </c>
      <c r="M82" s="12">
        <v>4924646</v>
      </c>
      <c r="N82" s="16">
        <v>2445358</v>
      </c>
      <c r="O82" s="17">
        <v>261622</v>
      </c>
      <c r="P82" s="17">
        <v>0</v>
      </c>
      <c r="Q82" s="17">
        <v>0</v>
      </c>
      <c r="R82" s="17">
        <v>27840</v>
      </c>
      <c r="S82" s="12">
        <v>2734820</v>
      </c>
      <c r="T82" s="16">
        <v>728741</v>
      </c>
      <c r="U82" s="17">
        <v>88544</v>
      </c>
      <c r="V82" s="17">
        <v>0</v>
      </c>
      <c r="W82" s="17">
        <v>0</v>
      </c>
      <c r="X82" s="17">
        <v>981033</v>
      </c>
      <c r="Y82" s="12">
        <v>1798318</v>
      </c>
      <c r="Z82" s="16">
        <v>200774</v>
      </c>
      <c r="AA82" s="17">
        <v>56046</v>
      </c>
      <c r="AB82" s="17">
        <v>0</v>
      </c>
      <c r="AC82" s="17">
        <v>0</v>
      </c>
      <c r="AD82" s="17">
        <v>0</v>
      </c>
      <c r="AE82" s="12">
        <v>256820</v>
      </c>
      <c r="AF82" s="16">
        <v>0</v>
      </c>
      <c r="AG82" s="17">
        <v>0</v>
      </c>
      <c r="AH82" s="17">
        <v>0</v>
      </c>
      <c r="AI82" s="17">
        <v>0</v>
      </c>
      <c r="AJ82" s="17">
        <v>0</v>
      </c>
      <c r="AK82" s="12">
        <v>0</v>
      </c>
      <c r="AL82" s="16">
        <v>1350183</v>
      </c>
      <c r="AM82" s="17">
        <v>227500</v>
      </c>
      <c r="AN82" s="17">
        <v>661786</v>
      </c>
      <c r="AO82" s="17">
        <v>0</v>
      </c>
      <c r="AP82" s="17">
        <v>0</v>
      </c>
      <c r="AQ82" s="12">
        <v>2239469</v>
      </c>
    </row>
    <row r="83" spans="1:43" x14ac:dyDescent="0.3">
      <c r="A83" s="4" t="s">
        <v>71</v>
      </c>
      <c r="B83" s="92">
        <v>15373421</v>
      </c>
      <c r="C83" s="87">
        <v>2594628.2400000002</v>
      </c>
      <c r="D83" s="87">
        <v>0</v>
      </c>
      <c r="E83" s="87">
        <v>0</v>
      </c>
      <c r="F83" s="87">
        <v>267159.76</v>
      </c>
      <c r="G83" s="93">
        <v>18235209</v>
      </c>
      <c r="H83" s="16">
        <v>1335613</v>
      </c>
      <c r="I83" s="17">
        <v>700609</v>
      </c>
      <c r="J83" s="17">
        <v>0</v>
      </c>
      <c r="K83" s="17">
        <v>0</v>
      </c>
      <c r="L83" s="17">
        <v>5254</v>
      </c>
      <c r="M83" s="12">
        <v>2041476</v>
      </c>
      <c r="N83" s="16">
        <v>8441035</v>
      </c>
      <c r="O83" s="17">
        <v>547060</v>
      </c>
      <c r="P83" s="17">
        <v>0</v>
      </c>
      <c r="Q83" s="17">
        <v>0</v>
      </c>
      <c r="R83" s="17">
        <v>175106</v>
      </c>
      <c r="S83" s="12">
        <v>9163201</v>
      </c>
      <c r="T83" s="16">
        <v>2039513</v>
      </c>
      <c r="U83" s="17">
        <v>213272</v>
      </c>
      <c r="V83" s="17">
        <v>0</v>
      </c>
      <c r="W83" s="17">
        <v>0</v>
      </c>
      <c r="X83" s="17">
        <v>27043</v>
      </c>
      <c r="Y83" s="12">
        <v>2279828</v>
      </c>
      <c r="Z83" s="16">
        <v>499479</v>
      </c>
      <c r="AA83" s="17">
        <v>818540</v>
      </c>
      <c r="AB83" s="17">
        <v>0</v>
      </c>
      <c r="AC83" s="17">
        <v>0</v>
      </c>
      <c r="AD83" s="17">
        <v>12596</v>
      </c>
      <c r="AE83" s="12">
        <v>1330615</v>
      </c>
      <c r="AF83" s="16">
        <v>0</v>
      </c>
      <c r="AG83" s="17">
        <v>0</v>
      </c>
      <c r="AH83" s="17">
        <v>0</v>
      </c>
      <c r="AI83" s="17">
        <v>0</v>
      </c>
      <c r="AJ83" s="17">
        <v>0</v>
      </c>
      <c r="AK83" s="12">
        <v>0</v>
      </c>
      <c r="AL83" s="16">
        <v>3057781</v>
      </c>
      <c r="AM83" s="17">
        <v>315147.24</v>
      </c>
      <c r="AN83" s="17">
        <v>0</v>
      </c>
      <c r="AO83" s="17">
        <v>0</v>
      </c>
      <c r="AP83" s="17">
        <v>47160.76</v>
      </c>
      <c r="AQ83" s="12">
        <v>3420089</v>
      </c>
    </row>
    <row r="84" spans="1:43" x14ac:dyDescent="0.3">
      <c r="A84" s="4" t="s">
        <v>72</v>
      </c>
      <c r="B84" s="92">
        <v>6695421</v>
      </c>
      <c r="C84" s="87">
        <v>814805</v>
      </c>
      <c r="D84" s="87">
        <v>0</v>
      </c>
      <c r="E84" s="87">
        <v>0</v>
      </c>
      <c r="F84" s="87">
        <v>17286</v>
      </c>
      <c r="G84" s="93">
        <v>7527512</v>
      </c>
      <c r="H84" s="16">
        <v>0</v>
      </c>
      <c r="I84" s="17">
        <v>0</v>
      </c>
      <c r="J84" s="17">
        <v>0</v>
      </c>
      <c r="K84" s="17">
        <v>0</v>
      </c>
      <c r="L84" s="17">
        <v>0</v>
      </c>
      <c r="M84" s="12">
        <v>0</v>
      </c>
      <c r="N84" s="16">
        <v>2171750</v>
      </c>
      <c r="O84" s="17">
        <v>259938</v>
      </c>
      <c r="P84" s="17">
        <v>0</v>
      </c>
      <c r="Q84" s="17">
        <v>0</v>
      </c>
      <c r="R84" s="17">
        <v>1974</v>
      </c>
      <c r="S84" s="12">
        <v>2433662</v>
      </c>
      <c r="T84" s="16">
        <v>410611</v>
      </c>
      <c r="U84" s="17">
        <v>65821</v>
      </c>
      <c r="V84" s="17">
        <v>0</v>
      </c>
      <c r="W84" s="17">
        <v>0</v>
      </c>
      <c r="X84" s="17">
        <v>523</v>
      </c>
      <c r="Y84" s="12">
        <v>476955</v>
      </c>
      <c r="Z84" s="16">
        <v>3284821</v>
      </c>
      <c r="AA84" s="17">
        <v>432036</v>
      </c>
      <c r="AB84" s="17">
        <v>0</v>
      </c>
      <c r="AC84" s="17">
        <v>0</v>
      </c>
      <c r="AD84" s="17">
        <v>14739</v>
      </c>
      <c r="AE84" s="12">
        <v>3731596</v>
      </c>
      <c r="AF84" s="16">
        <v>0</v>
      </c>
      <c r="AG84" s="17">
        <v>0</v>
      </c>
      <c r="AH84" s="17">
        <v>0</v>
      </c>
      <c r="AI84" s="17">
        <v>0</v>
      </c>
      <c r="AJ84" s="17">
        <v>0</v>
      </c>
      <c r="AK84" s="12">
        <v>0</v>
      </c>
      <c r="AL84" s="16">
        <v>828239</v>
      </c>
      <c r="AM84" s="17">
        <v>57010</v>
      </c>
      <c r="AN84" s="17">
        <v>0</v>
      </c>
      <c r="AO84" s="17">
        <v>0</v>
      </c>
      <c r="AP84" s="17">
        <v>50</v>
      </c>
      <c r="AQ84" s="12">
        <v>885299</v>
      </c>
    </row>
    <row r="85" spans="1:43" x14ac:dyDescent="0.3">
      <c r="A85" s="4" t="s">
        <v>73</v>
      </c>
      <c r="B85" s="92">
        <v>45820192.383584961</v>
      </c>
      <c r="C85" s="87">
        <v>3761009.0023274296</v>
      </c>
      <c r="D85" s="87">
        <v>622925.65721908631</v>
      </c>
      <c r="E85" s="87">
        <v>0</v>
      </c>
      <c r="F85" s="87">
        <v>1753132.1045564027</v>
      </c>
      <c r="G85" s="93">
        <v>51957259.147687882</v>
      </c>
      <c r="H85" s="16">
        <v>1651994.8212735362</v>
      </c>
      <c r="I85" s="17">
        <v>61164.876007753948</v>
      </c>
      <c r="J85" s="17">
        <v>75967.577100847237</v>
      </c>
      <c r="K85" s="17">
        <v>0</v>
      </c>
      <c r="L85" s="17">
        <v>0</v>
      </c>
      <c r="M85" s="12">
        <v>1789127.2743821372</v>
      </c>
      <c r="N85" s="16">
        <v>11712564.998055764</v>
      </c>
      <c r="O85" s="17">
        <v>822842.05077197799</v>
      </c>
      <c r="P85" s="17">
        <v>0</v>
      </c>
      <c r="Q85" s="17">
        <v>0</v>
      </c>
      <c r="R85" s="17">
        <v>0</v>
      </c>
      <c r="S85" s="12">
        <v>12535407.048827741</v>
      </c>
      <c r="T85" s="16">
        <v>8416170.2741667517</v>
      </c>
      <c r="U85" s="17">
        <v>929127.62521610828</v>
      </c>
      <c r="V85" s="17">
        <v>154845.7131389507</v>
      </c>
      <c r="W85" s="17">
        <v>0</v>
      </c>
      <c r="X85" s="17">
        <v>1748504.2722949628</v>
      </c>
      <c r="Y85" s="12">
        <v>11248647.884816773</v>
      </c>
      <c r="Z85" s="16">
        <v>19875554.747939669</v>
      </c>
      <c r="AA85" s="17">
        <v>1862214.4806677455</v>
      </c>
      <c r="AB85" s="17">
        <v>392112.36697928834</v>
      </c>
      <c r="AC85" s="17">
        <v>0</v>
      </c>
      <c r="AD85" s="17">
        <v>4627.8322614399422</v>
      </c>
      <c r="AE85" s="12">
        <v>22134509.427848142</v>
      </c>
      <c r="AF85" s="16">
        <v>456.13962235598888</v>
      </c>
      <c r="AG85" s="17">
        <v>5338.5698824930905</v>
      </c>
      <c r="AH85" s="17">
        <v>0</v>
      </c>
      <c r="AI85" s="17">
        <v>0</v>
      </c>
      <c r="AJ85" s="17">
        <v>0</v>
      </c>
      <c r="AK85" s="12">
        <v>5794.7095048490792</v>
      </c>
      <c r="AL85" s="16">
        <v>4163451.402526889</v>
      </c>
      <c r="AM85" s="17">
        <v>80321.399781350978</v>
      </c>
      <c r="AN85" s="17">
        <v>0</v>
      </c>
      <c r="AO85" s="17">
        <v>0</v>
      </c>
      <c r="AP85" s="17">
        <v>0</v>
      </c>
      <c r="AQ85" s="12">
        <v>4243772.80230824</v>
      </c>
    </row>
    <row r="86" spans="1:43" x14ac:dyDescent="0.3">
      <c r="A86" s="4" t="s">
        <v>74</v>
      </c>
      <c r="B86" s="92">
        <v>19759376</v>
      </c>
      <c r="C86" s="87">
        <v>4211602</v>
      </c>
      <c r="D86" s="87">
        <v>0</v>
      </c>
      <c r="E86" s="87">
        <v>0</v>
      </c>
      <c r="F86" s="87">
        <v>0</v>
      </c>
      <c r="G86" s="93">
        <v>23970978</v>
      </c>
      <c r="H86" s="16">
        <v>9867791</v>
      </c>
      <c r="I86" s="17">
        <v>749112</v>
      </c>
      <c r="J86" s="17">
        <v>0</v>
      </c>
      <c r="K86" s="17">
        <v>0</v>
      </c>
      <c r="L86" s="17">
        <v>0</v>
      </c>
      <c r="M86" s="12">
        <v>10616903</v>
      </c>
      <c r="N86" s="16">
        <v>2753061</v>
      </c>
      <c r="O86" s="17">
        <v>267392</v>
      </c>
      <c r="P86" s="17">
        <v>0</v>
      </c>
      <c r="Q86" s="17">
        <v>0</v>
      </c>
      <c r="R86" s="17">
        <v>0</v>
      </c>
      <c r="S86" s="12">
        <v>3020453</v>
      </c>
      <c r="T86" s="16">
        <v>2605961</v>
      </c>
      <c r="U86" s="17">
        <v>2918129</v>
      </c>
      <c r="V86" s="17">
        <v>0</v>
      </c>
      <c r="W86" s="17">
        <v>0</v>
      </c>
      <c r="X86" s="17">
        <v>0</v>
      </c>
      <c r="Y86" s="12">
        <v>5524090</v>
      </c>
      <c r="Z86" s="16">
        <v>3370278</v>
      </c>
      <c r="AA86" s="17">
        <v>130877</v>
      </c>
      <c r="AB86" s="17">
        <v>0</v>
      </c>
      <c r="AC86" s="17">
        <v>0</v>
      </c>
      <c r="AD86" s="17">
        <v>0</v>
      </c>
      <c r="AE86" s="12">
        <v>3501155</v>
      </c>
      <c r="AF86" s="16">
        <v>0</v>
      </c>
      <c r="AG86" s="17">
        <v>0</v>
      </c>
      <c r="AH86" s="17">
        <v>0</v>
      </c>
      <c r="AI86" s="17">
        <v>0</v>
      </c>
      <c r="AJ86" s="17">
        <v>0</v>
      </c>
      <c r="AK86" s="12">
        <v>0</v>
      </c>
      <c r="AL86" s="16">
        <v>1162285</v>
      </c>
      <c r="AM86" s="17">
        <v>146092</v>
      </c>
      <c r="AN86" s="17">
        <v>0</v>
      </c>
      <c r="AO86" s="17">
        <v>0</v>
      </c>
      <c r="AP86" s="17">
        <v>0</v>
      </c>
      <c r="AQ86" s="12">
        <v>1308377</v>
      </c>
    </row>
    <row r="87" spans="1:43" x14ac:dyDescent="0.3">
      <c r="A87" s="4" t="s">
        <v>75</v>
      </c>
      <c r="B87" s="92">
        <v>8752187</v>
      </c>
      <c r="C87" s="87">
        <v>1243559</v>
      </c>
      <c r="D87" s="87">
        <v>0</v>
      </c>
      <c r="E87" s="87">
        <v>0</v>
      </c>
      <c r="F87" s="87">
        <v>1090810</v>
      </c>
      <c r="G87" s="93">
        <v>11086556</v>
      </c>
      <c r="H87" s="16">
        <v>4185617</v>
      </c>
      <c r="I87" s="17">
        <v>548482</v>
      </c>
      <c r="J87" s="17">
        <v>0</v>
      </c>
      <c r="K87" s="17">
        <v>0</v>
      </c>
      <c r="L87" s="17">
        <v>11250</v>
      </c>
      <c r="M87" s="12">
        <v>4745349</v>
      </c>
      <c r="N87" s="16">
        <v>2957337</v>
      </c>
      <c r="O87" s="17">
        <v>423282</v>
      </c>
      <c r="P87" s="17">
        <v>0</v>
      </c>
      <c r="Q87" s="17">
        <v>0</v>
      </c>
      <c r="R87" s="17">
        <v>52313</v>
      </c>
      <c r="S87" s="12">
        <v>3432932</v>
      </c>
      <c r="T87" s="16">
        <v>944531</v>
      </c>
      <c r="U87" s="17">
        <v>208120</v>
      </c>
      <c r="V87" s="17">
        <v>0</v>
      </c>
      <c r="W87" s="17">
        <v>0</v>
      </c>
      <c r="X87" s="17">
        <v>1025063</v>
      </c>
      <c r="Y87" s="12">
        <v>2177714</v>
      </c>
      <c r="Z87" s="16">
        <v>463887</v>
      </c>
      <c r="AA87" s="17">
        <v>61928</v>
      </c>
      <c r="AB87" s="17">
        <v>0</v>
      </c>
      <c r="AC87" s="17">
        <v>0</v>
      </c>
      <c r="AD87" s="17">
        <v>2184</v>
      </c>
      <c r="AE87" s="12">
        <v>527999</v>
      </c>
      <c r="AF87" s="16">
        <v>0</v>
      </c>
      <c r="AG87" s="17">
        <v>0</v>
      </c>
      <c r="AH87" s="17">
        <v>0</v>
      </c>
      <c r="AI87" s="17">
        <v>0</v>
      </c>
      <c r="AJ87" s="17">
        <v>0</v>
      </c>
      <c r="AK87" s="12">
        <v>0</v>
      </c>
      <c r="AL87" s="16">
        <v>200815</v>
      </c>
      <c r="AM87" s="17">
        <v>1747</v>
      </c>
      <c r="AN87" s="17">
        <v>0</v>
      </c>
      <c r="AO87" s="17">
        <v>0</v>
      </c>
      <c r="AP87" s="17">
        <v>0</v>
      </c>
      <c r="AQ87" s="12">
        <v>202562</v>
      </c>
    </row>
    <row r="88" spans="1:43" x14ac:dyDescent="0.3">
      <c r="A88" s="4" t="s">
        <v>76</v>
      </c>
      <c r="B88" s="92">
        <v>1710722.5999999999</v>
      </c>
      <c r="C88" s="87">
        <v>425899.2</v>
      </c>
      <c r="D88" s="87">
        <v>84518.75</v>
      </c>
      <c r="E88" s="87">
        <v>0</v>
      </c>
      <c r="F88" s="87">
        <v>29335.47</v>
      </c>
      <c r="G88" s="93">
        <v>2250476.02</v>
      </c>
      <c r="H88" s="16">
        <v>0</v>
      </c>
      <c r="I88" s="17">
        <v>0</v>
      </c>
      <c r="J88" s="17">
        <v>0</v>
      </c>
      <c r="K88" s="17">
        <v>0</v>
      </c>
      <c r="L88" s="17">
        <v>0</v>
      </c>
      <c r="M88" s="12">
        <v>0</v>
      </c>
      <c r="N88" s="16">
        <v>224100.84</v>
      </c>
      <c r="O88" s="17">
        <v>75137.41</v>
      </c>
      <c r="P88" s="17">
        <v>8568.15</v>
      </c>
      <c r="Q88" s="17">
        <v>0</v>
      </c>
      <c r="R88" s="17">
        <v>2454.27</v>
      </c>
      <c r="S88" s="12">
        <v>310260.67000000004</v>
      </c>
      <c r="T88" s="16">
        <v>90553.62</v>
      </c>
      <c r="U88" s="17">
        <v>71073.149999999994</v>
      </c>
      <c r="V88" s="17">
        <v>0</v>
      </c>
      <c r="W88" s="17">
        <v>0</v>
      </c>
      <c r="X88" s="17">
        <v>1868.87</v>
      </c>
      <c r="Y88" s="12">
        <v>163495.63999999998</v>
      </c>
      <c r="Z88" s="16">
        <v>1039569.15</v>
      </c>
      <c r="AA88" s="17">
        <v>198701.31</v>
      </c>
      <c r="AB88" s="17">
        <v>58524.75</v>
      </c>
      <c r="AC88" s="17">
        <v>0</v>
      </c>
      <c r="AD88" s="17">
        <v>19995.490000000002</v>
      </c>
      <c r="AE88" s="12">
        <v>1316790.7</v>
      </c>
      <c r="AF88" s="16">
        <v>0</v>
      </c>
      <c r="AG88" s="17">
        <v>48386.49</v>
      </c>
      <c r="AH88" s="17">
        <v>17425.849999999999</v>
      </c>
      <c r="AI88" s="17">
        <v>0</v>
      </c>
      <c r="AJ88" s="17">
        <v>4935.25</v>
      </c>
      <c r="AK88" s="12">
        <v>70747.59</v>
      </c>
      <c r="AL88" s="16">
        <v>356498.99</v>
      </c>
      <c r="AM88" s="17">
        <v>32600.84</v>
      </c>
      <c r="AN88" s="17">
        <v>0</v>
      </c>
      <c r="AO88" s="17">
        <v>0</v>
      </c>
      <c r="AP88" s="17">
        <v>81.59</v>
      </c>
      <c r="AQ88" s="12">
        <v>389181.42000000004</v>
      </c>
    </row>
    <row r="89" spans="1:43"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row>
    <row r="90" spans="1:43" x14ac:dyDescent="0.3">
      <c r="A90" s="30"/>
      <c r="B90" s="31">
        <f t="shared" ref="B90:AE90" si="0">SUM(B9:B89)</f>
        <v>618614849.50067556</v>
      </c>
      <c r="C90" s="32">
        <f t="shared" si="0"/>
        <v>145224810.45150298</v>
      </c>
      <c r="D90" s="32">
        <f t="shared" si="0"/>
        <v>32948101.746148005</v>
      </c>
      <c r="E90" s="32">
        <f t="shared" si="0"/>
        <v>21137.81</v>
      </c>
      <c r="F90" s="32">
        <f t="shared" si="0"/>
        <v>33084544.420071751</v>
      </c>
      <c r="G90" s="33">
        <f t="shared" si="0"/>
        <v>829893443.92839813</v>
      </c>
      <c r="H90" s="31">
        <f t="shared" si="0"/>
        <v>165133313.20858681</v>
      </c>
      <c r="I90" s="32">
        <f t="shared" si="0"/>
        <v>40520796.817172833</v>
      </c>
      <c r="J90" s="32">
        <f t="shared" si="0"/>
        <v>13001204.461522918</v>
      </c>
      <c r="K90" s="32">
        <f t="shared" si="0"/>
        <v>5257.2999999999993</v>
      </c>
      <c r="L90" s="32">
        <f t="shared" si="0"/>
        <v>5192936.19659492</v>
      </c>
      <c r="M90" s="33">
        <f t="shared" si="0"/>
        <v>223853507.98387748</v>
      </c>
      <c r="N90" s="31">
        <f t="shared" si="0"/>
        <v>172990894.49408418</v>
      </c>
      <c r="O90" s="32">
        <f t="shared" si="0"/>
        <v>28697398.128498845</v>
      </c>
      <c r="P90" s="32">
        <f t="shared" si="0"/>
        <v>2053604.7725163139</v>
      </c>
      <c r="Q90" s="32">
        <f t="shared" si="0"/>
        <v>9009.98</v>
      </c>
      <c r="R90" s="32">
        <f t="shared" si="0"/>
        <v>2529347.2820520666</v>
      </c>
      <c r="S90" s="33">
        <f t="shared" si="0"/>
        <v>206280254.65715134</v>
      </c>
      <c r="T90" s="31">
        <f t="shared" si="0"/>
        <v>91538270.976236507</v>
      </c>
      <c r="U90" s="32">
        <f t="shared" si="0"/>
        <v>34452767.331100725</v>
      </c>
      <c r="V90" s="32">
        <f t="shared" si="0"/>
        <v>5087564.6858472917</v>
      </c>
      <c r="W90" s="32">
        <f t="shared" si="0"/>
        <v>4777.5300000000007</v>
      </c>
      <c r="X90" s="32">
        <f t="shared" si="0"/>
        <v>23485141.267978977</v>
      </c>
      <c r="Y90" s="33">
        <f t="shared" si="0"/>
        <v>154568521.79116347</v>
      </c>
      <c r="Z90" s="31">
        <f t="shared" si="0"/>
        <v>125089096.24241221</v>
      </c>
      <c r="AA90" s="32">
        <f t="shared" si="0"/>
        <v>29434748.820203863</v>
      </c>
      <c r="AB90" s="32">
        <f t="shared" si="0"/>
        <v>8608676.4839105699</v>
      </c>
      <c r="AC90" s="32">
        <f t="shared" si="0"/>
        <v>371</v>
      </c>
      <c r="AD90" s="32">
        <f t="shared" si="0"/>
        <v>1110538.8266427768</v>
      </c>
      <c r="AE90" s="33">
        <f t="shared" si="0"/>
        <v>164243431.37316939</v>
      </c>
      <c r="AF90" s="31">
        <f t="shared" ref="AF90:AK90" si="1">SUM(AF9:AF89)</f>
        <v>1788025.9823783238</v>
      </c>
      <c r="AG90" s="32">
        <f t="shared" si="1"/>
        <v>1463019.9695795975</v>
      </c>
      <c r="AH90" s="32">
        <f t="shared" si="1"/>
        <v>257123.99808729006</v>
      </c>
      <c r="AI90" s="32">
        <f t="shared" si="1"/>
        <v>0</v>
      </c>
      <c r="AJ90" s="32">
        <f t="shared" si="1"/>
        <v>290982.45533291413</v>
      </c>
      <c r="AK90" s="33">
        <f t="shared" si="1"/>
        <v>3799152.4053781247</v>
      </c>
      <c r="AL90" s="31">
        <f t="shared" ref="AL90:AQ90" si="2">SUM(AL9:AL89)</f>
        <v>62075248.596977629</v>
      </c>
      <c r="AM90" s="32">
        <f t="shared" si="2"/>
        <v>10656079.384947114</v>
      </c>
      <c r="AN90" s="32">
        <f t="shared" si="2"/>
        <v>3939927.3442636291</v>
      </c>
      <c r="AO90" s="32">
        <f t="shared" si="2"/>
        <v>1722</v>
      </c>
      <c r="AP90" s="32">
        <f t="shared" si="2"/>
        <v>475598.39147008827</v>
      </c>
      <c r="AQ90" s="33">
        <f t="shared" si="2"/>
        <v>77148575.71765849</v>
      </c>
    </row>
    <row r="91" spans="1:43"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A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31" width="12.7265625" style="9"/>
    <col min="32" max="16384" width="12.7265625" style="6"/>
  </cols>
  <sheetData>
    <row r="1" spans="1:31"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3">
      <c r="A3" s="28" t="str">
        <f>'Total Exp'!A3</f>
        <v>2021-22</v>
      </c>
    </row>
    <row r="4" spans="1:31" ht="15.5" x14ac:dyDescent="0.35">
      <c r="A4" s="82" t="s">
        <v>121</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4" t="s">
        <v>284</v>
      </c>
    </row>
    <row r="5" spans="1:31" s="60" customFormat="1" ht="13" x14ac:dyDescent="0.3">
      <c r="A5" s="49"/>
      <c r="B5" s="65" t="s">
        <v>148</v>
      </c>
      <c r="C5" s="62"/>
      <c r="D5" s="62"/>
      <c r="E5" s="62"/>
      <c r="F5" s="62"/>
      <c r="G5" s="63"/>
      <c r="H5" s="64" t="s">
        <v>141</v>
      </c>
      <c r="I5" s="65"/>
      <c r="J5" s="65"/>
      <c r="K5" s="65"/>
      <c r="L5" s="65"/>
      <c r="M5" s="66"/>
      <c r="N5" s="65" t="s">
        <v>142</v>
      </c>
      <c r="O5" s="65"/>
      <c r="P5" s="65"/>
      <c r="Q5" s="65"/>
      <c r="R5" s="65"/>
      <c r="S5" s="66"/>
      <c r="T5" s="65" t="s">
        <v>143</v>
      </c>
      <c r="U5" s="65"/>
      <c r="V5" s="65"/>
      <c r="W5" s="65"/>
      <c r="X5" s="65"/>
      <c r="Y5" s="66"/>
      <c r="Z5" s="64" t="s">
        <v>147</v>
      </c>
      <c r="AA5" s="65"/>
      <c r="AB5" s="65"/>
      <c r="AC5" s="65"/>
      <c r="AD5" s="65"/>
      <c r="AE5" s="66"/>
    </row>
    <row r="6" spans="1:31" s="60" customFormat="1" ht="13" x14ac:dyDescent="0.3">
      <c r="A6" s="49"/>
      <c r="B6" s="50" t="str">
        <f>$A$4&amp;" Total"</f>
        <v>Aged &amp; Disabled Services Total</v>
      </c>
      <c r="C6" s="51"/>
      <c r="D6" s="51"/>
      <c r="E6" s="51"/>
      <c r="F6" s="51"/>
      <c r="G6" s="52"/>
      <c r="H6" s="50" t="s">
        <v>144</v>
      </c>
      <c r="I6" s="51"/>
      <c r="J6" s="51"/>
      <c r="K6" s="51"/>
      <c r="L6" s="51"/>
      <c r="M6" s="52"/>
      <c r="N6" s="51" t="s">
        <v>145</v>
      </c>
      <c r="O6" s="51"/>
      <c r="P6" s="51"/>
      <c r="Q6" s="51"/>
      <c r="R6" s="51"/>
      <c r="S6" s="52"/>
      <c r="T6" s="51" t="s">
        <v>146</v>
      </c>
      <c r="U6" s="51"/>
      <c r="V6" s="51"/>
      <c r="W6" s="51"/>
      <c r="X6" s="51"/>
      <c r="Y6" s="52"/>
      <c r="Z6" s="53" t="s">
        <v>140</v>
      </c>
      <c r="AA6" s="51"/>
      <c r="AB6" s="51"/>
      <c r="AC6" s="51"/>
      <c r="AD6" s="51"/>
      <c r="AE6" s="52"/>
    </row>
    <row r="7" spans="1:31"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c r="T7" s="42" t="s">
        <v>85</v>
      </c>
      <c r="U7" s="43" t="s">
        <v>86</v>
      </c>
      <c r="V7" s="43" t="s">
        <v>87</v>
      </c>
      <c r="W7" s="43" t="s">
        <v>88</v>
      </c>
      <c r="X7" s="43" t="s">
        <v>89</v>
      </c>
      <c r="Y7" s="58" t="s">
        <v>90</v>
      </c>
      <c r="Z7" s="42" t="s">
        <v>85</v>
      </c>
      <c r="AA7" s="43" t="s">
        <v>86</v>
      </c>
      <c r="AB7" s="43" t="s">
        <v>87</v>
      </c>
      <c r="AC7" s="43" t="s">
        <v>88</v>
      </c>
      <c r="AD7" s="43" t="s">
        <v>89</v>
      </c>
      <c r="AE7" s="58" t="s">
        <v>90</v>
      </c>
    </row>
    <row r="8" spans="1:31"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c r="T8" s="46" t="s">
        <v>77</v>
      </c>
      <c r="U8" s="47" t="s">
        <v>78</v>
      </c>
      <c r="V8" s="47" t="s">
        <v>79</v>
      </c>
      <c r="W8" s="47" t="s">
        <v>80</v>
      </c>
      <c r="X8" s="47" t="s">
        <v>81</v>
      </c>
      <c r="Y8" s="54" t="s">
        <v>82</v>
      </c>
      <c r="Z8" s="46" t="s">
        <v>77</v>
      </c>
      <c r="AA8" s="47" t="s">
        <v>78</v>
      </c>
      <c r="AB8" s="47" t="s">
        <v>79</v>
      </c>
      <c r="AC8" s="47" t="s">
        <v>80</v>
      </c>
      <c r="AD8" s="47" t="s">
        <v>81</v>
      </c>
      <c r="AE8" s="54" t="s">
        <v>82</v>
      </c>
    </row>
    <row r="9" spans="1:31"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row>
    <row r="10" spans="1:31" x14ac:dyDescent="0.3">
      <c r="A10" s="4" t="s">
        <v>0</v>
      </c>
      <c r="B10" s="92">
        <v>0</v>
      </c>
      <c r="C10" s="87">
        <v>0</v>
      </c>
      <c r="D10" s="87">
        <v>0</v>
      </c>
      <c r="E10" s="87">
        <v>0</v>
      </c>
      <c r="F10" s="87">
        <v>0</v>
      </c>
      <c r="G10" s="93">
        <v>0</v>
      </c>
      <c r="H10" s="16">
        <v>0</v>
      </c>
      <c r="I10" s="17">
        <v>0</v>
      </c>
      <c r="J10" s="17">
        <v>0</v>
      </c>
      <c r="K10" s="17">
        <v>0</v>
      </c>
      <c r="L10" s="17">
        <v>0</v>
      </c>
      <c r="M10" s="12">
        <v>0</v>
      </c>
      <c r="N10" s="16">
        <v>0</v>
      </c>
      <c r="O10" s="17">
        <v>0</v>
      </c>
      <c r="P10" s="17">
        <v>0</v>
      </c>
      <c r="Q10" s="17">
        <v>0</v>
      </c>
      <c r="R10" s="17">
        <v>0</v>
      </c>
      <c r="S10" s="12">
        <v>0</v>
      </c>
      <c r="T10" s="16">
        <v>0</v>
      </c>
      <c r="U10" s="17">
        <v>0</v>
      </c>
      <c r="V10" s="17">
        <v>0</v>
      </c>
      <c r="W10" s="17">
        <v>0</v>
      </c>
      <c r="X10" s="17">
        <v>0</v>
      </c>
      <c r="Y10" s="12">
        <v>0</v>
      </c>
      <c r="Z10" s="16">
        <v>0</v>
      </c>
      <c r="AA10" s="17">
        <v>0</v>
      </c>
      <c r="AB10" s="17">
        <v>0</v>
      </c>
      <c r="AC10" s="17">
        <v>0</v>
      </c>
      <c r="AD10" s="17">
        <v>0</v>
      </c>
      <c r="AE10" s="12">
        <v>0</v>
      </c>
    </row>
    <row r="11" spans="1:31" x14ac:dyDescent="0.3">
      <c r="A11" s="4" t="s">
        <v>1</v>
      </c>
      <c r="B11" s="92">
        <v>558869</v>
      </c>
      <c r="C11" s="87">
        <v>238527</v>
      </c>
      <c r="D11" s="87">
        <v>0</v>
      </c>
      <c r="E11" s="87">
        <v>0</v>
      </c>
      <c r="F11" s="87">
        <v>84</v>
      </c>
      <c r="G11" s="93">
        <v>797480</v>
      </c>
      <c r="H11" s="16">
        <v>0</v>
      </c>
      <c r="I11" s="17">
        <v>0</v>
      </c>
      <c r="J11" s="17">
        <v>0</v>
      </c>
      <c r="K11" s="17">
        <v>0</v>
      </c>
      <c r="L11" s="17">
        <v>0</v>
      </c>
      <c r="M11" s="12">
        <v>0</v>
      </c>
      <c r="N11" s="16">
        <v>557036</v>
      </c>
      <c r="O11" s="17">
        <v>229269</v>
      </c>
      <c r="P11" s="17">
        <v>0</v>
      </c>
      <c r="Q11" s="17">
        <v>0</v>
      </c>
      <c r="R11" s="17">
        <v>84</v>
      </c>
      <c r="S11" s="12">
        <v>786389</v>
      </c>
      <c r="T11" s="16">
        <v>1833</v>
      </c>
      <c r="U11" s="17">
        <v>9258</v>
      </c>
      <c r="V11" s="17">
        <v>0</v>
      </c>
      <c r="W11" s="17">
        <v>0</v>
      </c>
      <c r="X11" s="17">
        <v>0</v>
      </c>
      <c r="Y11" s="12">
        <v>11091</v>
      </c>
      <c r="Z11" s="16">
        <v>0</v>
      </c>
      <c r="AA11" s="17">
        <v>0</v>
      </c>
      <c r="AB11" s="17">
        <v>0</v>
      </c>
      <c r="AC11" s="17">
        <v>0</v>
      </c>
      <c r="AD11" s="17">
        <v>0</v>
      </c>
      <c r="AE11" s="12">
        <v>0</v>
      </c>
    </row>
    <row r="12" spans="1:31" x14ac:dyDescent="0.3">
      <c r="A12" s="4" t="s">
        <v>2</v>
      </c>
      <c r="B12" s="92">
        <v>3627201.8800000004</v>
      </c>
      <c r="C12" s="87">
        <v>2527103.7200000002</v>
      </c>
      <c r="D12" s="87">
        <v>0</v>
      </c>
      <c r="E12" s="87">
        <v>0</v>
      </c>
      <c r="F12" s="87">
        <v>101626.72</v>
      </c>
      <c r="G12" s="93">
        <v>6255932.3200000003</v>
      </c>
      <c r="H12" s="16">
        <v>0</v>
      </c>
      <c r="I12" s="17">
        <v>0</v>
      </c>
      <c r="J12" s="17">
        <v>0</v>
      </c>
      <c r="K12" s="17">
        <v>0</v>
      </c>
      <c r="L12" s="17">
        <v>0</v>
      </c>
      <c r="M12" s="12">
        <v>0</v>
      </c>
      <c r="N12" s="16">
        <v>3610863.8900000006</v>
      </c>
      <c r="O12" s="17">
        <v>2494167.87</v>
      </c>
      <c r="P12" s="17">
        <v>0</v>
      </c>
      <c r="Q12" s="17">
        <v>0</v>
      </c>
      <c r="R12" s="17">
        <v>101626.72</v>
      </c>
      <c r="S12" s="12">
        <v>6206658.4800000004</v>
      </c>
      <c r="T12" s="16">
        <v>768.17000000000007</v>
      </c>
      <c r="U12" s="17">
        <v>32935.849999999991</v>
      </c>
      <c r="V12" s="17">
        <v>0</v>
      </c>
      <c r="W12" s="17">
        <v>0</v>
      </c>
      <c r="X12" s="17">
        <v>0</v>
      </c>
      <c r="Y12" s="12">
        <v>33704.01999999999</v>
      </c>
      <c r="Z12" s="16">
        <v>15569.82</v>
      </c>
      <c r="AA12" s="17">
        <v>0</v>
      </c>
      <c r="AB12" s="17">
        <v>0</v>
      </c>
      <c r="AC12" s="17">
        <v>0</v>
      </c>
      <c r="AD12" s="17">
        <v>0</v>
      </c>
      <c r="AE12" s="12">
        <v>15569.82</v>
      </c>
    </row>
    <row r="13" spans="1:31" x14ac:dyDescent="0.3">
      <c r="A13" s="4" t="s">
        <v>3</v>
      </c>
      <c r="B13" s="92">
        <v>6195000</v>
      </c>
      <c r="C13" s="87">
        <v>2509000</v>
      </c>
      <c r="D13" s="87">
        <v>271000</v>
      </c>
      <c r="E13" s="87">
        <v>0</v>
      </c>
      <c r="F13" s="87">
        <v>79000</v>
      </c>
      <c r="G13" s="93">
        <v>9054000</v>
      </c>
      <c r="H13" s="16">
        <v>0</v>
      </c>
      <c r="I13" s="17">
        <v>0</v>
      </c>
      <c r="J13" s="17">
        <v>0</v>
      </c>
      <c r="K13" s="17">
        <v>0</v>
      </c>
      <c r="L13" s="17">
        <v>0</v>
      </c>
      <c r="M13" s="12">
        <v>0</v>
      </c>
      <c r="N13" s="16">
        <v>5819000</v>
      </c>
      <c r="O13" s="17">
        <v>2380000</v>
      </c>
      <c r="P13" s="17">
        <v>197000</v>
      </c>
      <c r="Q13" s="17">
        <v>0</v>
      </c>
      <c r="R13" s="17">
        <v>79000</v>
      </c>
      <c r="S13" s="12">
        <v>8475000</v>
      </c>
      <c r="T13" s="16">
        <v>0</v>
      </c>
      <c r="U13" s="17">
        <v>13000</v>
      </c>
      <c r="V13" s="17">
        <v>67000</v>
      </c>
      <c r="W13" s="17">
        <v>0</v>
      </c>
      <c r="X13" s="17">
        <v>0</v>
      </c>
      <c r="Y13" s="12">
        <v>80000</v>
      </c>
      <c r="Z13" s="16">
        <v>376000</v>
      </c>
      <c r="AA13" s="17">
        <v>116000</v>
      </c>
      <c r="AB13" s="17">
        <v>7000</v>
      </c>
      <c r="AC13" s="17">
        <v>0</v>
      </c>
      <c r="AD13" s="17">
        <v>0</v>
      </c>
      <c r="AE13" s="12">
        <v>499000</v>
      </c>
    </row>
    <row r="14" spans="1:31" x14ac:dyDescent="0.3">
      <c r="A14" s="4" t="s">
        <v>4</v>
      </c>
      <c r="B14" s="92">
        <v>0</v>
      </c>
      <c r="C14" s="87">
        <v>2545.4499999999998</v>
      </c>
      <c r="D14" s="87">
        <v>0</v>
      </c>
      <c r="E14" s="87">
        <v>0</v>
      </c>
      <c r="F14" s="87">
        <v>5000</v>
      </c>
      <c r="G14" s="93">
        <v>7545.45</v>
      </c>
      <c r="H14" s="16" t="s">
        <v>327</v>
      </c>
      <c r="I14" s="17" t="s">
        <v>327</v>
      </c>
      <c r="J14" s="17" t="s">
        <v>327</v>
      </c>
      <c r="K14" s="17" t="s">
        <v>327</v>
      </c>
      <c r="L14" s="17" t="s">
        <v>327</v>
      </c>
      <c r="M14" s="12">
        <v>0</v>
      </c>
      <c r="N14" s="16">
        <v>0</v>
      </c>
      <c r="O14" s="17">
        <v>0</v>
      </c>
      <c r="P14" s="17">
        <v>0</v>
      </c>
      <c r="Q14" s="17">
        <v>0</v>
      </c>
      <c r="R14" s="17">
        <v>0</v>
      </c>
      <c r="S14" s="12">
        <v>0</v>
      </c>
      <c r="T14" s="16">
        <v>0</v>
      </c>
      <c r="U14" s="17">
        <v>2545.4499999999998</v>
      </c>
      <c r="V14" s="17">
        <v>0</v>
      </c>
      <c r="W14" s="17">
        <v>0</v>
      </c>
      <c r="X14" s="17">
        <v>5000</v>
      </c>
      <c r="Y14" s="12">
        <v>7545.45</v>
      </c>
      <c r="Z14" s="16" t="s">
        <v>327</v>
      </c>
      <c r="AA14" s="17" t="s">
        <v>327</v>
      </c>
      <c r="AB14" s="17" t="s">
        <v>327</v>
      </c>
      <c r="AC14" s="17" t="s">
        <v>327</v>
      </c>
      <c r="AD14" s="17" t="s">
        <v>327</v>
      </c>
      <c r="AE14" s="12">
        <v>0</v>
      </c>
    </row>
    <row r="15" spans="1:31" x14ac:dyDescent="0.3">
      <c r="A15" s="4" t="s">
        <v>5</v>
      </c>
      <c r="B15" s="92">
        <v>5791236.9666976286</v>
      </c>
      <c r="C15" s="87">
        <v>1183032.9790515655</v>
      </c>
      <c r="D15" s="87">
        <v>104089.88706147677</v>
      </c>
      <c r="E15" s="87">
        <v>0</v>
      </c>
      <c r="F15" s="87">
        <v>76721.989361813976</v>
      </c>
      <c r="G15" s="93">
        <v>7155081.8221724844</v>
      </c>
      <c r="H15" s="16">
        <v>0</v>
      </c>
      <c r="I15" s="17">
        <v>0</v>
      </c>
      <c r="J15" s="17">
        <v>0</v>
      </c>
      <c r="K15" s="17">
        <v>0</v>
      </c>
      <c r="L15" s="17">
        <v>0</v>
      </c>
      <c r="M15" s="12">
        <v>0</v>
      </c>
      <c r="N15" s="16">
        <v>4927279</v>
      </c>
      <c r="O15" s="17">
        <v>744283.52455308312</v>
      </c>
      <c r="P15" s="17">
        <v>0</v>
      </c>
      <c r="Q15" s="17">
        <v>0</v>
      </c>
      <c r="R15" s="17">
        <v>47968</v>
      </c>
      <c r="S15" s="12">
        <v>5719530.5245530829</v>
      </c>
      <c r="T15" s="16">
        <v>0</v>
      </c>
      <c r="U15" s="17">
        <v>69714</v>
      </c>
      <c r="V15" s="17">
        <v>28291.991135034856</v>
      </c>
      <c r="W15" s="17">
        <v>0</v>
      </c>
      <c r="X15" s="17">
        <v>1500</v>
      </c>
      <c r="Y15" s="12">
        <v>99505.991135034856</v>
      </c>
      <c r="Z15" s="16">
        <v>863957.96669762838</v>
      </c>
      <c r="AA15" s="17">
        <v>369035.45449848234</v>
      </c>
      <c r="AB15" s="17">
        <v>75797.89592644191</v>
      </c>
      <c r="AC15" s="17">
        <v>0</v>
      </c>
      <c r="AD15" s="17">
        <v>27253.989361813976</v>
      </c>
      <c r="AE15" s="12">
        <v>1336045.3064843668</v>
      </c>
    </row>
    <row r="16" spans="1:31" x14ac:dyDescent="0.3">
      <c r="A16" s="4" t="s">
        <v>6</v>
      </c>
      <c r="B16" s="92">
        <v>8183673.9800000004</v>
      </c>
      <c r="C16" s="87">
        <v>471525.80000000005</v>
      </c>
      <c r="D16" s="87">
        <v>0</v>
      </c>
      <c r="E16" s="87">
        <v>0</v>
      </c>
      <c r="F16" s="87">
        <v>663975.51</v>
      </c>
      <c r="G16" s="93">
        <v>9319175.290000001</v>
      </c>
      <c r="H16" s="16">
        <v>1750992.34</v>
      </c>
      <c r="I16" s="17">
        <v>0</v>
      </c>
      <c r="J16" s="17">
        <v>0</v>
      </c>
      <c r="K16" s="17">
        <v>0</v>
      </c>
      <c r="L16" s="17">
        <v>0</v>
      </c>
      <c r="M16" s="12">
        <v>1750992.34</v>
      </c>
      <c r="N16" s="16">
        <v>5881621.3100000005</v>
      </c>
      <c r="O16" s="17">
        <v>450955.61000000004</v>
      </c>
      <c r="P16" s="17">
        <v>0</v>
      </c>
      <c r="Q16" s="17">
        <v>0</v>
      </c>
      <c r="R16" s="17">
        <v>637364.06000000006</v>
      </c>
      <c r="S16" s="12">
        <v>6969940.9800000004</v>
      </c>
      <c r="T16" s="16">
        <v>161413.43</v>
      </c>
      <c r="U16" s="17">
        <v>16587.34</v>
      </c>
      <c r="V16" s="17">
        <v>0</v>
      </c>
      <c r="W16" s="17">
        <v>0</v>
      </c>
      <c r="X16" s="17">
        <v>17557.190000000002</v>
      </c>
      <c r="Y16" s="12">
        <v>195557.96</v>
      </c>
      <c r="Z16" s="16">
        <v>389646.9</v>
      </c>
      <c r="AA16" s="17">
        <v>3982.85</v>
      </c>
      <c r="AB16" s="17">
        <v>0</v>
      </c>
      <c r="AC16" s="17">
        <v>0</v>
      </c>
      <c r="AD16" s="17">
        <v>9054.26</v>
      </c>
      <c r="AE16" s="12">
        <v>402684.01</v>
      </c>
    </row>
    <row r="17" spans="1:31" x14ac:dyDescent="0.3">
      <c r="A17" s="4" t="s">
        <v>7</v>
      </c>
      <c r="B17" s="92">
        <v>2127304</v>
      </c>
      <c r="C17" s="87">
        <v>477982</v>
      </c>
      <c r="D17" s="87">
        <v>0</v>
      </c>
      <c r="E17" s="87">
        <v>0</v>
      </c>
      <c r="F17" s="87">
        <v>383</v>
      </c>
      <c r="G17" s="93">
        <v>2605669</v>
      </c>
      <c r="H17" s="16">
        <v>0</v>
      </c>
      <c r="I17" s="17">
        <v>0</v>
      </c>
      <c r="J17" s="17">
        <v>0</v>
      </c>
      <c r="K17" s="17">
        <v>0</v>
      </c>
      <c r="L17" s="17">
        <v>0</v>
      </c>
      <c r="M17" s="12">
        <v>0</v>
      </c>
      <c r="N17" s="16">
        <v>2081966</v>
      </c>
      <c r="O17" s="17">
        <v>356949</v>
      </c>
      <c r="P17" s="17">
        <v>0</v>
      </c>
      <c r="Q17" s="17">
        <v>0</v>
      </c>
      <c r="R17" s="17">
        <v>83</v>
      </c>
      <c r="S17" s="12">
        <v>2438998</v>
      </c>
      <c r="T17" s="16">
        <v>0</v>
      </c>
      <c r="U17" s="17">
        <v>15647</v>
      </c>
      <c r="V17" s="17">
        <v>0</v>
      </c>
      <c r="W17" s="17">
        <v>0</v>
      </c>
      <c r="X17" s="17">
        <v>0</v>
      </c>
      <c r="Y17" s="12">
        <v>15647</v>
      </c>
      <c r="Z17" s="16">
        <v>45338</v>
      </c>
      <c r="AA17" s="17">
        <v>105386</v>
      </c>
      <c r="AB17" s="17">
        <v>0</v>
      </c>
      <c r="AC17" s="17">
        <v>0</v>
      </c>
      <c r="AD17" s="17">
        <v>300</v>
      </c>
      <c r="AE17" s="12">
        <v>151024</v>
      </c>
    </row>
    <row r="18" spans="1:31" x14ac:dyDescent="0.3">
      <c r="A18" s="4" t="s">
        <v>8</v>
      </c>
      <c r="B18" s="92">
        <v>7572775</v>
      </c>
      <c r="C18" s="87">
        <v>3190306</v>
      </c>
      <c r="D18" s="87">
        <v>377708</v>
      </c>
      <c r="E18" s="87">
        <v>1299</v>
      </c>
      <c r="F18" s="87">
        <v>433222</v>
      </c>
      <c r="G18" s="93">
        <v>11575310</v>
      </c>
      <c r="H18" s="16">
        <v>115018</v>
      </c>
      <c r="I18" s="17">
        <v>0</v>
      </c>
      <c r="J18" s="17">
        <v>0</v>
      </c>
      <c r="K18" s="17">
        <v>0</v>
      </c>
      <c r="L18" s="17">
        <v>0</v>
      </c>
      <c r="M18" s="12">
        <v>115018</v>
      </c>
      <c r="N18" s="16">
        <v>5986671</v>
      </c>
      <c r="O18" s="17">
        <v>1632393</v>
      </c>
      <c r="P18" s="17">
        <v>24901</v>
      </c>
      <c r="Q18" s="17">
        <v>1077</v>
      </c>
      <c r="R18" s="17">
        <v>133457</v>
      </c>
      <c r="S18" s="12">
        <v>7778499</v>
      </c>
      <c r="T18" s="16">
        <v>1289077</v>
      </c>
      <c r="U18" s="17">
        <v>1224935</v>
      </c>
      <c r="V18" s="17">
        <v>345091</v>
      </c>
      <c r="W18" s="17">
        <v>0</v>
      </c>
      <c r="X18" s="17">
        <v>298789</v>
      </c>
      <c r="Y18" s="12">
        <v>3157892</v>
      </c>
      <c r="Z18" s="16">
        <v>182009</v>
      </c>
      <c r="AA18" s="17">
        <v>332978</v>
      </c>
      <c r="AB18" s="17">
        <v>7716</v>
      </c>
      <c r="AC18" s="17">
        <v>222</v>
      </c>
      <c r="AD18" s="17">
        <v>976</v>
      </c>
      <c r="AE18" s="12">
        <v>523901</v>
      </c>
    </row>
    <row r="19" spans="1:31" x14ac:dyDescent="0.3">
      <c r="A19" s="4" t="s">
        <v>9</v>
      </c>
      <c r="B19" s="92">
        <v>5669197</v>
      </c>
      <c r="C19" s="87">
        <v>1766148</v>
      </c>
      <c r="D19" s="87">
        <v>869024</v>
      </c>
      <c r="E19" s="87">
        <v>0</v>
      </c>
      <c r="F19" s="87">
        <v>0</v>
      </c>
      <c r="G19" s="93">
        <v>8304369</v>
      </c>
      <c r="H19" s="16">
        <v>0</v>
      </c>
      <c r="I19" s="17">
        <v>0</v>
      </c>
      <c r="J19" s="17">
        <v>0</v>
      </c>
      <c r="K19" s="17">
        <v>0</v>
      </c>
      <c r="L19" s="17">
        <v>0</v>
      </c>
      <c r="M19" s="12">
        <v>0</v>
      </c>
      <c r="N19" s="16">
        <v>4907473</v>
      </c>
      <c r="O19" s="17">
        <v>1679059</v>
      </c>
      <c r="P19" s="17">
        <v>690408</v>
      </c>
      <c r="Q19" s="17">
        <v>0</v>
      </c>
      <c r="R19" s="17">
        <v>0</v>
      </c>
      <c r="S19" s="12">
        <v>7276940</v>
      </c>
      <c r="T19" s="16">
        <v>0</v>
      </c>
      <c r="U19" s="17">
        <v>49206</v>
      </c>
      <c r="V19" s="17">
        <v>0</v>
      </c>
      <c r="W19" s="17">
        <v>0</v>
      </c>
      <c r="X19" s="17">
        <v>0</v>
      </c>
      <c r="Y19" s="12">
        <v>49206</v>
      </c>
      <c r="Z19" s="16">
        <v>761724</v>
      </c>
      <c r="AA19" s="17">
        <v>37883</v>
      </c>
      <c r="AB19" s="17">
        <v>178616</v>
      </c>
      <c r="AC19" s="17">
        <v>0</v>
      </c>
      <c r="AD19" s="17">
        <v>0</v>
      </c>
      <c r="AE19" s="12">
        <v>978223</v>
      </c>
    </row>
    <row r="20" spans="1:31" x14ac:dyDescent="0.3">
      <c r="A20" s="4" t="s">
        <v>10</v>
      </c>
      <c r="B20" s="92">
        <v>995284</v>
      </c>
      <c r="C20" s="87">
        <v>285190</v>
      </c>
      <c r="D20" s="87">
        <v>70789</v>
      </c>
      <c r="E20" s="87">
        <v>872</v>
      </c>
      <c r="F20" s="87">
        <v>1399</v>
      </c>
      <c r="G20" s="93">
        <v>1353534</v>
      </c>
      <c r="H20" s="16">
        <v>0</v>
      </c>
      <c r="I20" s="17">
        <v>0</v>
      </c>
      <c r="J20" s="17">
        <v>0</v>
      </c>
      <c r="K20" s="17">
        <v>0</v>
      </c>
      <c r="L20" s="17">
        <v>0</v>
      </c>
      <c r="M20" s="12">
        <v>0</v>
      </c>
      <c r="N20" s="16">
        <v>661748</v>
      </c>
      <c r="O20" s="17">
        <v>576924</v>
      </c>
      <c r="P20" s="17">
        <v>10010</v>
      </c>
      <c r="Q20" s="17">
        <v>189</v>
      </c>
      <c r="R20" s="17">
        <v>0</v>
      </c>
      <c r="S20" s="12">
        <v>1248871</v>
      </c>
      <c r="T20" s="16">
        <v>14405</v>
      </c>
      <c r="U20" s="17">
        <v>43215</v>
      </c>
      <c r="V20" s="17">
        <v>47043</v>
      </c>
      <c r="W20" s="17">
        <v>0</v>
      </c>
      <c r="X20" s="17">
        <v>0</v>
      </c>
      <c r="Y20" s="12">
        <v>104663</v>
      </c>
      <c r="Z20" s="16">
        <v>319131</v>
      </c>
      <c r="AA20" s="17">
        <v>-334949</v>
      </c>
      <c r="AB20" s="17">
        <v>13736</v>
      </c>
      <c r="AC20" s="17">
        <v>683</v>
      </c>
      <c r="AD20" s="17">
        <v>1399</v>
      </c>
      <c r="AE20" s="12">
        <v>0</v>
      </c>
    </row>
    <row r="21" spans="1:31" x14ac:dyDescent="0.3">
      <c r="A21" s="4" t="s">
        <v>11</v>
      </c>
      <c r="B21" s="92">
        <v>304403.42</v>
      </c>
      <c r="C21" s="87">
        <v>227894.39</v>
      </c>
      <c r="D21" s="87">
        <v>106053.81</v>
      </c>
      <c r="E21" s="87">
        <v>0</v>
      </c>
      <c r="F21" s="87">
        <v>0</v>
      </c>
      <c r="G21" s="93">
        <v>638351.62</v>
      </c>
      <c r="H21" s="16">
        <v>0</v>
      </c>
      <c r="I21" s="17">
        <v>0</v>
      </c>
      <c r="J21" s="17">
        <v>0</v>
      </c>
      <c r="K21" s="17">
        <v>0</v>
      </c>
      <c r="L21" s="17">
        <v>0</v>
      </c>
      <c r="M21" s="12">
        <v>0</v>
      </c>
      <c r="N21" s="16">
        <v>304403.42</v>
      </c>
      <c r="O21" s="17">
        <v>176366.44</v>
      </c>
      <c r="P21" s="17">
        <v>0</v>
      </c>
      <c r="Q21" s="17">
        <v>0</v>
      </c>
      <c r="R21" s="17">
        <v>0</v>
      </c>
      <c r="S21" s="12">
        <v>480769.86</v>
      </c>
      <c r="T21" s="16">
        <v>0</v>
      </c>
      <c r="U21" s="17">
        <v>51527.95</v>
      </c>
      <c r="V21" s="17">
        <v>106053.81</v>
      </c>
      <c r="W21" s="17">
        <v>0</v>
      </c>
      <c r="X21" s="17">
        <v>0</v>
      </c>
      <c r="Y21" s="12">
        <v>157581.76000000001</v>
      </c>
      <c r="Z21" s="16">
        <v>0</v>
      </c>
      <c r="AA21" s="17">
        <v>0</v>
      </c>
      <c r="AB21" s="17">
        <v>0</v>
      </c>
      <c r="AC21" s="17">
        <v>0</v>
      </c>
      <c r="AD21" s="17">
        <v>0</v>
      </c>
      <c r="AE21" s="12">
        <v>0</v>
      </c>
    </row>
    <row r="22" spans="1:31" x14ac:dyDescent="0.3">
      <c r="A22" s="4" t="s">
        <v>12</v>
      </c>
      <c r="B22" s="92">
        <v>277194.52</v>
      </c>
      <c r="C22" s="87">
        <v>246353.16</v>
      </c>
      <c r="D22" s="87">
        <v>130977</v>
      </c>
      <c r="E22" s="87">
        <v>72.06</v>
      </c>
      <c r="F22" s="87">
        <v>5425</v>
      </c>
      <c r="G22" s="93">
        <v>660021.74000000011</v>
      </c>
      <c r="H22" s="16">
        <v>0</v>
      </c>
      <c r="I22" s="17">
        <v>0</v>
      </c>
      <c r="J22" s="17">
        <v>0</v>
      </c>
      <c r="K22" s="17">
        <v>0</v>
      </c>
      <c r="L22" s="17">
        <v>0</v>
      </c>
      <c r="M22" s="12">
        <v>0</v>
      </c>
      <c r="N22" s="16">
        <v>277194.52</v>
      </c>
      <c r="O22" s="17">
        <v>201119.01</v>
      </c>
      <c r="P22" s="17">
        <v>0</v>
      </c>
      <c r="Q22" s="17">
        <v>0</v>
      </c>
      <c r="R22" s="17">
        <v>5425</v>
      </c>
      <c r="S22" s="12">
        <v>483738.53</v>
      </c>
      <c r="T22" s="16">
        <v>0</v>
      </c>
      <c r="U22" s="17">
        <v>42365.34</v>
      </c>
      <c r="V22" s="17">
        <v>130977</v>
      </c>
      <c r="W22" s="17">
        <v>72.06</v>
      </c>
      <c r="X22" s="17">
        <v>0</v>
      </c>
      <c r="Y22" s="12">
        <v>173414.39999999999</v>
      </c>
      <c r="Z22" s="16">
        <v>0</v>
      </c>
      <c r="AA22" s="17">
        <v>2868.81</v>
      </c>
      <c r="AB22" s="17">
        <v>0</v>
      </c>
      <c r="AC22" s="17">
        <v>0</v>
      </c>
      <c r="AD22" s="17">
        <v>0</v>
      </c>
      <c r="AE22" s="12">
        <v>2868.81</v>
      </c>
    </row>
    <row r="23" spans="1:31" x14ac:dyDescent="0.3">
      <c r="A23" s="4" t="s">
        <v>13</v>
      </c>
      <c r="B23" s="92">
        <v>16707046.879999999</v>
      </c>
      <c r="C23" s="87">
        <v>3717286.109999998</v>
      </c>
      <c r="D23" s="87">
        <v>230716.42999999993</v>
      </c>
      <c r="E23" s="87">
        <v>0</v>
      </c>
      <c r="F23" s="87">
        <v>0</v>
      </c>
      <c r="G23" s="93">
        <v>20655049.419999998</v>
      </c>
      <c r="H23" s="16">
        <v>0</v>
      </c>
      <c r="I23" s="17">
        <v>0</v>
      </c>
      <c r="J23" s="17">
        <v>0</v>
      </c>
      <c r="K23" s="17">
        <v>0</v>
      </c>
      <c r="L23" s="17">
        <v>0</v>
      </c>
      <c r="M23" s="12">
        <v>0</v>
      </c>
      <c r="N23" s="16">
        <v>16707046.879999999</v>
      </c>
      <c r="O23" s="17">
        <v>3684360.819999998</v>
      </c>
      <c r="P23" s="17">
        <v>107913.44</v>
      </c>
      <c r="Q23" s="17">
        <v>0</v>
      </c>
      <c r="R23" s="17">
        <v>0</v>
      </c>
      <c r="S23" s="12">
        <v>20499321.139999997</v>
      </c>
      <c r="T23" s="16">
        <v>0</v>
      </c>
      <c r="U23" s="17">
        <v>32925.29</v>
      </c>
      <c r="V23" s="17">
        <v>122802.98999999993</v>
      </c>
      <c r="W23" s="17">
        <v>0</v>
      </c>
      <c r="X23" s="17">
        <v>0</v>
      </c>
      <c r="Y23" s="12">
        <v>155728.27999999994</v>
      </c>
      <c r="Z23" s="16">
        <v>0</v>
      </c>
      <c r="AA23" s="17">
        <v>0</v>
      </c>
      <c r="AB23" s="17">
        <v>0</v>
      </c>
      <c r="AC23" s="17">
        <v>0</v>
      </c>
      <c r="AD23" s="17">
        <v>0</v>
      </c>
      <c r="AE23" s="12">
        <v>0</v>
      </c>
    </row>
    <row r="24" spans="1:31" x14ac:dyDescent="0.3">
      <c r="A24" s="4" t="s">
        <v>14</v>
      </c>
      <c r="B24" s="92">
        <v>1008467</v>
      </c>
      <c r="C24" s="87">
        <v>831097</v>
      </c>
      <c r="D24" s="87">
        <v>0</v>
      </c>
      <c r="E24" s="87">
        <v>0</v>
      </c>
      <c r="F24" s="87">
        <v>0</v>
      </c>
      <c r="G24" s="93">
        <v>1839564</v>
      </c>
      <c r="H24" s="16">
        <v>0</v>
      </c>
      <c r="I24" s="17">
        <v>0</v>
      </c>
      <c r="J24" s="17">
        <v>0</v>
      </c>
      <c r="K24" s="17">
        <v>0</v>
      </c>
      <c r="L24" s="17">
        <v>0</v>
      </c>
      <c r="M24" s="12">
        <v>0</v>
      </c>
      <c r="N24" s="16">
        <v>1008467</v>
      </c>
      <c r="O24" s="17">
        <v>819702</v>
      </c>
      <c r="P24" s="17">
        <v>0</v>
      </c>
      <c r="Q24" s="17">
        <v>0</v>
      </c>
      <c r="R24" s="17">
        <v>0</v>
      </c>
      <c r="S24" s="12">
        <v>1828169</v>
      </c>
      <c r="T24" s="16">
        <v>0</v>
      </c>
      <c r="U24" s="17">
        <v>11395</v>
      </c>
      <c r="V24" s="17">
        <v>0</v>
      </c>
      <c r="W24" s="17">
        <v>0</v>
      </c>
      <c r="X24" s="17">
        <v>0</v>
      </c>
      <c r="Y24" s="12">
        <v>11395</v>
      </c>
      <c r="Z24" s="16">
        <v>0</v>
      </c>
      <c r="AA24" s="17">
        <v>0</v>
      </c>
      <c r="AB24" s="17">
        <v>0</v>
      </c>
      <c r="AC24" s="17">
        <v>0</v>
      </c>
      <c r="AD24" s="17">
        <v>0</v>
      </c>
      <c r="AE24" s="12">
        <v>0</v>
      </c>
    </row>
    <row r="25" spans="1:31" x14ac:dyDescent="0.3">
      <c r="A25" s="4" t="s">
        <v>15</v>
      </c>
      <c r="B25" s="92">
        <v>3050913</v>
      </c>
      <c r="C25" s="87">
        <v>1438006</v>
      </c>
      <c r="D25" s="87">
        <v>45847</v>
      </c>
      <c r="E25" s="87">
        <v>0</v>
      </c>
      <c r="F25" s="87">
        <v>349457</v>
      </c>
      <c r="G25" s="93">
        <v>4884223</v>
      </c>
      <c r="H25" s="16">
        <v>0</v>
      </c>
      <c r="I25" s="17">
        <v>0</v>
      </c>
      <c r="J25" s="17">
        <v>0</v>
      </c>
      <c r="K25" s="17">
        <v>0</v>
      </c>
      <c r="L25" s="17">
        <v>0</v>
      </c>
      <c r="M25" s="12">
        <v>0</v>
      </c>
      <c r="N25" s="16">
        <v>2762748</v>
      </c>
      <c r="O25" s="17">
        <v>1350876</v>
      </c>
      <c r="P25" s="17">
        <v>34186</v>
      </c>
      <c r="Q25" s="17">
        <v>0</v>
      </c>
      <c r="R25" s="17">
        <v>270</v>
      </c>
      <c r="S25" s="12">
        <v>4148080</v>
      </c>
      <c r="T25" s="16">
        <v>0</v>
      </c>
      <c r="U25" s="17">
        <v>0</v>
      </c>
      <c r="V25" s="17">
        <v>0</v>
      </c>
      <c r="W25" s="17">
        <v>0</v>
      </c>
      <c r="X25" s="17">
        <v>0</v>
      </c>
      <c r="Y25" s="12">
        <v>0</v>
      </c>
      <c r="Z25" s="16">
        <v>288165</v>
      </c>
      <c r="AA25" s="17">
        <v>87130</v>
      </c>
      <c r="AB25" s="17">
        <v>11661</v>
      </c>
      <c r="AC25" s="17">
        <v>0</v>
      </c>
      <c r="AD25" s="17">
        <v>349187</v>
      </c>
      <c r="AE25" s="12">
        <v>736143</v>
      </c>
    </row>
    <row r="26" spans="1:31" x14ac:dyDescent="0.3">
      <c r="A26" s="4" t="s">
        <v>16</v>
      </c>
      <c r="B26" s="92">
        <v>1725670.5199999991</v>
      </c>
      <c r="C26" s="87">
        <v>498456.0900000002</v>
      </c>
      <c r="D26" s="87">
        <v>45237.714734411209</v>
      </c>
      <c r="E26" s="87">
        <v>0</v>
      </c>
      <c r="F26" s="87">
        <v>16497.11</v>
      </c>
      <c r="G26" s="93">
        <v>2285861.4347344106</v>
      </c>
      <c r="H26" s="16">
        <v>0</v>
      </c>
      <c r="I26" s="17">
        <v>0</v>
      </c>
      <c r="J26" s="17">
        <v>0</v>
      </c>
      <c r="K26" s="17">
        <v>0</v>
      </c>
      <c r="L26" s="17">
        <v>0</v>
      </c>
      <c r="M26" s="12">
        <v>0</v>
      </c>
      <c r="N26" s="16">
        <v>1396778.5599999991</v>
      </c>
      <c r="O26" s="17">
        <v>372400.52000000019</v>
      </c>
      <c r="P26" s="17">
        <v>0</v>
      </c>
      <c r="Q26" s="17">
        <v>0</v>
      </c>
      <c r="R26" s="17">
        <v>1442.06</v>
      </c>
      <c r="S26" s="12">
        <v>1770621.1399999994</v>
      </c>
      <c r="T26" s="16">
        <v>2962.5299999999997</v>
      </c>
      <c r="U26" s="17">
        <v>38019.620000000003</v>
      </c>
      <c r="V26" s="17">
        <v>45237.714734411209</v>
      </c>
      <c r="W26" s="17">
        <v>0</v>
      </c>
      <c r="X26" s="17">
        <v>14979.05</v>
      </c>
      <c r="Y26" s="12">
        <v>101198.91473441121</v>
      </c>
      <c r="Z26" s="16">
        <v>325929.43000000005</v>
      </c>
      <c r="AA26" s="17">
        <v>88035.95</v>
      </c>
      <c r="AB26" s="17">
        <v>0</v>
      </c>
      <c r="AC26" s="17">
        <v>0</v>
      </c>
      <c r="AD26" s="17">
        <v>76</v>
      </c>
      <c r="AE26" s="12">
        <v>414041.38000000006</v>
      </c>
    </row>
    <row r="27" spans="1:31" x14ac:dyDescent="0.3">
      <c r="A27" s="4" t="s">
        <v>17</v>
      </c>
      <c r="B27" s="92">
        <v>11769278.700000001</v>
      </c>
      <c r="C27" s="87">
        <v>1579398.86</v>
      </c>
      <c r="D27" s="87">
        <v>894084</v>
      </c>
      <c r="E27" s="87">
        <v>0</v>
      </c>
      <c r="F27" s="87">
        <v>97963.739999999991</v>
      </c>
      <c r="G27" s="93">
        <v>14340725.300000001</v>
      </c>
      <c r="H27" s="16">
        <v>0</v>
      </c>
      <c r="I27" s="17">
        <v>0</v>
      </c>
      <c r="J27" s="17">
        <v>0</v>
      </c>
      <c r="K27" s="17">
        <v>0</v>
      </c>
      <c r="L27" s="17">
        <v>0</v>
      </c>
      <c r="M27" s="12">
        <v>0</v>
      </c>
      <c r="N27" s="16">
        <v>7597919.2999999998</v>
      </c>
      <c r="O27" s="17">
        <v>1350995.6</v>
      </c>
      <c r="P27" s="17">
        <v>597257</v>
      </c>
      <c r="Q27" s="17">
        <v>0</v>
      </c>
      <c r="R27" s="17">
        <v>33577.1</v>
      </c>
      <c r="S27" s="12">
        <v>9579749</v>
      </c>
      <c r="T27" s="16">
        <v>1191476.93</v>
      </c>
      <c r="U27" s="17">
        <v>109201.76999999999</v>
      </c>
      <c r="V27" s="17">
        <v>90765</v>
      </c>
      <c r="W27" s="17">
        <v>0</v>
      </c>
      <c r="X27" s="17">
        <v>64386.64</v>
      </c>
      <c r="Y27" s="12">
        <v>1455830.3399999999</v>
      </c>
      <c r="Z27" s="16">
        <v>2979882.47</v>
      </c>
      <c r="AA27" s="17">
        <v>119201.49</v>
      </c>
      <c r="AB27" s="17">
        <v>206062</v>
      </c>
      <c r="AC27" s="17">
        <v>0</v>
      </c>
      <c r="AD27" s="17">
        <v>0</v>
      </c>
      <c r="AE27" s="12">
        <v>3305145.9600000004</v>
      </c>
    </row>
    <row r="28" spans="1:31" x14ac:dyDescent="0.3">
      <c r="A28" s="4" t="s">
        <v>18</v>
      </c>
      <c r="B28" s="92">
        <v>2053</v>
      </c>
      <c r="C28" s="87">
        <v>662158</v>
      </c>
      <c r="D28" s="87">
        <v>36865</v>
      </c>
      <c r="E28" s="87">
        <v>0</v>
      </c>
      <c r="F28" s="87">
        <v>0</v>
      </c>
      <c r="G28" s="93">
        <v>701076</v>
      </c>
      <c r="H28" s="16">
        <v>0</v>
      </c>
      <c r="I28" s="17">
        <v>0</v>
      </c>
      <c r="J28" s="17">
        <v>0</v>
      </c>
      <c r="K28" s="17">
        <v>0</v>
      </c>
      <c r="L28" s="17">
        <v>0</v>
      </c>
      <c r="M28" s="12">
        <v>0</v>
      </c>
      <c r="N28" s="16">
        <v>1403</v>
      </c>
      <c r="O28" s="17">
        <v>662158</v>
      </c>
      <c r="P28" s="17">
        <v>36865</v>
      </c>
      <c r="Q28" s="17">
        <v>0</v>
      </c>
      <c r="R28" s="17">
        <v>0</v>
      </c>
      <c r="S28" s="12">
        <v>700426</v>
      </c>
      <c r="T28" s="16">
        <v>650</v>
      </c>
      <c r="U28" s="17">
        <v>0</v>
      </c>
      <c r="V28" s="17">
        <v>0</v>
      </c>
      <c r="W28" s="17">
        <v>0</v>
      </c>
      <c r="X28" s="17">
        <v>0</v>
      </c>
      <c r="Y28" s="12">
        <v>650</v>
      </c>
      <c r="Z28" s="16">
        <v>0</v>
      </c>
      <c r="AA28" s="17">
        <v>0</v>
      </c>
      <c r="AB28" s="17">
        <v>0</v>
      </c>
      <c r="AC28" s="17">
        <v>0</v>
      </c>
      <c r="AD28" s="17">
        <v>0</v>
      </c>
      <c r="AE28" s="12">
        <v>0</v>
      </c>
    </row>
    <row r="29" spans="1:31" x14ac:dyDescent="0.3">
      <c r="A29" s="4" t="s">
        <v>19</v>
      </c>
      <c r="B29" s="92">
        <v>8953400.1600000001</v>
      </c>
      <c r="C29" s="87">
        <v>870780.86</v>
      </c>
      <c r="D29" s="87">
        <v>59693.67</v>
      </c>
      <c r="E29" s="87">
        <v>0</v>
      </c>
      <c r="F29" s="87">
        <v>126016.85</v>
      </c>
      <c r="G29" s="93">
        <v>10009891.539999999</v>
      </c>
      <c r="H29" s="16">
        <v>0</v>
      </c>
      <c r="I29" s="17">
        <v>0</v>
      </c>
      <c r="J29" s="17">
        <v>0</v>
      </c>
      <c r="K29" s="17">
        <v>0</v>
      </c>
      <c r="L29" s="17">
        <v>0</v>
      </c>
      <c r="M29" s="12">
        <v>0</v>
      </c>
      <c r="N29" s="16">
        <v>7786789.1799999997</v>
      </c>
      <c r="O29" s="17">
        <v>668148.28</v>
      </c>
      <c r="P29" s="17">
        <v>6804.89</v>
      </c>
      <c r="Q29" s="17">
        <v>0</v>
      </c>
      <c r="R29" s="17">
        <v>75355.28</v>
      </c>
      <c r="S29" s="12">
        <v>8537097.629999999</v>
      </c>
      <c r="T29" s="16">
        <v>0</v>
      </c>
      <c r="U29" s="17">
        <v>97777.58</v>
      </c>
      <c r="V29" s="17">
        <v>52888.78</v>
      </c>
      <c r="W29" s="17">
        <v>0</v>
      </c>
      <c r="X29" s="17">
        <v>7907.57</v>
      </c>
      <c r="Y29" s="12">
        <v>158573.93</v>
      </c>
      <c r="Z29" s="16">
        <v>1166610.98</v>
      </c>
      <c r="AA29" s="17">
        <v>104855</v>
      </c>
      <c r="AB29" s="17">
        <v>0</v>
      </c>
      <c r="AC29" s="17">
        <v>0</v>
      </c>
      <c r="AD29" s="17">
        <v>42754</v>
      </c>
      <c r="AE29" s="12">
        <v>1314219.98</v>
      </c>
    </row>
    <row r="30" spans="1:31" x14ac:dyDescent="0.3">
      <c r="A30" s="4" t="s">
        <v>20</v>
      </c>
      <c r="B30" s="92">
        <v>4846249</v>
      </c>
      <c r="C30" s="87">
        <v>309206</v>
      </c>
      <c r="D30" s="87">
        <v>42304</v>
      </c>
      <c r="E30" s="87">
        <v>0</v>
      </c>
      <c r="F30" s="87">
        <v>152892</v>
      </c>
      <c r="G30" s="93">
        <v>5350651</v>
      </c>
      <c r="H30" s="16">
        <v>0</v>
      </c>
      <c r="I30" s="17">
        <v>0</v>
      </c>
      <c r="J30" s="17">
        <v>0</v>
      </c>
      <c r="K30" s="17">
        <v>0</v>
      </c>
      <c r="L30" s="17">
        <v>0</v>
      </c>
      <c r="M30" s="12">
        <v>0</v>
      </c>
      <c r="N30" s="16">
        <v>4826615</v>
      </c>
      <c r="O30" s="17">
        <v>262690</v>
      </c>
      <c r="P30" s="17">
        <v>0</v>
      </c>
      <c r="Q30" s="17">
        <v>0</v>
      </c>
      <c r="R30" s="17">
        <v>152892</v>
      </c>
      <c r="S30" s="12">
        <v>5242197</v>
      </c>
      <c r="T30" s="16">
        <v>19634</v>
      </c>
      <c r="U30" s="17">
        <v>46516</v>
      </c>
      <c r="V30" s="17">
        <v>42304</v>
      </c>
      <c r="W30" s="17">
        <v>0</v>
      </c>
      <c r="X30" s="17">
        <v>0</v>
      </c>
      <c r="Y30" s="12">
        <v>108454</v>
      </c>
      <c r="Z30" s="16">
        <v>0</v>
      </c>
      <c r="AA30" s="17">
        <v>0</v>
      </c>
      <c r="AB30" s="17">
        <v>0</v>
      </c>
      <c r="AC30" s="17">
        <v>0</v>
      </c>
      <c r="AD30" s="17">
        <v>0</v>
      </c>
      <c r="AE30" s="12">
        <v>0</v>
      </c>
    </row>
    <row r="31" spans="1:31" x14ac:dyDescent="0.3">
      <c r="A31" s="4" t="s">
        <v>21</v>
      </c>
      <c r="B31" s="92">
        <v>17630022.939999998</v>
      </c>
      <c r="C31" s="87">
        <v>3811796.1099999994</v>
      </c>
      <c r="D31" s="87">
        <v>903246.08000000089</v>
      </c>
      <c r="E31" s="87">
        <v>0</v>
      </c>
      <c r="F31" s="87">
        <v>1113616.1000000001</v>
      </c>
      <c r="G31" s="93">
        <v>23458681.230000004</v>
      </c>
      <c r="H31" s="16">
        <v>10119450.140000001</v>
      </c>
      <c r="I31" s="17">
        <v>2057283.44</v>
      </c>
      <c r="J31" s="17">
        <v>0</v>
      </c>
      <c r="K31" s="17">
        <v>0</v>
      </c>
      <c r="L31" s="17">
        <v>114650.08</v>
      </c>
      <c r="M31" s="12">
        <v>12291383.66</v>
      </c>
      <c r="N31" s="16">
        <v>3525256.2</v>
      </c>
      <c r="O31" s="17">
        <v>632587.78</v>
      </c>
      <c r="P31" s="17">
        <v>903246.08000000089</v>
      </c>
      <c r="Q31" s="17">
        <v>0</v>
      </c>
      <c r="R31" s="17">
        <v>68827.81</v>
      </c>
      <c r="S31" s="12">
        <v>5129917.870000001</v>
      </c>
      <c r="T31" s="16">
        <v>834967.79</v>
      </c>
      <c r="U31" s="17">
        <v>306818.42</v>
      </c>
      <c r="V31" s="17">
        <v>0</v>
      </c>
      <c r="W31" s="17">
        <v>0</v>
      </c>
      <c r="X31" s="17">
        <v>95308.93</v>
      </c>
      <c r="Y31" s="12">
        <v>1237095.1399999999</v>
      </c>
      <c r="Z31" s="16">
        <v>3150348.81</v>
      </c>
      <c r="AA31" s="17">
        <v>815106.47</v>
      </c>
      <c r="AB31" s="17">
        <v>0</v>
      </c>
      <c r="AC31" s="17">
        <v>0</v>
      </c>
      <c r="AD31" s="17">
        <v>834829.28</v>
      </c>
      <c r="AE31" s="12">
        <v>4800284.5600000005</v>
      </c>
    </row>
    <row r="32" spans="1:31" x14ac:dyDescent="0.3">
      <c r="A32" s="4" t="s">
        <v>22</v>
      </c>
      <c r="B32" s="92">
        <v>2131862.89</v>
      </c>
      <c r="C32" s="87">
        <v>465049.76000000007</v>
      </c>
      <c r="D32" s="87">
        <v>0</v>
      </c>
      <c r="E32" s="87">
        <v>0</v>
      </c>
      <c r="F32" s="87">
        <v>16678.190000000002</v>
      </c>
      <c r="G32" s="93">
        <v>2613590.84</v>
      </c>
      <c r="H32" s="16">
        <v>0</v>
      </c>
      <c r="I32" s="17">
        <v>0</v>
      </c>
      <c r="J32" s="17">
        <v>0</v>
      </c>
      <c r="K32" s="17">
        <v>0</v>
      </c>
      <c r="L32" s="17">
        <v>0</v>
      </c>
      <c r="M32" s="12">
        <v>0</v>
      </c>
      <c r="N32" s="16">
        <v>1790882.84</v>
      </c>
      <c r="O32" s="17">
        <v>394980.53</v>
      </c>
      <c r="P32" s="17">
        <v>0</v>
      </c>
      <c r="Q32" s="17">
        <v>0</v>
      </c>
      <c r="R32" s="17">
        <v>16418.330000000002</v>
      </c>
      <c r="S32" s="12">
        <v>2202281.7000000002</v>
      </c>
      <c r="T32" s="16">
        <v>0</v>
      </c>
      <c r="U32" s="17">
        <v>29124.34</v>
      </c>
      <c r="V32" s="17">
        <v>0</v>
      </c>
      <c r="W32" s="17">
        <v>0</v>
      </c>
      <c r="X32" s="17">
        <v>0</v>
      </c>
      <c r="Y32" s="12">
        <v>29124.34</v>
      </c>
      <c r="Z32" s="16">
        <v>340980.05</v>
      </c>
      <c r="AA32" s="17">
        <v>40944.89</v>
      </c>
      <c r="AB32" s="17">
        <v>0</v>
      </c>
      <c r="AC32" s="17">
        <v>0</v>
      </c>
      <c r="AD32" s="17">
        <v>259.8599999999999</v>
      </c>
      <c r="AE32" s="12">
        <v>382184.8</v>
      </c>
    </row>
    <row r="33" spans="1:31" x14ac:dyDescent="0.3">
      <c r="A33" s="4" t="s">
        <v>23</v>
      </c>
      <c r="B33" s="92">
        <v>1091940.4153347211</v>
      </c>
      <c r="C33" s="87">
        <v>283798.6495157996</v>
      </c>
      <c r="D33" s="87">
        <v>3390.4416739034077</v>
      </c>
      <c r="E33" s="87">
        <v>0</v>
      </c>
      <c r="F33" s="87">
        <v>1558.71</v>
      </c>
      <c r="G33" s="93">
        <v>1380688.216524424</v>
      </c>
      <c r="H33" s="16">
        <v>0</v>
      </c>
      <c r="I33" s="17">
        <v>0</v>
      </c>
      <c r="J33" s="17">
        <v>0</v>
      </c>
      <c r="K33" s="17">
        <v>0</v>
      </c>
      <c r="L33" s="17">
        <v>0</v>
      </c>
      <c r="M33" s="12">
        <v>0</v>
      </c>
      <c r="N33" s="16">
        <v>1063950.6781815211</v>
      </c>
      <c r="O33" s="17">
        <v>283798.6495157996</v>
      </c>
      <c r="P33" s="17">
        <v>3390.4416739034077</v>
      </c>
      <c r="Q33" s="17">
        <v>0</v>
      </c>
      <c r="R33" s="17">
        <v>1558.71</v>
      </c>
      <c r="S33" s="12">
        <v>1352698.4793712243</v>
      </c>
      <c r="T33" s="16">
        <v>0</v>
      </c>
      <c r="U33" s="17">
        <v>0</v>
      </c>
      <c r="V33" s="17">
        <v>0</v>
      </c>
      <c r="W33" s="17">
        <v>0</v>
      </c>
      <c r="X33" s="17">
        <v>0</v>
      </c>
      <c r="Y33" s="12">
        <v>0</v>
      </c>
      <c r="Z33" s="16">
        <v>27989.737153199851</v>
      </c>
      <c r="AA33" s="17">
        <v>0</v>
      </c>
      <c r="AB33" s="17">
        <v>0</v>
      </c>
      <c r="AC33" s="17">
        <v>0</v>
      </c>
      <c r="AD33" s="17">
        <v>0</v>
      </c>
      <c r="AE33" s="12">
        <v>27989.737153199851</v>
      </c>
    </row>
    <row r="34" spans="1:31" ht="13.15" customHeight="1" x14ac:dyDescent="0.3">
      <c r="A34" s="4" t="s">
        <v>24</v>
      </c>
      <c r="B34" s="92">
        <v>4058463.4499999997</v>
      </c>
      <c r="C34" s="87">
        <v>638451.17000000004</v>
      </c>
      <c r="D34" s="87">
        <v>99617.58</v>
      </c>
      <c r="E34" s="87">
        <v>0</v>
      </c>
      <c r="F34" s="87">
        <v>-49824.06</v>
      </c>
      <c r="G34" s="93">
        <v>4746708.1399999997</v>
      </c>
      <c r="H34" s="16">
        <v>0</v>
      </c>
      <c r="I34" s="17">
        <v>0</v>
      </c>
      <c r="J34" s="17">
        <v>0</v>
      </c>
      <c r="K34" s="17">
        <v>0</v>
      </c>
      <c r="L34" s="17">
        <v>0</v>
      </c>
      <c r="M34" s="12">
        <v>0</v>
      </c>
      <c r="N34" s="16">
        <v>4017767.44</v>
      </c>
      <c r="O34" s="17">
        <v>607696.5</v>
      </c>
      <c r="P34" s="17">
        <v>99617.58</v>
      </c>
      <c r="Q34" s="17">
        <v>0</v>
      </c>
      <c r="R34" s="17">
        <v>-49824.06</v>
      </c>
      <c r="S34" s="12">
        <v>4675257.46</v>
      </c>
      <c r="T34" s="16">
        <v>40696.01</v>
      </c>
      <c r="U34" s="17">
        <v>30754.67</v>
      </c>
      <c r="V34" s="17">
        <v>0</v>
      </c>
      <c r="W34" s="17">
        <v>0</v>
      </c>
      <c r="X34" s="17">
        <v>0</v>
      </c>
      <c r="Y34" s="12">
        <v>71450.679999999993</v>
      </c>
      <c r="Z34" s="16">
        <v>0</v>
      </c>
      <c r="AA34" s="17">
        <v>0</v>
      </c>
      <c r="AB34" s="17">
        <v>0</v>
      </c>
      <c r="AC34" s="17">
        <v>0</v>
      </c>
      <c r="AD34" s="17">
        <v>0</v>
      </c>
      <c r="AE34" s="12">
        <v>0</v>
      </c>
    </row>
    <row r="35" spans="1:31" x14ac:dyDescent="0.3">
      <c r="A35" s="4" t="s">
        <v>25</v>
      </c>
      <c r="B35" s="92">
        <v>13509437.245984767</v>
      </c>
      <c r="C35" s="87">
        <v>1427747.524806188</v>
      </c>
      <c r="D35" s="87">
        <v>144887.81660000002</v>
      </c>
      <c r="E35" s="87">
        <v>0</v>
      </c>
      <c r="F35" s="87">
        <v>46348.417399122023</v>
      </c>
      <c r="G35" s="93">
        <v>15128421.004790077</v>
      </c>
      <c r="H35" s="16">
        <v>0</v>
      </c>
      <c r="I35" s="17">
        <v>0</v>
      </c>
      <c r="J35" s="17">
        <v>0</v>
      </c>
      <c r="K35" s="17">
        <v>0</v>
      </c>
      <c r="L35" s="17">
        <v>0</v>
      </c>
      <c r="M35" s="12">
        <v>0</v>
      </c>
      <c r="N35" s="16">
        <v>12567417.717126712</v>
      </c>
      <c r="O35" s="17">
        <v>1233249.6494177533</v>
      </c>
      <c r="P35" s="17">
        <v>60591.491500000004</v>
      </c>
      <c r="Q35" s="17">
        <v>0</v>
      </c>
      <c r="R35" s="17">
        <v>35338.482661919232</v>
      </c>
      <c r="S35" s="12">
        <v>13896597.340706386</v>
      </c>
      <c r="T35" s="16">
        <v>207483.00269220886</v>
      </c>
      <c r="U35" s="17">
        <v>80444.215340483803</v>
      </c>
      <c r="V35" s="17">
        <v>62547.041099999995</v>
      </c>
      <c r="W35" s="17">
        <v>0</v>
      </c>
      <c r="X35" s="17">
        <v>9212.5836825714923</v>
      </c>
      <c r="Y35" s="12">
        <v>359686.84281526413</v>
      </c>
      <c r="Z35" s="16">
        <v>734536.52616584499</v>
      </c>
      <c r="AA35" s="17">
        <v>114053.66004795083</v>
      </c>
      <c r="AB35" s="17">
        <v>21749.284</v>
      </c>
      <c r="AC35" s="17">
        <v>0</v>
      </c>
      <c r="AD35" s="17">
        <v>1797.3510546312957</v>
      </c>
      <c r="AE35" s="12">
        <v>872136.82126842707</v>
      </c>
    </row>
    <row r="36" spans="1:31" x14ac:dyDescent="0.3">
      <c r="A36" s="4" t="s">
        <v>26</v>
      </c>
      <c r="B36" s="92">
        <v>17431173.670000006</v>
      </c>
      <c r="C36" s="87">
        <v>4442611.0399999991</v>
      </c>
      <c r="D36" s="87">
        <v>219905.45</v>
      </c>
      <c r="E36" s="87">
        <v>0</v>
      </c>
      <c r="F36" s="87">
        <v>304321.53999999957</v>
      </c>
      <c r="G36" s="93">
        <v>22398011.700000003</v>
      </c>
      <c r="H36" s="16">
        <v>0</v>
      </c>
      <c r="I36" s="17">
        <v>0</v>
      </c>
      <c r="J36" s="17">
        <v>0</v>
      </c>
      <c r="K36" s="17">
        <v>0</v>
      </c>
      <c r="L36" s="17">
        <v>0</v>
      </c>
      <c r="M36" s="12">
        <v>0</v>
      </c>
      <c r="N36" s="16">
        <v>15696380.730000004</v>
      </c>
      <c r="O36" s="17">
        <v>4380778.6999999993</v>
      </c>
      <c r="P36" s="17">
        <v>33955.020000000004</v>
      </c>
      <c r="Q36" s="17">
        <v>0</v>
      </c>
      <c r="R36" s="17">
        <v>1318180.9599999997</v>
      </c>
      <c r="S36" s="12">
        <v>21429295.410000004</v>
      </c>
      <c r="T36" s="16">
        <v>203.39000000000001</v>
      </c>
      <c r="U36" s="17">
        <v>15449.82</v>
      </c>
      <c r="V36" s="17">
        <v>185950.43</v>
      </c>
      <c r="W36" s="17">
        <v>0</v>
      </c>
      <c r="X36" s="17">
        <v>100774.9</v>
      </c>
      <c r="Y36" s="12">
        <v>302378.53999999998</v>
      </c>
      <c r="Z36" s="16">
        <v>1734589.55</v>
      </c>
      <c r="AA36" s="17">
        <v>46382.520000000004</v>
      </c>
      <c r="AB36" s="17">
        <v>0</v>
      </c>
      <c r="AC36" s="17">
        <v>0</v>
      </c>
      <c r="AD36" s="17">
        <v>-1114634.32</v>
      </c>
      <c r="AE36" s="12">
        <v>666337.75</v>
      </c>
    </row>
    <row r="37" spans="1:31" x14ac:dyDescent="0.3">
      <c r="A37" s="4" t="s">
        <v>27</v>
      </c>
      <c r="B37" s="92">
        <v>1111077</v>
      </c>
      <c r="C37" s="87">
        <v>881084</v>
      </c>
      <c r="D37" s="87">
        <v>0</v>
      </c>
      <c r="E37" s="87">
        <v>0</v>
      </c>
      <c r="F37" s="87">
        <v>0</v>
      </c>
      <c r="G37" s="93">
        <v>1992161</v>
      </c>
      <c r="H37" s="16">
        <v>0</v>
      </c>
      <c r="I37" s="17">
        <v>0</v>
      </c>
      <c r="J37" s="17">
        <v>0</v>
      </c>
      <c r="K37" s="17">
        <v>0</v>
      </c>
      <c r="L37" s="17">
        <v>0</v>
      </c>
      <c r="M37" s="12">
        <v>0</v>
      </c>
      <c r="N37" s="16">
        <v>500002</v>
      </c>
      <c r="O37" s="17">
        <v>737960</v>
      </c>
      <c r="P37" s="17">
        <v>0</v>
      </c>
      <c r="Q37" s="17">
        <v>0</v>
      </c>
      <c r="R37" s="17">
        <v>0</v>
      </c>
      <c r="S37" s="12">
        <v>1237962</v>
      </c>
      <c r="T37" s="16">
        <v>0</v>
      </c>
      <c r="U37" s="17">
        <v>0</v>
      </c>
      <c r="V37" s="17">
        <v>0</v>
      </c>
      <c r="W37" s="17">
        <v>0</v>
      </c>
      <c r="X37" s="17">
        <v>0</v>
      </c>
      <c r="Y37" s="12">
        <v>0</v>
      </c>
      <c r="Z37" s="16">
        <v>611075</v>
      </c>
      <c r="AA37" s="17">
        <v>143124</v>
      </c>
      <c r="AB37" s="17">
        <v>0</v>
      </c>
      <c r="AC37" s="17">
        <v>0</v>
      </c>
      <c r="AD37" s="17">
        <v>0</v>
      </c>
      <c r="AE37" s="12">
        <v>754199</v>
      </c>
    </row>
    <row r="38" spans="1:31" x14ac:dyDescent="0.3">
      <c r="A38" s="4" t="s">
        <v>28</v>
      </c>
      <c r="B38" s="92">
        <v>1146576.1599999999</v>
      </c>
      <c r="C38" s="87">
        <v>403772</v>
      </c>
      <c r="D38" s="87">
        <v>0</v>
      </c>
      <c r="E38" s="87">
        <v>0</v>
      </c>
      <c r="F38" s="87">
        <v>0</v>
      </c>
      <c r="G38" s="93">
        <v>1550348.16</v>
      </c>
      <c r="H38" s="16">
        <v>1054389.01</v>
      </c>
      <c r="I38" s="17">
        <v>328270</v>
      </c>
      <c r="J38" s="17">
        <v>0</v>
      </c>
      <c r="K38" s="17">
        <v>0</v>
      </c>
      <c r="L38" s="17">
        <v>0</v>
      </c>
      <c r="M38" s="12">
        <v>1382659.01</v>
      </c>
      <c r="N38" s="16">
        <v>42828.15</v>
      </c>
      <c r="O38" s="17">
        <v>37042</v>
      </c>
      <c r="P38" s="17">
        <v>0</v>
      </c>
      <c r="Q38" s="17">
        <v>0</v>
      </c>
      <c r="R38" s="17">
        <v>0</v>
      </c>
      <c r="S38" s="12">
        <v>79870.149999999994</v>
      </c>
      <c r="T38" s="16">
        <v>0</v>
      </c>
      <c r="U38" s="17">
        <v>0</v>
      </c>
      <c r="V38" s="17">
        <v>0</v>
      </c>
      <c r="W38" s="17">
        <v>0</v>
      </c>
      <c r="X38" s="17">
        <v>0</v>
      </c>
      <c r="Y38" s="12">
        <v>0</v>
      </c>
      <c r="Z38" s="16">
        <v>49359</v>
      </c>
      <c r="AA38" s="17">
        <v>38460</v>
      </c>
      <c r="AB38" s="17">
        <v>0</v>
      </c>
      <c r="AC38" s="17">
        <v>0</v>
      </c>
      <c r="AD38" s="17">
        <v>0</v>
      </c>
      <c r="AE38" s="12">
        <v>87819</v>
      </c>
    </row>
    <row r="39" spans="1:31" x14ac:dyDescent="0.3">
      <c r="A39" s="4" t="s">
        <v>29</v>
      </c>
      <c r="B39" s="92">
        <v>928129.51</v>
      </c>
      <c r="C39" s="87">
        <v>144821.13</v>
      </c>
      <c r="D39" s="87">
        <v>4975.8</v>
      </c>
      <c r="E39" s="87">
        <v>0</v>
      </c>
      <c r="F39" s="87">
        <v>21827.649999999998</v>
      </c>
      <c r="G39" s="93">
        <v>1099754.0899999999</v>
      </c>
      <c r="H39" s="16">
        <v>0</v>
      </c>
      <c r="I39" s="17">
        <v>0</v>
      </c>
      <c r="J39" s="17">
        <v>0</v>
      </c>
      <c r="K39" s="17">
        <v>0</v>
      </c>
      <c r="L39" s="17">
        <v>0</v>
      </c>
      <c r="M39" s="12">
        <v>0</v>
      </c>
      <c r="N39" s="16">
        <v>927727.53</v>
      </c>
      <c r="O39" s="17">
        <v>137278.64000000001</v>
      </c>
      <c r="P39" s="17">
        <v>4975.8</v>
      </c>
      <c r="Q39" s="17">
        <v>0</v>
      </c>
      <c r="R39" s="17">
        <v>926.92</v>
      </c>
      <c r="S39" s="12">
        <v>1070908.8899999999</v>
      </c>
      <c r="T39" s="16">
        <v>401.98</v>
      </c>
      <c r="U39" s="17">
        <v>7542.49</v>
      </c>
      <c r="V39" s="17">
        <v>0</v>
      </c>
      <c r="W39" s="17">
        <v>0</v>
      </c>
      <c r="X39" s="17">
        <v>7</v>
      </c>
      <c r="Y39" s="12">
        <v>7951.4699999999993</v>
      </c>
      <c r="Z39" s="16">
        <v>0</v>
      </c>
      <c r="AA39" s="17">
        <v>0</v>
      </c>
      <c r="AB39" s="17">
        <v>0</v>
      </c>
      <c r="AC39" s="17">
        <v>0</v>
      </c>
      <c r="AD39" s="17">
        <v>20893.73</v>
      </c>
      <c r="AE39" s="12">
        <v>20893.73</v>
      </c>
    </row>
    <row r="40" spans="1:31" x14ac:dyDescent="0.3">
      <c r="A40" s="4" t="s">
        <v>30</v>
      </c>
      <c r="B40" s="92">
        <v>1647179</v>
      </c>
      <c r="C40" s="87">
        <v>943373</v>
      </c>
      <c r="D40" s="87">
        <v>0</v>
      </c>
      <c r="E40" s="87">
        <v>0</v>
      </c>
      <c r="F40" s="87">
        <v>1417</v>
      </c>
      <c r="G40" s="93">
        <v>2591969</v>
      </c>
      <c r="H40" s="16">
        <v>0</v>
      </c>
      <c r="I40" s="17">
        <v>6887</v>
      </c>
      <c r="J40" s="17">
        <v>0</v>
      </c>
      <c r="K40" s="17">
        <v>0</v>
      </c>
      <c r="L40" s="17">
        <v>0</v>
      </c>
      <c r="M40" s="12">
        <v>6887</v>
      </c>
      <c r="N40" s="16">
        <v>1647179</v>
      </c>
      <c r="O40" s="17">
        <v>936486</v>
      </c>
      <c r="P40" s="17">
        <v>0</v>
      </c>
      <c r="Q40" s="17">
        <v>0</v>
      </c>
      <c r="R40" s="17">
        <v>1417</v>
      </c>
      <c r="S40" s="12">
        <v>2585082</v>
      </c>
      <c r="T40" s="16">
        <v>0</v>
      </c>
      <c r="U40" s="17">
        <v>0</v>
      </c>
      <c r="V40" s="17">
        <v>0</v>
      </c>
      <c r="W40" s="17">
        <v>0</v>
      </c>
      <c r="X40" s="17">
        <v>0</v>
      </c>
      <c r="Y40" s="12">
        <v>0</v>
      </c>
      <c r="Z40" s="16">
        <v>0</v>
      </c>
      <c r="AA40" s="17">
        <v>0</v>
      </c>
      <c r="AB40" s="17">
        <v>0</v>
      </c>
      <c r="AC40" s="17">
        <v>0</v>
      </c>
      <c r="AD40" s="17">
        <v>0</v>
      </c>
      <c r="AE40" s="12">
        <v>0</v>
      </c>
    </row>
    <row r="41" spans="1:31" x14ac:dyDescent="0.3">
      <c r="A41" s="4" t="s">
        <v>31</v>
      </c>
      <c r="B41" s="92">
        <v>22636.28</v>
      </c>
      <c r="C41" s="87">
        <v>13060.710000000001</v>
      </c>
      <c r="D41" s="87">
        <v>20881.64</v>
      </c>
      <c r="E41" s="87">
        <v>0</v>
      </c>
      <c r="F41" s="87">
        <v>7387.64</v>
      </c>
      <c r="G41" s="93">
        <v>63966.270000000004</v>
      </c>
      <c r="H41" s="16">
        <v>0</v>
      </c>
      <c r="I41" s="17">
        <v>0</v>
      </c>
      <c r="J41" s="17">
        <v>0</v>
      </c>
      <c r="K41" s="17">
        <v>0</v>
      </c>
      <c r="L41" s="17">
        <v>0</v>
      </c>
      <c r="M41" s="12">
        <v>0</v>
      </c>
      <c r="N41" s="16">
        <v>16831.5</v>
      </c>
      <c r="O41" s="17">
        <v>0</v>
      </c>
      <c r="P41" s="17">
        <v>7566.8</v>
      </c>
      <c r="Q41" s="17">
        <v>0</v>
      </c>
      <c r="R41" s="17">
        <v>0</v>
      </c>
      <c r="S41" s="12">
        <v>24398.3</v>
      </c>
      <c r="T41" s="16">
        <v>257.77999999999997</v>
      </c>
      <c r="U41" s="17">
        <v>12226.710000000001</v>
      </c>
      <c r="V41" s="17">
        <v>12702.84</v>
      </c>
      <c r="W41" s="17">
        <v>0</v>
      </c>
      <c r="X41" s="17">
        <v>6510.64</v>
      </c>
      <c r="Y41" s="12">
        <v>31697.97</v>
      </c>
      <c r="Z41" s="16">
        <v>5547</v>
      </c>
      <c r="AA41" s="17">
        <v>834</v>
      </c>
      <c r="AB41" s="17">
        <v>612</v>
      </c>
      <c r="AC41" s="17">
        <v>0</v>
      </c>
      <c r="AD41" s="17">
        <v>877</v>
      </c>
      <c r="AE41" s="12">
        <v>7870</v>
      </c>
    </row>
    <row r="42" spans="1:31" x14ac:dyDescent="0.3">
      <c r="A42" s="4" t="s">
        <v>32</v>
      </c>
      <c r="B42" s="92">
        <v>7968608.0267865527</v>
      </c>
      <c r="C42" s="87">
        <v>2449437.2249384671</v>
      </c>
      <c r="D42" s="87">
        <v>111543.07709593288</v>
      </c>
      <c r="E42" s="87">
        <v>0</v>
      </c>
      <c r="F42" s="87">
        <v>9269.3690231671972</v>
      </c>
      <c r="G42" s="93">
        <v>10538857.69784412</v>
      </c>
      <c r="H42" s="16">
        <v>0</v>
      </c>
      <c r="I42" s="17">
        <v>0</v>
      </c>
      <c r="J42" s="17">
        <v>0</v>
      </c>
      <c r="K42" s="17">
        <v>0</v>
      </c>
      <c r="L42" s="17">
        <v>0</v>
      </c>
      <c r="M42" s="12">
        <v>0</v>
      </c>
      <c r="N42" s="16">
        <v>5685089.1140295649</v>
      </c>
      <c r="O42" s="17">
        <v>2004159.3663441853</v>
      </c>
      <c r="P42" s="17">
        <v>51168.09709593287</v>
      </c>
      <c r="Q42" s="17">
        <v>0</v>
      </c>
      <c r="R42" s="17">
        <v>8665.745952027919</v>
      </c>
      <c r="S42" s="12">
        <v>7749082.3234217111</v>
      </c>
      <c r="T42" s="16">
        <v>22853.951194487832</v>
      </c>
      <c r="U42" s="17">
        <v>183741.5116746389</v>
      </c>
      <c r="V42" s="17">
        <v>60374.98000000001</v>
      </c>
      <c r="W42" s="17">
        <v>0</v>
      </c>
      <c r="X42" s="17">
        <v>1.4380711392782874</v>
      </c>
      <c r="Y42" s="12">
        <v>266971.88094026601</v>
      </c>
      <c r="Z42" s="16">
        <v>2260664.9615625003</v>
      </c>
      <c r="AA42" s="17">
        <v>261536.34691964288</v>
      </c>
      <c r="AB42" s="17">
        <v>0</v>
      </c>
      <c r="AC42" s="17">
        <v>0</v>
      </c>
      <c r="AD42" s="17">
        <v>602.18499999999995</v>
      </c>
      <c r="AE42" s="12">
        <v>2522803.4934821432</v>
      </c>
    </row>
    <row r="43" spans="1:31" x14ac:dyDescent="0.3">
      <c r="A43" s="4" t="s">
        <v>33</v>
      </c>
      <c r="B43" s="92">
        <v>227874</v>
      </c>
      <c r="C43" s="87">
        <v>50571</v>
      </c>
      <c r="D43" s="87">
        <v>0</v>
      </c>
      <c r="E43" s="87">
        <v>0</v>
      </c>
      <c r="F43" s="87">
        <v>2556</v>
      </c>
      <c r="G43" s="93">
        <v>281001</v>
      </c>
      <c r="H43" s="16">
        <v>0</v>
      </c>
      <c r="I43" s="17">
        <v>0</v>
      </c>
      <c r="J43" s="17">
        <v>0</v>
      </c>
      <c r="K43" s="17">
        <v>0</v>
      </c>
      <c r="L43" s="17">
        <v>0</v>
      </c>
      <c r="M43" s="12">
        <v>0</v>
      </c>
      <c r="N43" s="16">
        <v>94096</v>
      </c>
      <c r="O43" s="17">
        <v>23853</v>
      </c>
      <c r="P43" s="17">
        <v>0</v>
      </c>
      <c r="Q43" s="17">
        <v>0</v>
      </c>
      <c r="R43" s="17">
        <v>2092</v>
      </c>
      <c r="S43" s="12">
        <v>120041</v>
      </c>
      <c r="T43" s="16">
        <v>0</v>
      </c>
      <c r="U43" s="17">
        <v>2698</v>
      </c>
      <c r="V43" s="17">
        <v>0</v>
      </c>
      <c r="W43" s="17">
        <v>0</v>
      </c>
      <c r="X43" s="17">
        <v>0</v>
      </c>
      <c r="Y43" s="12">
        <v>2698</v>
      </c>
      <c r="Z43" s="16">
        <v>133778</v>
      </c>
      <c r="AA43" s="17">
        <v>24020</v>
      </c>
      <c r="AB43" s="17">
        <v>0</v>
      </c>
      <c r="AC43" s="17">
        <v>0</v>
      </c>
      <c r="AD43" s="17">
        <v>464</v>
      </c>
      <c r="AE43" s="12">
        <v>158262</v>
      </c>
    </row>
    <row r="44" spans="1:31" x14ac:dyDescent="0.3">
      <c r="A44" s="4" t="s">
        <v>34</v>
      </c>
      <c r="B44" s="92">
        <v>16486010.220000001</v>
      </c>
      <c r="C44" s="87">
        <v>13847675.280000001</v>
      </c>
      <c r="D44" s="87">
        <v>1761100</v>
      </c>
      <c r="E44" s="87">
        <v>0</v>
      </c>
      <c r="F44" s="87">
        <v>0</v>
      </c>
      <c r="G44" s="93">
        <v>32094785.5</v>
      </c>
      <c r="H44" s="16">
        <v>114.71</v>
      </c>
      <c r="I44" s="17">
        <v>0</v>
      </c>
      <c r="J44" s="17">
        <v>1712181</v>
      </c>
      <c r="K44" s="17">
        <v>0</v>
      </c>
      <c r="L44" s="17">
        <v>0</v>
      </c>
      <c r="M44" s="12">
        <v>1712295.71</v>
      </c>
      <c r="N44" s="16">
        <v>16485895.51</v>
      </c>
      <c r="O44" s="17">
        <v>13847675.280000001</v>
      </c>
      <c r="P44" s="17">
        <v>48919</v>
      </c>
      <c r="Q44" s="17">
        <v>0</v>
      </c>
      <c r="R44" s="17">
        <v>0</v>
      </c>
      <c r="S44" s="12">
        <v>30382489.789999999</v>
      </c>
      <c r="T44" s="16">
        <v>0</v>
      </c>
      <c r="U44" s="17">
        <v>0</v>
      </c>
      <c r="V44" s="17">
        <v>0</v>
      </c>
      <c r="W44" s="17">
        <v>0</v>
      </c>
      <c r="X44" s="17">
        <v>0</v>
      </c>
      <c r="Y44" s="12">
        <v>0</v>
      </c>
      <c r="Z44" s="16">
        <v>0</v>
      </c>
      <c r="AA44" s="17">
        <v>0</v>
      </c>
      <c r="AB44" s="17">
        <v>0</v>
      </c>
      <c r="AC44" s="17">
        <v>0</v>
      </c>
      <c r="AD44" s="17">
        <v>0</v>
      </c>
      <c r="AE44" s="12">
        <v>0</v>
      </c>
    </row>
    <row r="45" spans="1:31" x14ac:dyDescent="0.3">
      <c r="A45" s="4" t="s">
        <v>35</v>
      </c>
      <c r="B45" s="92">
        <v>3671455</v>
      </c>
      <c r="C45" s="87">
        <v>1679937.7700000003</v>
      </c>
      <c r="D45" s="87">
        <v>258818.18000000002</v>
      </c>
      <c r="E45" s="87">
        <v>0</v>
      </c>
      <c r="F45" s="87">
        <v>0</v>
      </c>
      <c r="G45" s="93">
        <v>5610210.9500000002</v>
      </c>
      <c r="H45" s="16">
        <v>0</v>
      </c>
      <c r="I45" s="17">
        <v>0</v>
      </c>
      <c r="J45" s="17">
        <v>0</v>
      </c>
      <c r="K45" s="17">
        <v>0</v>
      </c>
      <c r="L45" s="17">
        <v>0</v>
      </c>
      <c r="M45" s="12">
        <v>0</v>
      </c>
      <c r="N45" s="16">
        <v>2572326</v>
      </c>
      <c r="O45" s="17">
        <v>1196291.58</v>
      </c>
      <c r="P45" s="17">
        <v>112207.88</v>
      </c>
      <c r="Q45" s="17">
        <v>0</v>
      </c>
      <c r="R45" s="17">
        <v>0</v>
      </c>
      <c r="S45" s="12">
        <v>3880825.46</v>
      </c>
      <c r="T45" s="16">
        <v>602375</v>
      </c>
      <c r="U45" s="17">
        <v>311525.09000000003</v>
      </c>
      <c r="V45" s="17">
        <v>119923.6</v>
      </c>
      <c r="W45" s="17">
        <v>0</v>
      </c>
      <c r="X45" s="17">
        <v>0</v>
      </c>
      <c r="Y45" s="12">
        <v>1033823.6900000001</v>
      </c>
      <c r="Z45" s="16">
        <v>496754</v>
      </c>
      <c r="AA45" s="17">
        <v>172121.1</v>
      </c>
      <c r="AB45" s="17">
        <v>26686.7</v>
      </c>
      <c r="AC45" s="17">
        <v>0</v>
      </c>
      <c r="AD45" s="17">
        <v>0</v>
      </c>
      <c r="AE45" s="12">
        <v>695561.79999999993</v>
      </c>
    </row>
    <row r="46" spans="1:31" x14ac:dyDescent="0.3">
      <c r="A46" s="4" t="s">
        <v>36</v>
      </c>
      <c r="B46" s="92">
        <v>5480193.5200000005</v>
      </c>
      <c r="C46" s="87">
        <v>921186.85</v>
      </c>
      <c r="D46" s="87">
        <v>157104.10999999999</v>
      </c>
      <c r="E46" s="87">
        <v>0</v>
      </c>
      <c r="F46" s="87">
        <v>5873.27</v>
      </c>
      <c r="G46" s="93">
        <v>6564357.75</v>
      </c>
      <c r="H46" s="16">
        <v>0</v>
      </c>
      <c r="I46" s="17">
        <v>0</v>
      </c>
      <c r="J46" s="17">
        <v>0</v>
      </c>
      <c r="K46" s="17">
        <v>0</v>
      </c>
      <c r="L46" s="17">
        <v>0</v>
      </c>
      <c r="M46" s="12">
        <v>0</v>
      </c>
      <c r="N46" s="16">
        <v>5444415.3300000001</v>
      </c>
      <c r="O46" s="17">
        <v>790170.21</v>
      </c>
      <c r="P46" s="17">
        <v>57641.17</v>
      </c>
      <c r="Q46" s="17">
        <v>0</v>
      </c>
      <c r="R46" s="17">
        <v>5873.27</v>
      </c>
      <c r="S46" s="12">
        <v>6298099.9799999995</v>
      </c>
      <c r="T46" s="16">
        <v>35778.19</v>
      </c>
      <c r="U46" s="17">
        <v>131016.64</v>
      </c>
      <c r="V46" s="17">
        <v>99462.94</v>
      </c>
      <c r="W46" s="17">
        <v>0</v>
      </c>
      <c r="X46" s="17">
        <v>0</v>
      </c>
      <c r="Y46" s="12">
        <v>266257.77</v>
      </c>
      <c r="Z46" s="16">
        <v>0</v>
      </c>
      <c r="AA46" s="17">
        <v>0</v>
      </c>
      <c r="AB46" s="17">
        <v>0</v>
      </c>
      <c r="AC46" s="17">
        <v>0</v>
      </c>
      <c r="AD46" s="17">
        <v>0</v>
      </c>
      <c r="AE46" s="12">
        <v>0</v>
      </c>
    </row>
    <row r="47" spans="1:31" x14ac:dyDescent="0.3">
      <c r="A47" s="4" t="s">
        <v>37</v>
      </c>
      <c r="B47" s="92">
        <v>1751949.0899999999</v>
      </c>
      <c r="C47" s="87">
        <v>359911.47000000003</v>
      </c>
      <c r="D47" s="87">
        <v>7701</v>
      </c>
      <c r="E47" s="87">
        <v>0</v>
      </c>
      <c r="F47" s="87">
        <v>0</v>
      </c>
      <c r="G47" s="93">
        <v>2119561.56</v>
      </c>
      <c r="H47" s="16">
        <v>0</v>
      </c>
      <c r="I47" s="17">
        <v>0</v>
      </c>
      <c r="J47" s="17">
        <v>0</v>
      </c>
      <c r="K47" s="17">
        <v>0</v>
      </c>
      <c r="L47" s="17">
        <v>0</v>
      </c>
      <c r="M47" s="12">
        <v>0</v>
      </c>
      <c r="N47" s="16">
        <v>1012961.49</v>
      </c>
      <c r="O47" s="17">
        <v>261154.68</v>
      </c>
      <c r="P47" s="17">
        <v>0</v>
      </c>
      <c r="Q47" s="17">
        <v>0</v>
      </c>
      <c r="R47" s="17">
        <v>0</v>
      </c>
      <c r="S47" s="12">
        <v>1274116.17</v>
      </c>
      <c r="T47" s="16">
        <v>26669.759999999998</v>
      </c>
      <c r="U47" s="17">
        <v>52653.77</v>
      </c>
      <c r="V47" s="17">
        <v>7701</v>
      </c>
      <c r="W47" s="17">
        <v>0</v>
      </c>
      <c r="X47" s="17">
        <v>0</v>
      </c>
      <c r="Y47" s="12">
        <v>87024.53</v>
      </c>
      <c r="Z47" s="16">
        <v>712317.84</v>
      </c>
      <c r="AA47" s="17">
        <v>46103.02</v>
      </c>
      <c r="AB47" s="17">
        <v>0</v>
      </c>
      <c r="AC47" s="17">
        <v>0</v>
      </c>
      <c r="AD47" s="17">
        <v>0</v>
      </c>
      <c r="AE47" s="12">
        <v>758420.86</v>
      </c>
    </row>
    <row r="48" spans="1:31" x14ac:dyDescent="0.3">
      <c r="A48" s="4" t="s">
        <v>38</v>
      </c>
      <c r="B48" s="92">
        <v>2350927.9</v>
      </c>
      <c r="C48" s="87">
        <v>264276.47600000002</v>
      </c>
      <c r="D48" s="87">
        <v>0</v>
      </c>
      <c r="E48" s="87">
        <v>0</v>
      </c>
      <c r="F48" s="87">
        <v>173399.49</v>
      </c>
      <c r="G48" s="93">
        <v>2788603.8659999999</v>
      </c>
      <c r="H48" s="16">
        <v>0</v>
      </c>
      <c r="I48" s="17">
        <v>0</v>
      </c>
      <c r="J48" s="17">
        <v>0</v>
      </c>
      <c r="K48" s="17">
        <v>0</v>
      </c>
      <c r="L48" s="17">
        <v>0</v>
      </c>
      <c r="M48" s="12">
        <v>0</v>
      </c>
      <c r="N48" s="16">
        <v>2115652.85</v>
      </c>
      <c r="O48" s="17">
        <v>157539.67000000004</v>
      </c>
      <c r="P48" s="17">
        <v>0</v>
      </c>
      <c r="Q48" s="17">
        <v>0</v>
      </c>
      <c r="R48" s="17">
        <v>173352</v>
      </c>
      <c r="S48" s="12">
        <v>2446544.52</v>
      </c>
      <c r="T48" s="16">
        <v>0</v>
      </c>
      <c r="U48" s="17">
        <v>0</v>
      </c>
      <c r="V48" s="17">
        <v>0</v>
      </c>
      <c r="W48" s="17">
        <v>0</v>
      </c>
      <c r="X48" s="17">
        <v>0</v>
      </c>
      <c r="Y48" s="12">
        <v>0</v>
      </c>
      <c r="Z48" s="16">
        <v>235275.05</v>
      </c>
      <c r="AA48" s="17">
        <v>106736.80600000001</v>
      </c>
      <c r="AB48" s="17">
        <v>0</v>
      </c>
      <c r="AC48" s="17">
        <v>0</v>
      </c>
      <c r="AD48" s="17">
        <v>47.49</v>
      </c>
      <c r="AE48" s="12">
        <v>342059.34600000002</v>
      </c>
    </row>
    <row r="49" spans="1:31" x14ac:dyDescent="0.3">
      <c r="A49" s="4" t="s">
        <v>39</v>
      </c>
      <c r="B49" s="92">
        <v>8041094.0229387656</v>
      </c>
      <c r="C49" s="87">
        <v>1068277.4973000381</v>
      </c>
      <c r="D49" s="87">
        <v>0</v>
      </c>
      <c r="E49" s="87">
        <v>0</v>
      </c>
      <c r="F49" s="87">
        <v>115959.30272399042</v>
      </c>
      <c r="G49" s="93">
        <v>9225330.8229627945</v>
      </c>
      <c r="H49" s="16">
        <v>229.20995808440028</v>
      </c>
      <c r="I49" s="17">
        <v>83053.871681541306</v>
      </c>
      <c r="J49" s="17">
        <v>0</v>
      </c>
      <c r="K49" s="17">
        <v>0</v>
      </c>
      <c r="L49" s="17">
        <v>0</v>
      </c>
      <c r="M49" s="12">
        <v>83283.0816396257</v>
      </c>
      <c r="N49" s="16">
        <v>7767772.4797598198</v>
      </c>
      <c r="O49" s="17">
        <v>1878541.2554372416</v>
      </c>
      <c r="P49" s="17">
        <v>0</v>
      </c>
      <c r="Q49" s="17">
        <v>0</v>
      </c>
      <c r="R49" s="17">
        <v>115959.30272399042</v>
      </c>
      <c r="S49" s="12">
        <v>9762273.0379210524</v>
      </c>
      <c r="T49" s="16">
        <v>75267.413495510729</v>
      </c>
      <c r="U49" s="17">
        <v>109854.37018125528</v>
      </c>
      <c r="V49" s="17">
        <v>0</v>
      </c>
      <c r="W49" s="17">
        <v>0</v>
      </c>
      <c r="X49" s="17">
        <v>0</v>
      </c>
      <c r="Y49" s="12">
        <v>185121.783676766</v>
      </c>
      <c r="Z49" s="16">
        <v>197824.91972535028</v>
      </c>
      <c r="AA49" s="17">
        <v>-1003172</v>
      </c>
      <c r="AB49" s="17">
        <v>0</v>
      </c>
      <c r="AC49" s="17">
        <v>0</v>
      </c>
      <c r="AD49" s="17">
        <v>0</v>
      </c>
      <c r="AE49" s="12">
        <v>-805347.08027464966</v>
      </c>
    </row>
    <row r="50" spans="1:31" x14ac:dyDescent="0.3">
      <c r="A50" s="4" t="s">
        <v>40</v>
      </c>
      <c r="B50" s="92">
        <v>1362842</v>
      </c>
      <c r="C50" s="87">
        <v>230216</v>
      </c>
      <c r="D50" s="87">
        <v>2788</v>
      </c>
      <c r="E50" s="87">
        <v>0</v>
      </c>
      <c r="F50" s="87">
        <v>0</v>
      </c>
      <c r="G50" s="93">
        <v>1595846</v>
      </c>
      <c r="H50" s="16">
        <v>0</v>
      </c>
      <c r="I50" s="17">
        <v>0</v>
      </c>
      <c r="J50" s="17">
        <v>0</v>
      </c>
      <c r="K50" s="17">
        <v>0</v>
      </c>
      <c r="L50" s="17">
        <v>0</v>
      </c>
      <c r="M50" s="12">
        <v>0</v>
      </c>
      <c r="N50" s="16">
        <v>863925</v>
      </c>
      <c r="O50" s="17">
        <v>185455</v>
      </c>
      <c r="P50" s="17">
        <v>2788</v>
      </c>
      <c r="Q50" s="17">
        <v>0</v>
      </c>
      <c r="R50" s="17">
        <v>0</v>
      </c>
      <c r="S50" s="12">
        <v>1052168</v>
      </c>
      <c r="T50" s="16">
        <v>0</v>
      </c>
      <c r="U50" s="17">
        <v>25972</v>
      </c>
      <c r="V50" s="17">
        <v>0</v>
      </c>
      <c r="W50" s="17">
        <v>0</v>
      </c>
      <c r="X50" s="17">
        <v>0</v>
      </c>
      <c r="Y50" s="12">
        <v>25972</v>
      </c>
      <c r="Z50" s="16">
        <v>498917</v>
      </c>
      <c r="AA50" s="17">
        <v>18789</v>
      </c>
      <c r="AB50" s="17">
        <v>0</v>
      </c>
      <c r="AC50" s="17">
        <v>0</v>
      </c>
      <c r="AD50" s="17">
        <v>0</v>
      </c>
      <c r="AE50" s="12">
        <v>517706</v>
      </c>
    </row>
    <row r="51" spans="1:31" x14ac:dyDescent="0.3">
      <c r="A51" s="4" t="s">
        <v>41</v>
      </c>
      <c r="B51" s="92">
        <v>1527921</v>
      </c>
      <c r="C51" s="87">
        <v>1130669</v>
      </c>
      <c r="D51" s="87">
        <v>0</v>
      </c>
      <c r="E51" s="87">
        <v>0</v>
      </c>
      <c r="F51" s="87">
        <v>0</v>
      </c>
      <c r="G51" s="93">
        <v>2658590</v>
      </c>
      <c r="H51" s="16" t="s">
        <v>302</v>
      </c>
      <c r="I51" s="17" t="s">
        <v>302</v>
      </c>
      <c r="J51" s="17" t="s">
        <v>302</v>
      </c>
      <c r="K51" s="17">
        <v>0</v>
      </c>
      <c r="L51" s="17">
        <v>0</v>
      </c>
      <c r="M51" s="12">
        <v>0</v>
      </c>
      <c r="N51" s="16">
        <v>945112</v>
      </c>
      <c r="O51" s="17">
        <v>932450</v>
      </c>
      <c r="P51" s="17" t="s">
        <v>302</v>
      </c>
      <c r="Q51" s="17">
        <v>0</v>
      </c>
      <c r="R51" s="17">
        <v>0</v>
      </c>
      <c r="S51" s="12">
        <v>1877562</v>
      </c>
      <c r="T51" s="16">
        <v>9447</v>
      </c>
      <c r="U51" s="17">
        <v>65105</v>
      </c>
      <c r="V51" s="17" t="s">
        <v>302</v>
      </c>
      <c r="W51" s="17">
        <v>0</v>
      </c>
      <c r="X51" s="17">
        <v>0</v>
      </c>
      <c r="Y51" s="12">
        <v>74552</v>
      </c>
      <c r="Z51" s="16">
        <v>573362</v>
      </c>
      <c r="AA51" s="17">
        <v>133114</v>
      </c>
      <c r="AB51" s="17" t="s">
        <v>302</v>
      </c>
      <c r="AC51" s="17">
        <v>0</v>
      </c>
      <c r="AD51" s="17">
        <v>0</v>
      </c>
      <c r="AE51" s="12">
        <v>706476</v>
      </c>
    </row>
    <row r="52" spans="1:31" x14ac:dyDescent="0.3">
      <c r="A52" s="4" t="s">
        <v>42</v>
      </c>
      <c r="B52" s="92">
        <v>2633425.3898677765</v>
      </c>
      <c r="C52" s="87">
        <v>1094544.531072333</v>
      </c>
      <c r="D52" s="87">
        <v>0</v>
      </c>
      <c r="E52" s="87">
        <v>0</v>
      </c>
      <c r="F52" s="87">
        <v>1418.96</v>
      </c>
      <c r="G52" s="93">
        <v>3729388.8809401095</v>
      </c>
      <c r="H52" s="16">
        <v>0</v>
      </c>
      <c r="I52" s="17">
        <v>0</v>
      </c>
      <c r="J52" s="17">
        <v>0</v>
      </c>
      <c r="K52" s="17">
        <v>0</v>
      </c>
      <c r="L52" s="17">
        <v>0</v>
      </c>
      <c r="M52" s="12">
        <v>0</v>
      </c>
      <c r="N52" s="16">
        <v>2633425.3898677765</v>
      </c>
      <c r="O52" s="17">
        <v>932089.46107233304</v>
      </c>
      <c r="P52" s="17">
        <v>0</v>
      </c>
      <c r="Q52" s="17">
        <v>0</v>
      </c>
      <c r="R52" s="17">
        <v>1418.96</v>
      </c>
      <c r="S52" s="12">
        <v>3566933.8109401097</v>
      </c>
      <c r="T52" s="16">
        <v>0</v>
      </c>
      <c r="U52" s="17">
        <v>162455.07</v>
      </c>
      <c r="V52" s="17">
        <v>0</v>
      </c>
      <c r="W52" s="17">
        <v>0</v>
      </c>
      <c r="X52" s="17">
        <v>0</v>
      </c>
      <c r="Y52" s="12">
        <v>162455.07</v>
      </c>
      <c r="Z52" s="16">
        <v>0</v>
      </c>
      <c r="AA52" s="17">
        <v>0</v>
      </c>
      <c r="AB52" s="17">
        <v>0</v>
      </c>
      <c r="AC52" s="17">
        <v>0</v>
      </c>
      <c r="AD52" s="17">
        <v>0</v>
      </c>
      <c r="AE52" s="12">
        <v>0</v>
      </c>
    </row>
    <row r="53" spans="1:31" x14ac:dyDescent="0.3">
      <c r="A53" s="4" t="s">
        <v>43</v>
      </c>
      <c r="B53" s="92">
        <v>2967000</v>
      </c>
      <c r="C53" s="87">
        <v>2655000</v>
      </c>
      <c r="D53" s="87">
        <v>0</v>
      </c>
      <c r="E53" s="87">
        <v>0</v>
      </c>
      <c r="F53" s="87">
        <v>497000</v>
      </c>
      <c r="G53" s="93">
        <v>6119000</v>
      </c>
      <c r="H53" s="16">
        <v>0</v>
      </c>
      <c r="I53" s="17">
        <v>0</v>
      </c>
      <c r="J53" s="17">
        <v>0</v>
      </c>
      <c r="K53" s="17">
        <v>0</v>
      </c>
      <c r="L53" s="17">
        <v>0</v>
      </c>
      <c r="M53" s="12">
        <v>0</v>
      </c>
      <c r="N53" s="16">
        <v>0</v>
      </c>
      <c r="O53" s="17">
        <v>0</v>
      </c>
      <c r="P53" s="17">
        <v>0</v>
      </c>
      <c r="Q53" s="17">
        <v>0</v>
      </c>
      <c r="R53" s="17">
        <v>0</v>
      </c>
      <c r="S53" s="12">
        <v>0</v>
      </c>
      <c r="T53" s="16">
        <v>2967000</v>
      </c>
      <c r="U53" s="17">
        <v>2655000</v>
      </c>
      <c r="V53" s="17">
        <v>0</v>
      </c>
      <c r="W53" s="17">
        <v>0</v>
      </c>
      <c r="X53" s="17">
        <v>497000</v>
      </c>
      <c r="Y53" s="12">
        <v>6119000</v>
      </c>
      <c r="Z53" s="16">
        <v>0</v>
      </c>
      <c r="AA53" s="17">
        <v>0</v>
      </c>
      <c r="AB53" s="17">
        <v>0</v>
      </c>
      <c r="AC53" s="17">
        <v>0</v>
      </c>
      <c r="AD53" s="17">
        <v>0</v>
      </c>
      <c r="AE53" s="12">
        <v>0</v>
      </c>
    </row>
    <row r="54" spans="1:31" x14ac:dyDescent="0.3">
      <c r="A54" s="4" t="s">
        <v>262</v>
      </c>
      <c r="B54" s="92">
        <v>5577074.299999998</v>
      </c>
      <c r="C54" s="87">
        <v>1394073.6900000004</v>
      </c>
      <c r="D54" s="87">
        <v>0</v>
      </c>
      <c r="E54" s="87">
        <v>0</v>
      </c>
      <c r="F54" s="87">
        <v>0</v>
      </c>
      <c r="G54" s="93">
        <v>6971147.9899999993</v>
      </c>
      <c r="H54" s="16">
        <v>0</v>
      </c>
      <c r="I54" s="17">
        <v>0</v>
      </c>
      <c r="J54" s="17">
        <v>0</v>
      </c>
      <c r="K54" s="17">
        <v>0</v>
      </c>
      <c r="L54" s="17">
        <v>0</v>
      </c>
      <c r="M54" s="12">
        <v>0</v>
      </c>
      <c r="N54" s="16">
        <v>4736661.3699999982</v>
      </c>
      <c r="O54" s="17">
        <v>1244431.5900000003</v>
      </c>
      <c r="P54" s="17">
        <v>0</v>
      </c>
      <c r="Q54" s="17">
        <v>0</v>
      </c>
      <c r="R54" s="17">
        <v>0</v>
      </c>
      <c r="S54" s="12">
        <v>5981092.959999999</v>
      </c>
      <c r="T54" s="16">
        <v>0</v>
      </c>
      <c r="U54" s="17">
        <v>0</v>
      </c>
      <c r="V54" s="17">
        <v>0</v>
      </c>
      <c r="W54" s="17">
        <v>0</v>
      </c>
      <c r="X54" s="17">
        <v>0</v>
      </c>
      <c r="Y54" s="12">
        <v>0</v>
      </c>
      <c r="Z54" s="16">
        <v>840412.93</v>
      </c>
      <c r="AA54" s="17">
        <v>149642.09999999998</v>
      </c>
      <c r="AB54" s="17">
        <v>0</v>
      </c>
      <c r="AC54" s="17">
        <v>0</v>
      </c>
      <c r="AD54" s="17">
        <v>0</v>
      </c>
      <c r="AE54" s="12">
        <v>990055.03</v>
      </c>
    </row>
    <row r="55" spans="1:31" x14ac:dyDescent="0.3">
      <c r="A55" s="174" t="s">
        <v>326</v>
      </c>
      <c r="B55" s="92">
        <v>13562064.897769921</v>
      </c>
      <c r="C55" s="87">
        <v>2128544.6128963884</v>
      </c>
      <c r="D55" s="87">
        <v>297875.03662076464</v>
      </c>
      <c r="E55" s="87">
        <v>0</v>
      </c>
      <c r="F55" s="87">
        <v>16143.551580000001</v>
      </c>
      <c r="G55" s="93">
        <v>16004628.098867074</v>
      </c>
      <c r="H55" s="16">
        <v>0</v>
      </c>
      <c r="I55" s="17">
        <v>0</v>
      </c>
      <c r="J55" s="17">
        <v>0</v>
      </c>
      <c r="K55" s="17">
        <v>0</v>
      </c>
      <c r="L55" s="17">
        <v>0</v>
      </c>
      <c r="M55" s="12">
        <v>0</v>
      </c>
      <c r="N55" s="16">
        <v>8672004.4300000016</v>
      </c>
      <c r="O55" s="17">
        <v>1354367.9600000002</v>
      </c>
      <c r="P55" s="17">
        <v>98376.561099999992</v>
      </c>
      <c r="Q55" s="17">
        <v>0</v>
      </c>
      <c r="R55" s="17">
        <v>15369.54</v>
      </c>
      <c r="S55" s="12">
        <v>10140118.491100002</v>
      </c>
      <c r="T55" s="16">
        <v>213392.1</v>
      </c>
      <c r="U55" s="17">
        <v>356591.55</v>
      </c>
      <c r="V55" s="17">
        <v>144125.2899</v>
      </c>
      <c r="W55" s="17">
        <v>0</v>
      </c>
      <c r="X55" s="17">
        <v>0</v>
      </c>
      <c r="Y55" s="12">
        <v>714108.9399</v>
      </c>
      <c r="Z55" s="16">
        <v>4676668.3677699193</v>
      </c>
      <c r="AA55" s="17">
        <v>417585.1028963881</v>
      </c>
      <c r="AB55" s="17">
        <v>55373.185620764656</v>
      </c>
      <c r="AC55" s="17">
        <v>0</v>
      </c>
      <c r="AD55" s="17">
        <v>774.01157999999998</v>
      </c>
      <c r="AE55" s="12">
        <v>5150400.667867071</v>
      </c>
    </row>
    <row r="56" spans="1:31" x14ac:dyDescent="0.3">
      <c r="A56" s="4" t="s">
        <v>44</v>
      </c>
      <c r="B56" s="92">
        <v>4708000</v>
      </c>
      <c r="C56" s="87">
        <v>248000</v>
      </c>
      <c r="D56" s="87">
        <v>64000</v>
      </c>
      <c r="E56" s="87">
        <v>0</v>
      </c>
      <c r="F56" s="87">
        <v>10000</v>
      </c>
      <c r="G56" s="93">
        <v>5030000</v>
      </c>
      <c r="H56" s="16">
        <v>97000</v>
      </c>
      <c r="I56" s="17">
        <v>36000</v>
      </c>
      <c r="J56" s="17">
        <v>0</v>
      </c>
      <c r="K56" s="17">
        <v>0</v>
      </c>
      <c r="L56" s="17">
        <v>0</v>
      </c>
      <c r="M56" s="12">
        <v>133000</v>
      </c>
      <c r="N56" s="16">
        <v>4337000</v>
      </c>
      <c r="O56" s="17">
        <v>142000</v>
      </c>
      <c r="P56" s="17">
        <v>8000</v>
      </c>
      <c r="Q56" s="17">
        <v>0</v>
      </c>
      <c r="R56" s="17">
        <v>10000</v>
      </c>
      <c r="S56" s="12">
        <v>4497000</v>
      </c>
      <c r="T56" s="16">
        <v>0</v>
      </c>
      <c r="U56" s="17">
        <v>0</v>
      </c>
      <c r="V56" s="17">
        <v>30000</v>
      </c>
      <c r="W56" s="17">
        <v>0</v>
      </c>
      <c r="X56" s="17">
        <v>0</v>
      </c>
      <c r="Y56" s="12">
        <v>30000</v>
      </c>
      <c r="Z56" s="16">
        <v>274000</v>
      </c>
      <c r="AA56" s="17">
        <v>70000</v>
      </c>
      <c r="AB56" s="17">
        <v>26000</v>
      </c>
      <c r="AC56" s="17">
        <v>0</v>
      </c>
      <c r="AD56" s="17">
        <v>0</v>
      </c>
      <c r="AE56" s="12">
        <v>370000</v>
      </c>
    </row>
    <row r="57" spans="1:31" x14ac:dyDescent="0.3">
      <c r="A57" s="4" t="s">
        <v>45</v>
      </c>
      <c r="B57" s="92">
        <v>0</v>
      </c>
      <c r="C57" s="87">
        <v>47310</v>
      </c>
      <c r="D57" s="87">
        <v>0</v>
      </c>
      <c r="E57" s="87">
        <v>0</v>
      </c>
      <c r="F57" s="87">
        <v>0</v>
      </c>
      <c r="G57" s="93">
        <v>47310</v>
      </c>
      <c r="H57" s="16">
        <v>0</v>
      </c>
      <c r="I57" s="17">
        <v>0</v>
      </c>
      <c r="J57" s="17">
        <v>0</v>
      </c>
      <c r="K57" s="17">
        <v>0</v>
      </c>
      <c r="L57" s="17">
        <v>0</v>
      </c>
      <c r="M57" s="12">
        <v>0</v>
      </c>
      <c r="N57" s="16" t="s">
        <v>383</v>
      </c>
      <c r="O57" s="17">
        <v>3885</v>
      </c>
      <c r="P57" s="17" t="s">
        <v>383</v>
      </c>
      <c r="Q57" s="17" t="s">
        <v>383</v>
      </c>
      <c r="R57" s="17" t="s">
        <v>383</v>
      </c>
      <c r="S57" s="12">
        <v>3885</v>
      </c>
      <c r="T57" s="16" t="s">
        <v>383</v>
      </c>
      <c r="U57" s="17">
        <v>43425</v>
      </c>
      <c r="V57" s="17" t="s">
        <v>383</v>
      </c>
      <c r="W57" s="17" t="s">
        <v>383</v>
      </c>
      <c r="X57" s="17" t="s">
        <v>383</v>
      </c>
      <c r="Y57" s="12">
        <v>43425</v>
      </c>
      <c r="Z57" s="16">
        <v>0</v>
      </c>
      <c r="AA57" s="17">
        <v>0</v>
      </c>
      <c r="AB57" s="17">
        <v>0</v>
      </c>
      <c r="AC57" s="17">
        <v>0</v>
      </c>
      <c r="AD57" s="17">
        <v>0</v>
      </c>
      <c r="AE57" s="12">
        <v>0</v>
      </c>
    </row>
    <row r="58" spans="1:31" x14ac:dyDescent="0.3">
      <c r="A58" s="4" t="s">
        <v>46</v>
      </c>
      <c r="B58" s="92">
        <v>0</v>
      </c>
      <c r="C58" s="87">
        <v>24300</v>
      </c>
      <c r="D58" s="87">
        <v>0</v>
      </c>
      <c r="E58" s="87">
        <v>0</v>
      </c>
      <c r="F58" s="87">
        <v>0</v>
      </c>
      <c r="G58" s="93">
        <v>24300</v>
      </c>
      <c r="H58" s="16">
        <v>0</v>
      </c>
      <c r="I58" s="17">
        <v>0</v>
      </c>
      <c r="J58" s="17">
        <v>0</v>
      </c>
      <c r="K58" s="17">
        <v>0</v>
      </c>
      <c r="L58" s="17">
        <v>0</v>
      </c>
      <c r="M58" s="12">
        <v>0</v>
      </c>
      <c r="N58" s="16">
        <v>0</v>
      </c>
      <c r="O58" s="17">
        <v>0</v>
      </c>
      <c r="P58" s="17">
        <v>0</v>
      </c>
      <c r="Q58" s="17">
        <v>0</v>
      </c>
      <c r="R58" s="17">
        <v>0</v>
      </c>
      <c r="S58" s="12">
        <v>0</v>
      </c>
      <c r="T58" s="16">
        <v>0</v>
      </c>
      <c r="U58" s="17">
        <v>24300</v>
      </c>
      <c r="V58" s="17">
        <v>0</v>
      </c>
      <c r="W58" s="17">
        <v>0</v>
      </c>
      <c r="X58" s="17">
        <v>0</v>
      </c>
      <c r="Y58" s="12">
        <v>24300</v>
      </c>
      <c r="Z58" s="16">
        <v>0</v>
      </c>
      <c r="AA58" s="17">
        <v>0</v>
      </c>
      <c r="AB58" s="17">
        <v>0</v>
      </c>
      <c r="AC58" s="17">
        <v>0</v>
      </c>
      <c r="AD58" s="17">
        <v>0</v>
      </c>
      <c r="AE58" s="12">
        <v>0</v>
      </c>
    </row>
    <row r="59" spans="1:31" x14ac:dyDescent="0.3">
      <c r="A59" s="4" t="s">
        <v>47</v>
      </c>
      <c r="B59" s="92">
        <v>7225318</v>
      </c>
      <c r="C59" s="87">
        <v>251944</v>
      </c>
      <c r="D59" s="87">
        <v>167151</v>
      </c>
      <c r="E59" s="87">
        <v>0</v>
      </c>
      <c r="F59" s="87">
        <v>1044975</v>
      </c>
      <c r="G59" s="93">
        <v>8689388</v>
      </c>
      <c r="H59" s="16">
        <v>0</v>
      </c>
      <c r="I59" s="17">
        <v>0</v>
      </c>
      <c r="J59" s="17">
        <v>0</v>
      </c>
      <c r="K59" s="17">
        <v>0</v>
      </c>
      <c r="L59" s="17">
        <v>0</v>
      </c>
      <c r="M59" s="12">
        <v>0</v>
      </c>
      <c r="N59" s="16">
        <v>6893954</v>
      </c>
      <c r="O59" s="17">
        <v>238396</v>
      </c>
      <c r="P59" s="17">
        <v>158118</v>
      </c>
      <c r="Q59" s="17">
        <v>0</v>
      </c>
      <c r="R59" s="17">
        <v>929337</v>
      </c>
      <c r="S59" s="12">
        <v>8219805</v>
      </c>
      <c r="T59" s="16">
        <v>331364</v>
      </c>
      <c r="U59" s="17">
        <v>13548</v>
      </c>
      <c r="V59" s="17">
        <v>9033</v>
      </c>
      <c r="W59" s="17">
        <v>0</v>
      </c>
      <c r="X59" s="17">
        <v>115638</v>
      </c>
      <c r="Y59" s="12">
        <v>469583</v>
      </c>
      <c r="Z59" s="16">
        <v>0</v>
      </c>
      <c r="AA59" s="17">
        <v>0</v>
      </c>
      <c r="AB59" s="17">
        <v>0</v>
      </c>
      <c r="AC59" s="17">
        <v>0</v>
      </c>
      <c r="AD59" s="17">
        <v>0</v>
      </c>
      <c r="AE59" s="12">
        <v>0</v>
      </c>
    </row>
    <row r="60" spans="1:31" x14ac:dyDescent="0.3">
      <c r="A60" s="4" t="s">
        <v>48</v>
      </c>
      <c r="B60" s="92">
        <v>10038632.523</v>
      </c>
      <c r="C60" s="87">
        <v>3330271.2454999965</v>
      </c>
      <c r="D60" s="87">
        <v>311095.98525544157</v>
      </c>
      <c r="E60" s="87">
        <v>0</v>
      </c>
      <c r="F60" s="87">
        <v>9548.8625000000102</v>
      </c>
      <c r="G60" s="93">
        <v>13689548.616255436</v>
      </c>
      <c r="H60" s="16">
        <v>0</v>
      </c>
      <c r="I60" s="17">
        <v>0</v>
      </c>
      <c r="J60" s="17">
        <v>0</v>
      </c>
      <c r="K60" s="17">
        <v>0</v>
      </c>
      <c r="L60" s="17">
        <v>0</v>
      </c>
      <c r="M60" s="12">
        <v>0</v>
      </c>
      <c r="N60" s="16">
        <v>7823522.1899999985</v>
      </c>
      <c r="O60" s="17">
        <v>2289604.7699999963</v>
      </c>
      <c r="P60" s="17">
        <v>0</v>
      </c>
      <c r="Q60" s="17">
        <v>0</v>
      </c>
      <c r="R60" s="17">
        <v>0</v>
      </c>
      <c r="S60" s="12">
        <v>10113126.959999995</v>
      </c>
      <c r="T60" s="16">
        <v>0</v>
      </c>
      <c r="U60" s="17">
        <v>0</v>
      </c>
      <c r="V60" s="17">
        <v>311095.98525544157</v>
      </c>
      <c r="W60" s="17">
        <v>0</v>
      </c>
      <c r="X60" s="17">
        <v>0</v>
      </c>
      <c r="Y60" s="12">
        <v>311095.98525544157</v>
      </c>
      <c r="Z60" s="16">
        <v>2215110.333000001</v>
      </c>
      <c r="AA60" s="17">
        <v>1040666.4755000002</v>
      </c>
      <c r="AB60" s="17">
        <v>0</v>
      </c>
      <c r="AC60" s="17">
        <v>0</v>
      </c>
      <c r="AD60" s="17">
        <v>9548.8625000000102</v>
      </c>
      <c r="AE60" s="12">
        <v>3265325.671000001</v>
      </c>
    </row>
    <row r="61" spans="1:31" x14ac:dyDescent="0.3">
      <c r="A61" s="4" t="s">
        <v>49</v>
      </c>
      <c r="B61" s="92">
        <v>3747580.33</v>
      </c>
      <c r="C61" s="87">
        <v>668373.70000000007</v>
      </c>
      <c r="D61" s="87">
        <v>0</v>
      </c>
      <c r="E61" s="87">
        <v>0</v>
      </c>
      <c r="F61" s="87">
        <v>4424.05</v>
      </c>
      <c r="G61" s="93">
        <v>4420378.08</v>
      </c>
      <c r="H61" s="16">
        <v>0</v>
      </c>
      <c r="I61" s="17">
        <v>0</v>
      </c>
      <c r="J61" s="17">
        <v>0</v>
      </c>
      <c r="K61" s="17">
        <v>0</v>
      </c>
      <c r="L61" s="17">
        <v>0</v>
      </c>
      <c r="M61" s="12">
        <v>0</v>
      </c>
      <c r="N61" s="16">
        <v>2496495.63</v>
      </c>
      <c r="O61" s="17">
        <v>542013.18000000005</v>
      </c>
      <c r="P61" s="17">
        <v>0</v>
      </c>
      <c r="Q61" s="17">
        <v>0</v>
      </c>
      <c r="R61" s="17">
        <v>4398.97</v>
      </c>
      <c r="S61" s="12">
        <v>3042907.7800000003</v>
      </c>
      <c r="T61" s="16">
        <v>6233.66</v>
      </c>
      <c r="U61" s="17">
        <v>31007.85</v>
      </c>
      <c r="V61" s="17">
        <v>0</v>
      </c>
      <c r="W61" s="17">
        <v>0</v>
      </c>
      <c r="X61" s="17">
        <v>0</v>
      </c>
      <c r="Y61" s="12">
        <v>37241.509999999995</v>
      </c>
      <c r="Z61" s="16">
        <v>1244851.04</v>
      </c>
      <c r="AA61" s="17">
        <v>95352.67</v>
      </c>
      <c r="AB61" s="17">
        <v>0</v>
      </c>
      <c r="AC61" s="17">
        <v>0</v>
      </c>
      <c r="AD61" s="17">
        <v>25.08</v>
      </c>
      <c r="AE61" s="12">
        <v>1340228.79</v>
      </c>
    </row>
    <row r="62" spans="1:31" x14ac:dyDescent="0.3">
      <c r="A62" s="4" t="s">
        <v>50</v>
      </c>
      <c r="B62" s="92">
        <v>14467529.559999995</v>
      </c>
      <c r="C62" s="87">
        <v>2110719.7399999998</v>
      </c>
      <c r="D62" s="87">
        <v>0</v>
      </c>
      <c r="E62" s="87">
        <v>0</v>
      </c>
      <c r="F62" s="87">
        <v>416253.66000000009</v>
      </c>
      <c r="G62" s="93">
        <v>16994502.959999993</v>
      </c>
      <c r="H62" s="16">
        <v>0</v>
      </c>
      <c r="I62" s="17">
        <v>0</v>
      </c>
      <c r="J62" s="17">
        <v>0</v>
      </c>
      <c r="K62" s="17">
        <v>0</v>
      </c>
      <c r="L62" s="17">
        <v>0</v>
      </c>
      <c r="M62" s="12">
        <v>0</v>
      </c>
      <c r="N62" s="16">
        <v>14450619.549999995</v>
      </c>
      <c r="O62" s="17">
        <v>2100342.17</v>
      </c>
      <c r="P62" s="17">
        <v>0</v>
      </c>
      <c r="Q62" s="17">
        <v>0</v>
      </c>
      <c r="R62" s="17">
        <v>337883.66000000009</v>
      </c>
      <c r="S62" s="12">
        <v>16888845.379999995</v>
      </c>
      <c r="T62" s="16">
        <v>16910.010000000002</v>
      </c>
      <c r="U62" s="17">
        <v>10377.57</v>
      </c>
      <c r="V62" s="17">
        <v>0</v>
      </c>
      <c r="W62" s="17">
        <v>0</v>
      </c>
      <c r="X62" s="17">
        <v>78370</v>
      </c>
      <c r="Y62" s="12">
        <v>105657.58</v>
      </c>
      <c r="Z62" s="16">
        <v>0</v>
      </c>
      <c r="AA62" s="17">
        <v>0</v>
      </c>
      <c r="AB62" s="17">
        <v>0</v>
      </c>
      <c r="AC62" s="17">
        <v>0</v>
      </c>
      <c r="AD62" s="17">
        <v>0</v>
      </c>
      <c r="AE62" s="12">
        <v>0</v>
      </c>
    </row>
    <row r="63" spans="1:31" x14ac:dyDescent="0.3">
      <c r="A63" s="4" t="s">
        <v>51</v>
      </c>
      <c r="B63" s="92">
        <v>2388154</v>
      </c>
      <c r="C63" s="87">
        <v>232214</v>
      </c>
      <c r="D63" s="87">
        <v>32734</v>
      </c>
      <c r="E63" s="87">
        <v>0</v>
      </c>
      <c r="F63" s="87">
        <v>5020</v>
      </c>
      <c r="G63" s="93">
        <v>2658122</v>
      </c>
      <c r="H63" s="16">
        <v>0</v>
      </c>
      <c r="I63" s="17">
        <v>0</v>
      </c>
      <c r="J63" s="17">
        <v>0</v>
      </c>
      <c r="K63" s="17">
        <v>0</v>
      </c>
      <c r="L63" s="17">
        <v>0</v>
      </c>
      <c r="M63" s="12">
        <v>0</v>
      </c>
      <c r="N63" s="16">
        <v>2377132</v>
      </c>
      <c r="O63" s="17">
        <v>201732</v>
      </c>
      <c r="P63" s="17">
        <v>0</v>
      </c>
      <c r="Q63" s="17">
        <v>0</v>
      </c>
      <c r="R63" s="17">
        <v>1731</v>
      </c>
      <c r="S63" s="12">
        <v>2580595</v>
      </c>
      <c r="T63" s="16">
        <v>10967</v>
      </c>
      <c r="U63" s="17">
        <v>15754</v>
      </c>
      <c r="V63" s="17">
        <v>32734</v>
      </c>
      <c r="W63" s="17">
        <v>0</v>
      </c>
      <c r="X63" s="17">
        <v>3077</v>
      </c>
      <c r="Y63" s="12">
        <v>62532</v>
      </c>
      <c r="Z63" s="16">
        <v>55</v>
      </c>
      <c r="AA63" s="17">
        <v>14728</v>
      </c>
      <c r="AB63" s="17">
        <v>0</v>
      </c>
      <c r="AC63" s="17">
        <v>0</v>
      </c>
      <c r="AD63" s="17">
        <v>212</v>
      </c>
      <c r="AE63" s="12">
        <v>14995</v>
      </c>
    </row>
    <row r="64" spans="1:31" x14ac:dyDescent="0.3">
      <c r="A64" s="4" t="s">
        <v>52</v>
      </c>
      <c r="B64" s="92">
        <v>2005757</v>
      </c>
      <c r="C64" s="87">
        <v>510445</v>
      </c>
      <c r="D64" s="87">
        <v>37915</v>
      </c>
      <c r="E64" s="87">
        <v>0</v>
      </c>
      <c r="F64" s="87">
        <v>0</v>
      </c>
      <c r="G64" s="93">
        <v>2554117</v>
      </c>
      <c r="H64" s="16">
        <v>0</v>
      </c>
      <c r="I64" s="17">
        <v>0</v>
      </c>
      <c r="J64" s="17">
        <v>0</v>
      </c>
      <c r="K64" s="17">
        <v>0</v>
      </c>
      <c r="L64" s="17">
        <v>0</v>
      </c>
      <c r="M64" s="12">
        <v>0</v>
      </c>
      <c r="N64" s="16">
        <v>1525640</v>
      </c>
      <c r="O64" s="17">
        <v>372991</v>
      </c>
      <c r="P64" s="17">
        <v>0</v>
      </c>
      <c r="Q64" s="17">
        <v>0</v>
      </c>
      <c r="R64" s="17">
        <v>0</v>
      </c>
      <c r="S64" s="12">
        <v>1898631</v>
      </c>
      <c r="T64" s="16">
        <v>33174</v>
      </c>
      <c r="U64" s="17">
        <v>34423</v>
      </c>
      <c r="V64" s="17">
        <v>37915</v>
      </c>
      <c r="W64" s="17">
        <v>0</v>
      </c>
      <c r="X64" s="17">
        <v>0</v>
      </c>
      <c r="Y64" s="12">
        <v>105512</v>
      </c>
      <c r="Z64" s="16">
        <v>446943</v>
      </c>
      <c r="AA64" s="17">
        <v>103031</v>
      </c>
      <c r="AB64" s="17">
        <v>0</v>
      </c>
      <c r="AC64" s="17">
        <v>0</v>
      </c>
      <c r="AD64" s="17">
        <v>0</v>
      </c>
      <c r="AE64" s="12">
        <v>549974</v>
      </c>
    </row>
    <row r="65" spans="1:31" x14ac:dyDescent="0.3">
      <c r="A65" s="4" t="s">
        <v>53</v>
      </c>
      <c r="B65" s="92">
        <v>100373</v>
      </c>
      <c r="C65" s="87">
        <v>38417</v>
      </c>
      <c r="D65" s="87">
        <v>4124</v>
      </c>
      <c r="E65" s="87">
        <v>0</v>
      </c>
      <c r="F65" s="87">
        <v>0</v>
      </c>
      <c r="G65" s="93">
        <v>142914</v>
      </c>
      <c r="H65" s="16">
        <v>0</v>
      </c>
      <c r="I65" s="17">
        <v>0</v>
      </c>
      <c r="J65" s="17">
        <v>0</v>
      </c>
      <c r="K65" s="17">
        <v>0</v>
      </c>
      <c r="L65" s="17">
        <v>0</v>
      </c>
      <c r="M65" s="12">
        <v>0</v>
      </c>
      <c r="N65" s="16">
        <v>100373</v>
      </c>
      <c r="O65" s="17">
        <v>9002</v>
      </c>
      <c r="P65" s="17">
        <v>4124</v>
      </c>
      <c r="Q65" s="17">
        <v>0</v>
      </c>
      <c r="R65" s="17">
        <v>0</v>
      </c>
      <c r="S65" s="12">
        <v>113499</v>
      </c>
      <c r="T65" s="16">
        <v>0</v>
      </c>
      <c r="U65" s="17">
        <v>29415</v>
      </c>
      <c r="V65" s="17">
        <v>0</v>
      </c>
      <c r="W65" s="17">
        <v>0</v>
      </c>
      <c r="X65" s="17">
        <v>0</v>
      </c>
      <c r="Y65" s="12">
        <v>29415</v>
      </c>
      <c r="Z65" s="16">
        <v>0</v>
      </c>
      <c r="AA65" s="17">
        <v>0</v>
      </c>
      <c r="AB65" s="17">
        <v>0</v>
      </c>
      <c r="AC65" s="17">
        <v>0</v>
      </c>
      <c r="AD65" s="17">
        <v>0</v>
      </c>
      <c r="AE65" s="12">
        <v>0</v>
      </c>
    </row>
    <row r="66" spans="1:31" x14ac:dyDescent="0.3">
      <c r="A66" s="4" t="s">
        <v>54</v>
      </c>
      <c r="B66" s="92">
        <v>466000</v>
      </c>
      <c r="C66" s="87">
        <v>48000</v>
      </c>
      <c r="D66" s="87">
        <v>14000</v>
      </c>
      <c r="E66" s="87">
        <v>0</v>
      </c>
      <c r="F66" s="87">
        <v>15000</v>
      </c>
      <c r="G66" s="93">
        <v>543000</v>
      </c>
      <c r="H66" s="16">
        <v>0</v>
      </c>
      <c r="I66" s="17">
        <v>0</v>
      </c>
      <c r="J66" s="17">
        <v>0</v>
      </c>
      <c r="K66" s="17">
        <v>0</v>
      </c>
      <c r="L66" s="17">
        <v>0</v>
      </c>
      <c r="M66" s="12">
        <v>0</v>
      </c>
      <c r="N66" s="16">
        <v>466000</v>
      </c>
      <c r="O66" s="17">
        <v>29000</v>
      </c>
      <c r="P66" s="17">
        <v>2000</v>
      </c>
      <c r="Q66" s="17">
        <v>0</v>
      </c>
      <c r="R66" s="17">
        <v>12000</v>
      </c>
      <c r="S66" s="12">
        <v>509000</v>
      </c>
      <c r="T66" s="16">
        <v>0</v>
      </c>
      <c r="U66" s="17">
        <v>19000</v>
      </c>
      <c r="V66" s="17">
        <v>12000</v>
      </c>
      <c r="W66" s="17">
        <v>0</v>
      </c>
      <c r="X66" s="17">
        <v>3000</v>
      </c>
      <c r="Y66" s="12">
        <v>34000</v>
      </c>
      <c r="Z66" s="16">
        <v>0</v>
      </c>
      <c r="AA66" s="17">
        <v>0</v>
      </c>
      <c r="AB66" s="17">
        <v>0</v>
      </c>
      <c r="AC66" s="17">
        <v>0</v>
      </c>
      <c r="AD66" s="17">
        <v>0</v>
      </c>
      <c r="AE66" s="12">
        <v>0</v>
      </c>
    </row>
    <row r="67" spans="1:31" x14ac:dyDescent="0.3">
      <c r="A67" s="4" t="s">
        <v>55</v>
      </c>
      <c r="B67" s="92">
        <v>1433174</v>
      </c>
      <c r="C67" s="87">
        <v>324734</v>
      </c>
      <c r="D67" s="87">
        <v>55168</v>
      </c>
      <c r="E67" s="87">
        <v>0</v>
      </c>
      <c r="F67" s="87">
        <v>0</v>
      </c>
      <c r="G67" s="93">
        <v>1813076</v>
      </c>
      <c r="H67" s="16">
        <v>469811</v>
      </c>
      <c r="I67" s="17">
        <v>669</v>
      </c>
      <c r="J67" s="17">
        <v>0</v>
      </c>
      <c r="K67" s="17">
        <v>0</v>
      </c>
      <c r="L67" s="17">
        <v>0</v>
      </c>
      <c r="M67" s="12">
        <v>470480</v>
      </c>
      <c r="N67" s="16">
        <v>421659</v>
      </c>
      <c r="O67" s="17">
        <v>300067</v>
      </c>
      <c r="P67" s="17">
        <v>0</v>
      </c>
      <c r="Q67" s="17">
        <v>0</v>
      </c>
      <c r="R67" s="17">
        <v>0</v>
      </c>
      <c r="S67" s="12">
        <v>721726</v>
      </c>
      <c r="T67" s="16">
        <v>7769</v>
      </c>
      <c r="U67" s="17">
        <v>11481</v>
      </c>
      <c r="V67" s="17">
        <v>55168</v>
      </c>
      <c r="W67" s="17">
        <v>0</v>
      </c>
      <c r="X67" s="17">
        <v>0</v>
      </c>
      <c r="Y67" s="12">
        <v>74418</v>
      </c>
      <c r="Z67" s="16">
        <v>533935</v>
      </c>
      <c r="AA67" s="17">
        <v>12517</v>
      </c>
      <c r="AB67" s="17">
        <v>0</v>
      </c>
      <c r="AC67" s="17">
        <v>0</v>
      </c>
      <c r="AD67" s="17">
        <v>0</v>
      </c>
      <c r="AE67" s="12">
        <v>546452</v>
      </c>
    </row>
    <row r="68" spans="1:31" x14ac:dyDescent="0.3">
      <c r="A68" s="4" t="s">
        <v>56</v>
      </c>
      <c r="B68" s="92">
        <v>3216299.1499999994</v>
      </c>
      <c r="C68" s="87">
        <v>697243.37999999989</v>
      </c>
      <c r="D68" s="87">
        <v>165831.29999999999</v>
      </c>
      <c r="E68" s="87">
        <v>0</v>
      </c>
      <c r="F68" s="87">
        <v>2410819.0099999998</v>
      </c>
      <c r="G68" s="93">
        <v>6490192.8399999989</v>
      </c>
      <c r="H68" s="16">
        <v>0</v>
      </c>
      <c r="I68" s="17">
        <v>0</v>
      </c>
      <c r="J68" s="17" t="s">
        <v>283</v>
      </c>
      <c r="K68" s="17">
        <v>0</v>
      </c>
      <c r="L68" s="17">
        <v>0</v>
      </c>
      <c r="M68" s="12">
        <v>0</v>
      </c>
      <c r="N68" s="16">
        <v>3216299.1499999994</v>
      </c>
      <c r="O68" s="17">
        <v>677057.75999999989</v>
      </c>
      <c r="P68" s="17">
        <v>0</v>
      </c>
      <c r="Q68" s="17">
        <v>0</v>
      </c>
      <c r="R68" s="17">
        <v>2327124.7599999998</v>
      </c>
      <c r="S68" s="12">
        <v>6220481.669999999</v>
      </c>
      <c r="T68" s="16">
        <v>0</v>
      </c>
      <c r="U68" s="17">
        <v>0</v>
      </c>
      <c r="V68" s="17">
        <v>165831.29999999999</v>
      </c>
      <c r="W68" s="17">
        <v>0</v>
      </c>
      <c r="X68" s="17">
        <v>83694.25</v>
      </c>
      <c r="Y68" s="12">
        <v>249525.55</v>
      </c>
      <c r="Z68" s="16">
        <v>0</v>
      </c>
      <c r="AA68" s="17">
        <v>20185.62</v>
      </c>
      <c r="AB68" s="17" t="s">
        <v>283</v>
      </c>
      <c r="AC68" s="17">
        <v>0</v>
      </c>
      <c r="AD68" s="17">
        <v>0</v>
      </c>
      <c r="AE68" s="12">
        <v>20185.62</v>
      </c>
    </row>
    <row r="69" spans="1:31" x14ac:dyDescent="0.3">
      <c r="A69" s="4" t="s">
        <v>57</v>
      </c>
      <c r="B69" s="92">
        <v>941718</v>
      </c>
      <c r="C69" s="87">
        <v>174678</v>
      </c>
      <c r="D69" s="87">
        <v>0</v>
      </c>
      <c r="E69" s="87">
        <v>0</v>
      </c>
      <c r="F69" s="87">
        <v>0</v>
      </c>
      <c r="G69" s="93">
        <v>1116396</v>
      </c>
      <c r="H69" s="16">
        <v>0</v>
      </c>
      <c r="I69" s="17">
        <v>0</v>
      </c>
      <c r="J69" s="17">
        <v>0</v>
      </c>
      <c r="K69" s="17">
        <v>0</v>
      </c>
      <c r="L69" s="17">
        <v>0</v>
      </c>
      <c r="M69" s="12">
        <v>0</v>
      </c>
      <c r="N69" s="16">
        <v>941718</v>
      </c>
      <c r="O69" s="17">
        <v>171761</v>
      </c>
      <c r="P69" s="17">
        <v>0</v>
      </c>
      <c r="Q69" s="17">
        <v>0</v>
      </c>
      <c r="R69" s="17">
        <v>0</v>
      </c>
      <c r="S69" s="12">
        <v>1113479</v>
      </c>
      <c r="T69" s="16">
        <v>0</v>
      </c>
      <c r="U69" s="17">
        <v>2917</v>
      </c>
      <c r="V69" s="17">
        <v>0</v>
      </c>
      <c r="W69" s="17">
        <v>0</v>
      </c>
      <c r="X69" s="17">
        <v>0</v>
      </c>
      <c r="Y69" s="12">
        <v>2917</v>
      </c>
      <c r="Z69" s="16">
        <v>0</v>
      </c>
      <c r="AA69" s="17">
        <v>0</v>
      </c>
      <c r="AB69" s="17">
        <v>0</v>
      </c>
      <c r="AC69" s="17">
        <v>0</v>
      </c>
      <c r="AD69" s="17">
        <v>0</v>
      </c>
      <c r="AE69" s="12">
        <v>0</v>
      </c>
    </row>
    <row r="70" spans="1:31" x14ac:dyDescent="0.3">
      <c r="A70" s="4" t="s">
        <v>58</v>
      </c>
      <c r="B70" s="92">
        <v>576694.48044321232</v>
      </c>
      <c r="C70" s="87">
        <v>86988.317999999999</v>
      </c>
      <c r="D70" s="87">
        <v>11173.367749999999</v>
      </c>
      <c r="E70" s="87">
        <v>0</v>
      </c>
      <c r="F70" s="87">
        <v>583.11400000000003</v>
      </c>
      <c r="G70" s="93">
        <v>675439.28019321221</v>
      </c>
      <c r="H70" s="16">
        <v>0</v>
      </c>
      <c r="I70" s="17">
        <v>0</v>
      </c>
      <c r="J70" s="17">
        <v>0</v>
      </c>
      <c r="K70" s="17">
        <v>0</v>
      </c>
      <c r="L70" s="17">
        <v>0</v>
      </c>
      <c r="M70" s="12">
        <v>0</v>
      </c>
      <c r="N70" s="16">
        <v>576694.48044321232</v>
      </c>
      <c r="O70" s="17">
        <v>86988.317999999999</v>
      </c>
      <c r="P70" s="17">
        <v>4684.1677499999996</v>
      </c>
      <c r="Q70" s="17">
        <v>0</v>
      </c>
      <c r="R70" s="17">
        <v>583.11400000000003</v>
      </c>
      <c r="S70" s="12">
        <v>668950.08019321226</v>
      </c>
      <c r="T70" s="16">
        <v>0</v>
      </c>
      <c r="U70" s="17">
        <v>0</v>
      </c>
      <c r="V70" s="17">
        <v>6489.2</v>
      </c>
      <c r="W70" s="17">
        <v>0</v>
      </c>
      <c r="X70" s="17">
        <v>0</v>
      </c>
      <c r="Y70" s="12">
        <v>6489.2</v>
      </c>
      <c r="Z70" s="16">
        <v>0</v>
      </c>
      <c r="AA70" s="17">
        <v>0</v>
      </c>
      <c r="AB70" s="17">
        <v>0</v>
      </c>
      <c r="AC70" s="17">
        <v>0</v>
      </c>
      <c r="AD70" s="17">
        <v>0</v>
      </c>
      <c r="AE70" s="12">
        <v>0</v>
      </c>
    </row>
    <row r="71" spans="1:31" x14ac:dyDescent="0.3">
      <c r="A71" s="4" t="s">
        <v>59</v>
      </c>
      <c r="B71" s="92">
        <v>427603</v>
      </c>
      <c r="C71" s="87">
        <v>35075</v>
      </c>
      <c r="D71" s="87">
        <v>119665</v>
      </c>
      <c r="E71" s="87">
        <v>0</v>
      </c>
      <c r="F71" s="87">
        <v>934</v>
      </c>
      <c r="G71" s="93">
        <v>583277</v>
      </c>
      <c r="H71" s="16">
        <v>0</v>
      </c>
      <c r="I71" s="17">
        <v>0</v>
      </c>
      <c r="J71" s="17">
        <v>0</v>
      </c>
      <c r="K71" s="17">
        <v>0</v>
      </c>
      <c r="L71" s="17">
        <v>0</v>
      </c>
      <c r="M71" s="12">
        <v>0</v>
      </c>
      <c r="N71" s="16">
        <v>427603</v>
      </c>
      <c r="O71" s="17">
        <v>34757</v>
      </c>
      <c r="P71" s="17">
        <v>0</v>
      </c>
      <c r="Q71" s="17">
        <v>0</v>
      </c>
      <c r="R71" s="17">
        <v>934</v>
      </c>
      <c r="S71" s="12">
        <v>463294</v>
      </c>
      <c r="T71" s="16">
        <v>0</v>
      </c>
      <c r="U71" s="17">
        <v>0</v>
      </c>
      <c r="V71" s="17">
        <v>119665</v>
      </c>
      <c r="W71" s="17">
        <v>0</v>
      </c>
      <c r="X71" s="17">
        <v>0</v>
      </c>
      <c r="Y71" s="12">
        <v>119665</v>
      </c>
      <c r="Z71" s="16">
        <v>0</v>
      </c>
      <c r="AA71" s="17">
        <v>318</v>
      </c>
      <c r="AB71" s="17">
        <v>0</v>
      </c>
      <c r="AC71" s="17">
        <v>0</v>
      </c>
      <c r="AD71" s="17">
        <v>0</v>
      </c>
      <c r="AE71" s="12">
        <v>318</v>
      </c>
    </row>
    <row r="72" spans="1:31" x14ac:dyDescent="0.3">
      <c r="A72" s="4" t="s">
        <v>60</v>
      </c>
      <c r="B72" s="92">
        <v>2216458</v>
      </c>
      <c r="C72" s="87">
        <v>863511</v>
      </c>
      <c r="D72" s="87">
        <v>33776</v>
      </c>
      <c r="E72" s="87">
        <v>0</v>
      </c>
      <c r="F72" s="87">
        <v>191979.25</v>
      </c>
      <c r="G72" s="93">
        <v>3305724.25</v>
      </c>
      <c r="H72" s="16">
        <v>0</v>
      </c>
      <c r="I72" s="17">
        <v>0</v>
      </c>
      <c r="J72" s="17">
        <v>0</v>
      </c>
      <c r="K72" s="17">
        <v>0</v>
      </c>
      <c r="L72" s="17">
        <v>0</v>
      </c>
      <c r="M72" s="12">
        <v>0</v>
      </c>
      <c r="N72" s="16">
        <v>1727604</v>
      </c>
      <c r="O72" s="17">
        <v>683799</v>
      </c>
      <c r="P72" s="17">
        <v>0</v>
      </c>
      <c r="Q72" s="17">
        <v>0</v>
      </c>
      <c r="R72" s="17">
        <v>125208.25</v>
      </c>
      <c r="S72" s="12">
        <v>2536611.25</v>
      </c>
      <c r="T72" s="16">
        <v>524</v>
      </c>
      <c r="U72" s="17">
        <v>26182</v>
      </c>
      <c r="V72" s="17">
        <v>33776</v>
      </c>
      <c r="W72" s="17">
        <v>0</v>
      </c>
      <c r="X72" s="17">
        <v>42794</v>
      </c>
      <c r="Y72" s="12">
        <v>103276</v>
      </c>
      <c r="Z72" s="16">
        <v>488330</v>
      </c>
      <c r="AA72" s="17">
        <v>153530</v>
      </c>
      <c r="AB72" s="17">
        <v>0</v>
      </c>
      <c r="AC72" s="17">
        <v>0</v>
      </c>
      <c r="AD72" s="17">
        <v>23977</v>
      </c>
      <c r="AE72" s="12">
        <v>665837</v>
      </c>
    </row>
    <row r="73" spans="1:31" x14ac:dyDescent="0.3">
      <c r="A73" s="4" t="s">
        <v>61</v>
      </c>
      <c r="B73" s="92">
        <v>5943240.4799999995</v>
      </c>
      <c r="C73" s="87">
        <v>913156.20000000007</v>
      </c>
      <c r="D73" s="87">
        <v>0</v>
      </c>
      <c r="E73" s="87">
        <v>0</v>
      </c>
      <c r="F73" s="87">
        <v>4379.8100000000004</v>
      </c>
      <c r="G73" s="93">
        <v>6860776.4899999993</v>
      </c>
      <c r="H73" s="16">
        <v>0</v>
      </c>
      <c r="I73" s="17">
        <v>0</v>
      </c>
      <c r="J73" s="17">
        <v>0</v>
      </c>
      <c r="K73" s="17">
        <v>0</v>
      </c>
      <c r="L73" s="17">
        <v>0</v>
      </c>
      <c r="M73" s="12">
        <v>0</v>
      </c>
      <c r="N73" s="16">
        <v>5163577.63</v>
      </c>
      <c r="O73" s="17">
        <v>733968.91</v>
      </c>
      <c r="P73" s="17">
        <v>0</v>
      </c>
      <c r="Q73" s="17">
        <v>0</v>
      </c>
      <c r="R73" s="17">
        <v>1681.72</v>
      </c>
      <c r="S73" s="12">
        <v>5899228.2599999998</v>
      </c>
      <c r="T73" s="16">
        <v>90593.17</v>
      </c>
      <c r="U73" s="17">
        <v>43286.63</v>
      </c>
      <c r="V73" s="17">
        <v>0</v>
      </c>
      <c r="W73" s="17">
        <v>0</v>
      </c>
      <c r="X73" s="17">
        <v>0</v>
      </c>
      <c r="Y73" s="12">
        <v>133879.79999999999</v>
      </c>
      <c r="Z73" s="16">
        <v>689069.68</v>
      </c>
      <c r="AA73" s="17">
        <v>135900.66</v>
      </c>
      <c r="AB73" s="17">
        <v>0</v>
      </c>
      <c r="AC73" s="17">
        <v>0</v>
      </c>
      <c r="AD73" s="17">
        <v>2698.09</v>
      </c>
      <c r="AE73" s="12">
        <v>827668.43</v>
      </c>
    </row>
    <row r="74" spans="1:31" x14ac:dyDescent="0.3">
      <c r="A74" s="4" t="s">
        <v>62</v>
      </c>
      <c r="B74" s="92">
        <v>0</v>
      </c>
      <c r="C74" s="87">
        <v>125066.99</v>
      </c>
      <c r="D74" s="87">
        <v>0</v>
      </c>
      <c r="E74" s="87">
        <v>0</v>
      </c>
      <c r="F74" s="87">
        <v>0</v>
      </c>
      <c r="G74" s="93">
        <v>125066.99</v>
      </c>
      <c r="H74" s="16">
        <v>0</v>
      </c>
      <c r="I74" s="17">
        <v>0</v>
      </c>
      <c r="J74" s="17">
        <v>0</v>
      </c>
      <c r="K74" s="17">
        <v>0</v>
      </c>
      <c r="L74" s="17">
        <v>0</v>
      </c>
      <c r="M74" s="12">
        <v>0</v>
      </c>
      <c r="N74" s="16">
        <v>0</v>
      </c>
      <c r="O74" s="17">
        <v>125066.99</v>
      </c>
      <c r="P74" s="17">
        <v>0</v>
      </c>
      <c r="Q74" s="17">
        <v>0</v>
      </c>
      <c r="R74" s="17">
        <v>0</v>
      </c>
      <c r="S74" s="12">
        <v>125066.99</v>
      </c>
      <c r="T74" s="16">
        <v>0</v>
      </c>
      <c r="U74" s="17">
        <v>0</v>
      </c>
      <c r="V74" s="17">
        <v>0</v>
      </c>
      <c r="W74" s="17">
        <v>0</v>
      </c>
      <c r="X74" s="17">
        <v>0</v>
      </c>
      <c r="Y74" s="12">
        <v>0</v>
      </c>
      <c r="Z74" s="16">
        <v>0</v>
      </c>
      <c r="AA74" s="17">
        <v>0</v>
      </c>
      <c r="AB74" s="17">
        <v>0</v>
      </c>
      <c r="AC74" s="17">
        <v>0</v>
      </c>
      <c r="AD74" s="17">
        <v>0</v>
      </c>
      <c r="AE74" s="12">
        <v>0</v>
      </c>
    </row>
    <row r="75" spans="1:31" x14ac:dyDescent="0.3">
      <c r="A75" s="4" t="s">
        <v>63</v>
      </c>
      <c r="B75" s="92">
        <v>411078.76999999996</v>
      </c>
      <c r="C75" s="87">
        <v>93758.63</v>
      </c>
      <c r="D75" s="87">
        <v>0</v>
      </c>
      <c r="E75" s="87">
        <v>0</v>
      </c>
      <c r="F75" s="87">
        <v>0</v>
      </c>
      <c r="G75" s="93">
        <v>504837.39999999997</v>
      </c>
      <c r="H75" s="16">
        <v>0</v>
      </c>
      <c r="I75" s="17">
        <v>0</v>
      </c>
      <c r="J75" s="17">
        <v>0</v>
      </c>
      <c r="K75" s="17">
        <v>0</v>
      </c>
      <c r="L75" s="17">
        <v>0</v>
      </c>
      <c r="M75" s="12">
        <v>0</v>
      </c>
      <c r="N75" s="16">
        <v>252996.24999999997</v>
      </c>
      <c r="O75" s="17">
        <v>72008.160000000003</v>
      </c>
      <c r="P75" s="17">
        <v>0</v>
      </c>
      <c r="Q75" s="17">
        <v>0</v>
      </c>
      <c r="R75" s="17">
        <v>0</v>
      </c>
      <c r="S75" s="12">
        <v>325004.40999999997</v>
      </c>
      <c r="T75" s="16">
        <v>0</v>
      </c>
      <c r="U75" s="17">
        <v>0</v>
      </c>
      <c r="V75" s="17">
        <v>0</v>
      </c>
      <c r="W75" s="17">
        <v>0</v>
      </c>
      <c r="X75" s="17">
        <v>0</v>
      </c>
      <c r="Y75" s="12">
        <v>0</v>
      </c>
      <c r="Z75" s="16">
        <v>158082.51999999999</v>
      </c>
      <c r="AA75" s="17">
        <v>21750.47</v>
      </c>
      <c r="AB75" s="17">
        <v>0</v>
      </c>
      <c r="AC75" s="17">
        <v>0</v>
      </c>
      <c r="AD75" s="17">
        <v>0</v>
      </c>
      <c r="AE75" s="12">
        <v>179832.99</v>
      </c>
    </row>
    <row r="76" spans="1:31" x14ac:dyDescent="0.3">
      <c r="A76" s="4" t="s">
        <v>64</v>
      </c>
      <c r="B76" s="92">
        <v>2084852.8401381506</v>
      </c>
      <c r="C76" s="87">
        <v>413893.72477132181</v>
      </c>
      <c r="D76" s="87">
        <v>31064.75712101689</v>
      </c>
      <c r="E76" s="87">
        <v>0</v>
      </c>
      <c r="F76" s="87">
        <v>4073.4644505690558</v>
      </c>
      <c r="G76" s="93">
        <v>2533884.7864810582</v>
      </c>
      <c r="H76" s="16">
        <v>0</v>
      </c>
      <c r="I76" s="17">
        <v>0</v>
      </c>
      <c r="J76" s="17">
        <v>0</v>
      </c>
      <c r="K76" s="17">
        <v>0</v>
      </c>
      <c r="L76" s="17">
        <v>0</v>
      </c>
      <c r="M76" s="12">
        <v>0</v>
      </c>
      <c r="N76" s="16">
        <v>1921000.0500000003</v>
      </c>
      <c r="O76" s="17">
        <v>353790.88</v>
      </c>
      <c r="P76" s="17">
        <v>27481.47</v>
      </c>
      <c r="Q76" s="17">
        <v>0</v>
      </c>
      <c r="R76" s="17">
        <v>3450.3</v>
      </c>
      <c r="S76" s="12">
        <v>2305722.7000000002</v>
      </c>
      <c r="T76" s="16">
        <v>20404.867799156946</v>
      </c>
      <c r="U76" s="17">
        <v>37403.105197939207</v>
      </c>
      <c r="V76" s="17">
        <v>96.31</v>
      </c>
      <c r="W76" s="17">
        <v>0</v>
      </c>
      <c r="X76" s="17">
        <v>472.86976480378968</v>
      </c>
      <c r="Y76" s="12">
        <v>58377.152761899939</v>
      </c>
      <c r="Z76" s="16">
        <v>143447.92233899338</v>
      </c>
      <c r="AA76" s="17">
        <v>22699.739573382576</v>
      </c>
      <c r="AB76" s="17">
        <v>3486.9771210168888</v>
      </c>
      <c r="AC76" s="17">
        <v>0</v>
      </c>
      <c r="AD76" s="17">
        <v>150.29468576526617</v>
      </c>
      <c r="AE76" s="12">
        <v>169784.93371915809</v>
      </c>
    </row>
    <row r="77" spans="1:31" x14ac:dyDescent="0.3">
      <c r="A77" s="4" t="s">
        <v>65</v>
      </c>
      <c r="B77" s="92">
        <v>4209.01</v>
      </c>
      <c r="C77" s="87">
        <v>1500</v>
      </c>
      <c r="D77" s="87">
        <v>0</v>
      </c>
      <c r="E77" s="87">
        <v>0</v>
      </c>
      <c r="F77" s="87">
        <v>0</v>
      </c>
      <c r="G77" s="93">
        <v>5709.01</v>
      </c>
      <c r="H77" s="16">
        <v>0</v>
      </c>
      <c r="I77" s="17">
        <v>0</v>
      </c>
      <c r="J77" s="17">
        <v>0</v>
      </c>
      <c r="K77" s="17">
        <v>0</v>
      </c>
      <c r="L77" s="17">
        <v>0</v>
      </c>
      <c r="M77" s="12">
        <v>0</v>
      </c>
      <c r="N77" s="16">
        <v>4209.01</v>
      </c>
      <c r="O77" s="17">
        <v>1500</v>
      </c>
      <c r="P77" s="17">
        <v>0</v>
      </c>
      <c r="Q77" s="17">
        <v>0</v>
      </c>
      <c r="R77" s="17">
        <v>0</v>
      </c>
      <c r="S77" s="12">
        <v>5709.01</v>
      </c>
      <c r="T77" s="16">
        <v>0</v>
      </c>
      <c r="U77" s="17">
        <v>0</v>
      </c>
      <c r="V77" s="17">
        <v>0</v>
      </c>
      <c r="W77" s="17">
        <v>0</v>
      </c>
      <c r="X77" s="17">
        <v>0</v>
      </c>
      <c r="Y77" s="12">
        <v>0</v>
      </c>
      <c r="Z77" s="16">
        <v>0</v>
      </c>
      <c r="AA77" s="17">
        <v>0</v>
      </c>
      <c r="AB77" s="17">
        <v>0</v>
      </c>
      <c r="AC77" s="17">
        <v>0</v>
      </c>
      <c r="AD77" s="17">
        <v>0</v>
      </c>
      <c r="AE77" s="12">
        <v>0</v>
      </c>
    </row>
    <row r="78" spans="1:31" x14ac:dyDescent="0.3">
      <c r="A78" s="4" t="s">
        <v>66</v>
      </c>
      <c r="B78" s="92">
        <v>4509832.8499999996</v>
      </c>
      <c r="C78" s="87">
        <v>4240149.67</v>
      </c>
      <c r="D78" s="87">
        <v>0</v>
      </c>
      <c r="E78" s="87">
        <v>0</v>
      </c>
      <c r="F78" s="87">
        <v>0</v>
      </c>
      <c r="G78" s="93">
        <v>8749982.5199999996</v>
      </c>
      <c r="H78" s="16">
        <v>0</v>
      </c>
      <c r="I78" s="17">
        <v>0</v>
      </c>
      <c r="J78" s="17">
        <v>0</v>
      </c>
      <c r="K78" s="17">
        <v>0</v>
      </c>
      <c r="L78" s="17">
        <v>0</v>
      </c>
      <c r="M78" s="12">
        <v>0</v>
      </c>
      <c r="N78" s="16">
        <v>4509832.8499999996</v>
      </c>
      <c r="O78" s="17">
        <v>4160423.82</v>
      </c>
      <c r="P78" s="17">
        <v>0</v>
      </c>
      <c r="Q78" s="17">
        <v>0</v>
      </c>
      <c r="R78" s="17">
        <v>0</v>
      </c>
      <c r="S78" s="12">
        <v>8670256.6699999999</v>
      </c>
      <c r="T78" s="16">
        <v>0</v>
      </c>
      <c r="U78" s="17">
        <v>79725.850000000006</v>
      </c>
      <c r="V78" s="17">
        <v>0</v>
      </c>
      <c r="W78" s="17">
        <v>0</v>
      </c>
      <c r="X78" s="17">
        <v>0</v>
      </c>
      <c r="Y78" s="12">
        <v>79725.850000000006</v>
      </c>
      <c r="Z78" s="16">
        <v>0</v>
      </c>
      <c r="AA78" s="17">
        <v>0</v>
      </c>
      <c r="AB78" s="17">
        <v>0</v>
      </c>
      <c r="AC78" s="17">
        <v>0</v>
      </c>
      <c r="AD78" s="17">
        <v>0</v>
      </c>
      <c r="AE78" s="12">
        <v>0</v>
      </c>
    </row>
    <row r="79" spans="1:31" x14ac:dyDescent="0.3">
      <c r="A79" s="4" t="s">
        <v>67</v>
      </c>
      <c r="B79" s="92">
        <v>3259674</v>
      </c>
      <c r="C79" s="87">
        <v>966531</v>
      </c>
      <c r="D79" s="87">
        <v>252983.75900213071</v>
      </c>
      <c r="E79" s="87">
        <v>0</v>
      </c>
      <c r="F79" s="87">
        <v>121012</v>
      </c>
      <c r="G79" s="93">
        <v>4600200.7590021305</v>
      </c>
      <c r="H79" s="16">
        <v>0</v>
      </c>
      <c r="I79" s="17">
        <v>0</v>
      </c>
      <c r="J79" s="17">
        <v>0</v>
      </c>
      <c r="K79" s="17">
        <v>0</v>
      </c>
      <c r="L79" s="17">
        <v>0</v>
      </c>
      <c r="M79" s="12">
        <v>0</v>
      </c>
      <c r="N79" s="16">
        <v>2470324</v>
      </c>
      <c r="O79" s="17">
        <v>715392</v>
      </c>
      <c r="P79" s="17">
        <v>192433.1082247787</v>
      </c>
      <c r="Q79" s="17">
        <v>0</v>
      </c>
      <c r="R79" s="17">
        <v>121012</v>
      </c>
      <c r="S79" s="12">
        <v>3499161.1082247789</v>
      </c>
      <c r="T79" s="16">
        <v>267673</v>
      </c>
      <c r="U79" s="17">
        <v>179806</v>
      </c>
      <c r="V79" s="17">
        <v>26040.7795365436</v>
      </c>
      <c r="W79" s="17">
        <v>0</v>
      </c>
      <c r="X79" s="17">
        <v>0</v>
      </c>
      <c r="Y79" s="12">
        <v>473519.77953654359</v>
      </c>
      <c r="Z79" s="16">
        <v>521677</v>
      </c>
      <c r="AA79" s="17">
        <v>71333</v>
      </c>
      <c r="AB79" s="17">
        <v>34509.871240808439</v>
      </c>
      <c r="AC79" s="17">
        <v>0</v>
      </c>
      <c r="AD79" s="17">
        <v>0</v>
      </c>
      <c r="AE79" s="12">
        <v>627519.8712408084</v>
      </c>
    </row>
    <row r="80" spans="1:31" x14ac:dyDescent="0.3">
      <c r="A80" s="4" t="s">
        <v>68</v>
      </c>
      <c r="B80" s="92">
        <v>33448.309500000003</v>
      </c>
      <c r="C80" s="87">
        <v>710878.5915000001</v>
      </c>
      <c r="D80" s="87">
        <v>0</v>
      </c>
      <c r="E80" s="87">
        <v>0</v>
      </c>
      <c r="F80" s="87">
        <v>0</v>
      </c>
      <c r="G80" s="93">
        <v>744326.90100000007</v>
      </c>
      <c r="H80" s="16">
        <v>0</v>
      </c>
      <c r="I80" s="17">
        <v>0</v>
      </c>
      <c r="J80" s="17">
        <v>0</v>
      </c>
      <c r="K80" s="17">
        <v>0</v>
      </c>
      <c r="L80" s="17">
        <v>0</v>
      </c>
      <c r="M80" s="12">
        <v>0</v>
      </c>
      <c r="N80" s="16">
        <v>0</v>
      </c>
      <c r="O80" s="17">
        <v>677075.16</v>
      </c>
      <c r="P80" s="17">
        <v>0</v>
      </c>
      <c r="Q80" s="17">
        <v>0</v>
      </c>
      <c r="R80" s="17">
        <v>0</v>
      </c>
      <c r="S80" s="12">
        <v>677075.16</v>
      </c>
      <c r="T80" s="16">
        <v>0</v>
      </c>
      <c r="U80" s="17">
        <v>26719.53</v>
      </c>
      <c r="V80" s="17">
        <v>0</v>
      </c>
      <c r="W80" s="17">
        <v>0</v>
      </c>
      <c r="X80" s="17">
        <v>0</v>
      </c>
      <c r="Y80" s="12">
        <v>26719.53</v>
      </c>
      <c r="Z80" s="16">
        <v>33448.309500000003</v>
      </c>
      <c r="AA80" s="17">
        <v>7083.9014999999999</v>
      </c>
      <c r="AB80" s="17">
        <v>0</v>
      </c>
      <c r="AC80" s="17">
        <v>0</v>
      </c>
      <c r="AD80" s="17">
        <v>0</v>
      </c>
      <c r="AE80" s="12">
        <v>40532.211000000003</v>
      </c>
    </row>
    <row r="81" spans="1:31" x14ac:dyDescent="0.3">
      <c r="A81" s="4" t="s">
        <v>69</v>
      </c>
      <c r="B81" s="92">
        <v>627367</v>
      </c>
      <c r="C81" s="87">
        <v>108054</v>
      </c>
      <c r="D81" s="87">
        <v>36030</v>
      </c>
      <c r="E81" s="87">
        <v>0</v>
      </c>
      <c r="F81" s="87">
        <v>806</v>
      </c>
      <c r="G81" s="93">
        <v>772257</v>
      </c>
      <c r="H81" s="16">
        <v>0</v>
      </c>
      <c r="I81" s="17">
        <v>0</v>
      </c>
      <c r="J81" s="17">
        <v>0</v>
      </c>
      <c r="K81" s="17">
        <v>0</v>
      </c>
      <c r="L81" s="17">
        <v>0</v>
      </c>
      <c r="M81" s="12">
        <v>0</v>
      </c>
      <c r="N81" s="16">
        <v>627367</v>
      </c>
      <c r="O81" s="17">
        <v>108054</v>
      </c>
      <c r="P81" s="17">
        <v>0</v>
      </c>
      <c r="Q81" s="17">
        <v>0</v>
      </c>
      <c r="R81" s="17">
        <v>0</v>
      </c>
      <c r="S81" s="12">
        <v>735421</v>
      </c>
      <c r="T81" s="16">
        <v>0</v>
      </c>
      <c r="U81" s="17">
        <v>0</v>
      </c>
      <c r="V81" s="17">
        <v>36030</v>
      </c>
      <c r="W81" s="17">
        <v>0</v>
      </c>
      <c r="X81" s="17">
        <v>806</v>
      </c>
      <c r="Y81" s="12">
        <v>36836</v>
      </c>
      <c r="Z81" s="16">
        <v>0</v>
      </c>
      <c r="AA81" s="17">
        <v>0</v>
      </c>
      <c r="AB81" s="17">
        <v>0</v>
      </c>
      <c r="AC81" s="17">
        <v>0</v>
      </c>
      <c r="AD81" s="17">
        <v>0</v>
      </c>
      <c r="AE81" s="12">
        <v>0</v>
      </c>
    </row>
    <row r="82" spans="1:31" x14ac:dyDescent="0.3">
      <c r="A82" s="4" t="s">
        <v>70</v>
      </c>
      <c r="B82" s="92">
        <v>12091311</v>
      </c>
      <c r="C82" s="87">
        <v>3378709</v>
      </c>
      <c r="D82" s="87">
        <v>168105</v>
      </c>
      <c r="E82" s="87">
        <v>0</v>
      </c>
      <c r="F82" s="87">
        <v>233510</v>
      </c>
      <c r="G82" s="93">
        <v>15871635</v>
      </c>
      <c r="H82" s="16">
        <v>0</v>
      </c>
      <c r="I82" s="17">
        <v>0</v>
      </c>
      <c r="J82" s="17">
        <v>0</v>
      </c>
      <c r="K82" s="17">
        <v>0</v>
      </c>
      <c r="L82" s="17">
        <v>0</v>
      </c>
      <c r="M82" s="12">
        <v>0</v>
      </c>
      <c r="N82" s="16">
        <v>11538158</v>
      </c>
      <c r="O82" s="17">
        <v>3222791</v>
      </c>
      <c r="P82" s="17">
        <v>0</v>
      </c>
      <c r="Q82" s="17">
        <v>0</v>
      </c>
      <c r="R82" s="17">
        <v>136961</v>
      </c>
      <c r="S82" s="12">
        <v>14897910</v>
      </c>
      <c r="T82" s="16">
        <v>242693</v>
      </c>
      <c r="U82" s="17">
        <v>39298</v>
      </c>
      <c r="V82" s="17">
        <v>0</v>
      </c>
      <c r="W82" s="17">
        <v>0</v>
      </c>
      <c r="X82" s="17">
        <v>96102</v>
      </c>
      <c r="Y82" s="12">
        <v>378093</v>
      </c>
      <c r="Z82" s="16">
        <v>310460</v>
      </c>
      <c r="AA82" s="17">
        <v>116620</v>
      </c>
      <c r="AB82" s="17">
        <v>168105</v>
      </c>
      <c r="AC82" s="17">
        <v>0</v>
      </c>
      <c r="AD82" s="17">
        <v>447</v>
      </c>
      <c r="AE82" s="12">
        <v>595632</v>
      </c>
    </row>
    <row r="83" spans="1:31" x14ac:dyDescent="0.3">
      <c r="A83" s="4" t="s">
        <v>71</v>
      </c>
      <c r="B83" s="92">
        <v>11899246</v>
      </c>
      <c r="C83" s="87">
        <v>1287536.54</v>
      </c>
      <c r="D83" s="87">
        <v>0</v>
      </c>
      <c r="E83" s="87">
        <v>0</v>
      </c>
      <c r="F83" s="87">
        <v>58003.91</v>
      </c>
      <c r="G83" s="93">
        <v>13244786.449999999</v>
      </c>
      <c r="H83" s="16">
        <v>0</v>
      </c>
      <c r="I83" s="17">
        <v>0</v>
      </c>
      <c r="J83" s="17">
        <v>0</v>
      </c>
      <c r="K83" s="17">
        <v>0</v>
      </c>
      <c r="L83" s="17">
        <v>0</v>
      </c>
      <c r="M83" s="12">
        <v>0</v>
      </c>
      <c r="N83" s="16">
        <v>8905201</v>
      </c>
      <c r="O83" s="17">
        <v>1218120</v>
      </c>
      <c r="P83" s="17">
        <v>0</v>
      </c>
      <c r="Q83" s="17">
        <v>0</v>
      </c>
      <c r="R83" s="17">
        <v>48063</v>
      </c>
      <c r="S83" s="12">
        <v>10171384</v>
      </c>
      <c r="T83" s="16">
        <v>0</v>
      </c>
      <c r="U83" s="17">
        <v>0</v>
      </c>
      <c r="V83" s="17">
        <v>0</v>
      </c>
      <c r="W83" s="17">
        <v>0</v>
      </c>
      <c r="X83" s="17">
        <v>0</v>
      </c>
      <c r="Y83" s="12">
        <v>0</v>
      </c>
      <c r="Z83" s="16">
        <v>2994045</v>
      </c>
      <c r="AA83" s="17">
        <v>69416.539999999994</v>
      </c>
      <c r="AB83" s="17">
        <v>0</v>
      </c>
      <c r="AC83" s="17">
        <v>0</v>
      </c>
      <c r="AD83" s="17">
        <v>9940.91</v>
      </c>
      <c r="AE83" s="12">
        <v>3073402.45</v>
      </c>
    </row>
    <row r="84" spans="1:31" x14ac:dyDescent="0.3">
      <c r="A84" s="4" t="s">
        <v>72</v>
      </c>
      <c r="B84" s="92">
        <v>0</v>
      </c>
      <c r="C84" s="87">
        <v>0</v>
      </c>
      <c r="D84" s="87">
        <v>0</v>
      </c>
      <c r="E84" s="87">
        <v>0</v>
      </c>
      <c r="F84" s="87">
        <v>0</v>
      </c>
      <c r="G84" s="93">
        <v>0</v>
      </c>
      <c r="H84" s="16">
        <v>0</v>
      </c>
      <c r="I84" s="17">
        <v>0</v>
      </c>
      <c r="J84" s="17">
        <v>0</v>
      </c>
      <c r="K84" s="17">
        <v>0</v>
      </c>
      <c r="L84" s="17">
        <v>0</v>
      </c>
      <c r="M84" s="12">
        <v>0</v>
      </c>
      <c r="N84" s="16">
        <v>0</v>
      </c>
      <c r="O84" s="17">
        <v>0</v>
      </c>
      <c r="P84" s="17">
        <v>0</v>
      </c>
      <c r="Q84" s="17">
        <v>0</v>
      </c>
      <c r="R84" s="17">
        <v>0</v>
      </c>
      <c r="S84" s="12">
        <v>0</v>
      </c>
      <c r="T84" s="16">
        <v>0</v>
      </c>
      <c r="U84" s="17">
        <v>0</v>
      </c>
      <c r="V84" s="17">
        <v>0</v>
      </c>
      <c r="W84" s="17">
        <v>0</v>
      </c>
      <c r="X84" s="17">
        <v>0</v>
      </c>
      <c r="Y84" s="12">
        <v>0</v>
      </c>
      <c r="Z84" s="16">
        <v>0</v>
      </c>
      <c r="AA84" s="17">
        <v>0</v>
      </c>
      <c r="AB84" s="17">
        <v>0</v>
      </c>
      <c r="AC84" s="17">
        <v>0</v>
      </c>
      <c r="AD84" s="17">
        <v>0</v>
      </c>
      <c r="AE84" s="12">
        <v>0</v>
      </c>
    </row>
    <row r="85" spans="1:31" x14ac:dyDescent="0.3">
      <c r="A85" s="4" t="s">
        <v>73</v>
      </c>
      <c r="B85" s="92">
        <v>6207205.1313896328</v>
      </c>
      <c r="C85" s="87">
        <v>1000522.0019042012</v>
      </c>
      <c r="D85" s="87">
        <v>0</v>
      </c>
      <c r="E85" s="87">
        <v>0</v>
      </c>
      <c r="F85" s="87">
        <v>17687.84286739209</v>
      </c>
      <c r="G85" s="93">
        <v>7225414.9761612257</v>
      </c>
      <c r="H85" s="16">
        <v>0</v>
      </c>
      <c r="I85" s="17">
        <v>0</v>
      </c>
      <c r="J85" s="17">
        <v>0</v>
      </c>
      <c r="K85" s="17">
        <v>0</v>
      </c>
      <c r="L85" s="17">
        <v>0</v>
      </c>
      <c r="M85" s="12">
        <v>0</v>
      </c>
      <c r="N85" s="16">
        <v>6207205.1313896328</v>
      </c>
      <c r="O85" s="17">
        <v>1000522.0019042012</v>
      </c>
      <c r="P85" s="17">
        <v>0</v>
      </c>
      <c r="Q85" s="17">
        <v>0</v>
      </c>
      <c r="R85" s="17">
        <v>17687.84286739209</v>
      </c>
      <c r="S85" s="12">
        <v>7225414.9761612257</v>
      </c>
      <c r="T85" s="16">
        <v>0</v>
      </c>
      <c r="U85" s="17">
        <v>0</v>
      </c>
      <c r="V85" s="17">
        <v>0</v>
      </c>
      <c r="W85" s="17">
        <v>0</v>
      </c>
      <c r="X85" s="17">
        <v>0</v>
      </c>
      <c r="Y85" s="12">
        <v>0</v>
      </c>
      <c r="Z85" s="16">
        <v>0</v>
      </c>
      <c r="AA85" s="17">
        <v>0</v>
      </c>
      <c r="AB85" s="17">
        <v>0</v>
      </c>
      <c r="AC85" s="17">
        <v>0</v>
      </c>
      <c r="AD85" s="17">
        <v>0</v>
      </c>
      <c r="AE85" s="12">
        <v>0</v>
      </c>
    </row>
    <row r="86" spans="1:31" x14ac:dyDescent="0.3">
      <c r="A86" s="4" t="s">
        <v>74</v>
      </c>
      <c r="B86" s="92">
        <v>3551510</v>
      </c>
      <c r="C86" s="87">
        <v>2216414</v>
      </c>
      <c r="D86" s="87">
        <v>0</v>
      </c>
      <c r="E86" s="87">
        <v>0</v>
      </c>
      <c r="F86" s="87">
        <v>7934</v>
      </c>
      <c r="G86" s="93">
        <v>5775858</v>
      </c>
      <c r="H86" s="16">
        <v>0</v>
      </c>
      <c r="I86" s="17">
        <v>0</v>
      </c>
      <c r="J86" s="17">
        <v>0</v>
      </c>
      <c r="K86" s="17">
        <v>0</v>
      </c>
      <c r="L86" s="17">
        <v>0</v>
      </c>
      <c r="M86" s="12">
        <v>0</v>
      </c>
      <c r="N86" s="16">
        <v>2857064</v>
      </c>
      <c r="O86" s="17">
        <v>2189129</v>
      </c>
      <c r="P86" s="17">
        <v>0</v>
      </c>
      <c r="Q86" s="17">
        <v>0</v>
      </c>
      <c r="R86" s="17">
        <v>7934</v>
      </c>
      <c r="S86" s="12">
        <v>5054127</v>
      </c>
      <c r="T86" s="16">
        <v>0</v>
      </c>
      <c r="U86" s="17">
        <v>0</v>
      </c>
      <c r="V86" s="17">
        <v>0</v>
      </c>
      <c r="W86" s="17">
        <v>0</v>
      </c>
      <c r="X86" s="17">
        <v>0</v>
      </c>
      <c r="Y86" s="12">
        <v>0</v>
      </c>
      <c r="Z86" s="16">
        <v>694446</v>
      </c>
      <c r="AA86" s="17">
        <v>27285</v>
      </c>
      <c r="AB86" s="17">
        <v>0</v>
      </c>
      <c r="AC86" s="17">
        <v>0</v>
      </c>
      <c r="AD86" s="17">
        <v>0</v>
      </c>
      <c r="AE86" s="12">
        <v>721731</v>
      </c>
    </row>
    <row r="87" spans="1:31" x14ac:dyDescent="0.3">
      <c r="A87" s="4" t="s">
        <v>75</v>
      </c>
      <c r="B87" s="92">
        <v>3866798</v>
      </c>
      <c r="C87" s="87">
        <v>2738148</v>
      </c>
      <c r="D87" s="87">
        <v>0</v>
      </c>
      <c r="E87" s="87">
        <v>0</v>
      </c>
      <c r="F87" s="87">
        <v>70195</v>
      </c>
      <c r="G87" s="93">
        <v>6675141</v>
      </c>
      <c r="H87" s="16">
        <v>0</v>
      </c>
      <c r="I87" s="17">
        <v>0</v>
      </c>
      <c r="J87" s="17">
        <v>0</v>
      </c>
      <c r="K87" s="17">
        <v>0</v>
      </c>
      <c r="L87" s="17">
        <v>0</v>
      </c>
      <c r="M87" s="12">
        <v>0</v>
      </c>
      <c r="N87" s="16">
        <v>3063681</v>
      </c>
      <c r="O87" s="17">
        <v>2423648</v>
      </c>
      <c r="P87" s="17">
        <v>0</v>
      </c>
      <c r="Q87" s="17">
        <v>0</v>
      </c>
      <c r="R87" s="17">
        <v>4957</v>
      </c>
      <c r="S87" s="12">
        <v>5492286</v>
      </c>
      <c r="T87" s="16">
        <v>0</v>
      </c>
      <c r="U87" s="17">
        <v>236412</v>
      </c>
      <c r="V87" s="17">
        <v>0</v>
      </c>
      <c r="W87" s="17">
        <v>0</v>
      </c>
      <c r="X87" s="17">
        <v>42356</v>
      </c>
      <c r="Y87" s="12">
        <v>278768</v>
      </c>
      <c r="Z87" s="16">
        <v>803117</v>
      </c>
      <c r="AA87" s="17">
        <v>78088</v>
      </c>
      <c r="AB87" s="17">
        <v>0</v>
      </c>
      <c r="AC87" s="17">
        <v>0</v>
      </c>
      <c r="AD87" s="17">
        <v>22882</v>
      </c>
      <c r="AE87" s="12">
        <v>904087</v>
      </c>
    </row>
    <row r="88" spans="1:31" x14ac:dyDescent="0.3">
      <c r="A88" s="4" t="s">
        <v>76</v>
      </c>
      <c r="B88" s="92">
        <v>829625.74000000011</v>
      </c>
      <c r="C88" s="87">
        <v>256950.48</v>
      </c>
      <c r="D88" s="87">
        <v>32785.800000000003</v>
      </c>
      <c r="E88" s="87">
        <v>0</v>
      </c>
      <c r="F88" s="87">
        <v>21323.040000000001</v>
      </c>
      <c r="G88" s="93">
        <v>1140685.06</v>
      </c>
      <c r="H88" s="16">
        <v>0</v>
      </c>
      <c r="I88" s="17">
        <v>0</v>
      </c>
      <c r="J88" s="17">
        <v>0</v>
      </c>
      <c r="K88" s="17">
        <v>0</v>
      </c>
      <c r="L88" s="17">
        <v>0</v>
      </c>
      <c r="M88" s="12">
        <v>0</v>
      </c>
      <c r="N88" s="16">
        <v>640268.56000000006</v>
      </c>
      <c r="O88" s="17">
        <v>226202.63</v>
      </c>
      <c r="P88" s="17">
        <v>0</v>
      </c>
      <c r="Q88" s="17">
        <v>0</v>
      </c>
      <c r="R88" s="17">
        <v>794.96</v>
      </c>
      <c r="S88" s="12">
        <v>867266.15</v>
      </c>
      <c r="T88" s="16">
        <v>5855.65</v>
      </c>
      <c r="U88" s="17">
        <v>26649.29</v>
      </c>
      <c r="V88" s="17">
        <v>35354.550000000003</v>
      </c>
      <c r="W88" s="17">
        <v>0</v>
      </c>
      <c r="X88" s="17">
        <v>9058.52</v>
      </c>
      <c r="Y88" s="12">
        <v>76918.010000000009</v>
      </c>
      <c r="Z88" s="16">
        <v>183501.53</v>
      </c>
      <c r="AA88" s="17">
        <v>4098.5600000000004</v>
      </c>
      <c r="AB88" s="17">
        <v>-2568.75</v>
      </c>
      <c r="AC88" s="17">
        <v>0</v>
      </c>
      <c r="AD88" s="17">
        <v>11469.56</v>
      </c>
      <c r="AE88" s="12">
        <v>196500.9</v>
      </c>
    </row>
    <row r="89" spans="1:31"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row>
    <row r="90" spans="1:31" x14ac:dyDescent="0.3">
      <c r="A90" s="30"/>
      <c r="B90" s="31">
        <f t="shared" ref="B90:G90" si="0">SUM(B9:B89)</f>
        <v>332960846.12985116</v>
      </c>
      <c r="C90" s="32">
        <f t="shared" si="0"/>
        <v>93905377.127256304</v>
      </c>
      <c r="D90" s="32">
        <f t="shared" si="0"/>
        <v>8815826.692915082</v>
      </c>
      <c r="E90" s="32">
        <f t="shared" si="0"/>
        <v>2243.06</v>
      </c>
      <c r="F90" s="32">
        <f t="shared" si="0"/>
        <v>9043077.0639060531</v>
      </c>
      <c r="G90" s="33">
        <f t="shared" si="0"/>
        <v>444727370.07392853</v>
      </c>
      <c r="H90" s="31">
        <f t="shared" ref="H90:AE90" si="1">SUM(H9:H89)</f>
        <v>13607004.409958085</v>
      </c>
      <c r="I90" s="32">
        <f t="shared" si="1"/>
        <v>2512163.3116815411</v>
      </c>
      <c r="J90" s="32">
        <f t="shared" si="1"/>
        <v>1712181</v>
      </c>
      <c r="K90" s="32">
        <f t="shared" si="1"/>
        <v>0</v>
      </c>
      <c r="L90" s="32">
        <f t="shared" si="1"/>
        <v>114650.08</v>
      </c>
      <c r="M90" s="33">
        <f t="shared" si="1"/>
        <v>17945998.801639624</v>
      </c>
      <c r="N90" s="31">
        <f t="shared" si="1"/>
        <v>273871782.29079825</v>
      </c>
      <c r="O90" s="32">
        <f t="shared" si="1"/>
        <v>79393943.926244587</v>
      </c>
      <c r="P90" s="32">
        <f t="shared" si="1"/>
        <v>3586629.9973446154</v>
      </c>
      <c r="Q90" s="32">
        <f t="shared" si="1"/>
        <v>1266</v>
      </c>
      <c r="R90" s="32">
        <f t="shared" si="1"/>
        <v>7075861.7682053288</v>
      </c>
      <c r="S90" s="33">
        <f t="shared" si="1"/>
        <v>363929483.98259282</v>
      </c>
      <c r="T90" s="31">
        <f t="shared" si="1"/>
        <v>8753174.785181364</v>
      </c>
      <c r="U90" s="32">
        <f t="shared" si="1"/>
        <v>7376876.6823943174</v>
      </c>
      <c r="V90" s="32">
        <f t="shared" si="1"/>
        <v>2682472.5316614308</v>
      </c>
      <c r="W90" s="32">
        <f t="shared" si="1"/>
        <v>72.06</v>
      </c>
      <c r="X90" s="32">
        <f t="shared" si="1"/>
        <v>1594303.5815185143</v>
      </c>
      <c r="Y90" s="33">
        <f t="shared" si="1"/>
        <v>20406899.640755631</v>
      </c>
      <c r="Z90" s="31">
        <f t="shared" si="1"/>
        <v>36728884.64391344</v>
      </c>
      <c r="AA90" s="32">
        <f t="shared" si="1"/>
        <v>4622393.2069358462</v>
      </c>
      <c r="AB90" s="32">
        <f t="shared" si="1"/>
        <v>834543.16390903178</v>
      </c>
      <c r="AC90" s="32">
        <f t="shared" si="1"/>
        <v>905</v>
      </c>
      <c r="AD90" s="32">
        <f t="shared" si="1"/>
        <v>258261.63418221072</v>
      </c>
      <c r="AE90" s="33">
        <f t="shared" si="1"/>
        <v>42444987.648940533</v>
      </c>
    </row>
    <row r="91" spans="1:3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6" width="12.81640625" style="9" bestFit="1" customWidth="1"/>
    <col min="7" max="7" width="13.26953125" style="9" bestFit="1" customWidth="1"/>
    <col min="8" max="67" width="12.81640625" style="9" bestFit="1" customWidth="1"/>
    <col min="68" max="16384" width="12.7265625" style="6"/>
  </cols>
  <sheetData>
    <row r="1" spans="1:67"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67"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row>
    <row r="3" spans="1:67" x14ac:dyDescent="0.3">
      <c r="A3" s="28" t="str">
        <f>'Total Exp'!A3</f>
        <v>2021-22</v>
      </c>
    </row>
    <row r="4" spans="1:67" ht="15.5" x14ac:dyDescent="0.35">
      <c r="A4" s="82" t="s">
        <v>122</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3"/>
      <c r="AF4" s="85"/>
      <c r="AG4" s="83"/>
      <c r="AH4" s="83"/>
      <c r="AI4" s="83"/>
      <c r="AJ4" s="83"/>
      <c r="AK4" s="83"/>
      <c r="AL4" s="85"/>
      <c r="AM4" s="83"/>
      <c r="AN4" s="83"/>
      <c r="AO4" s="83"/>
      <c r="AP4" s="83"/>
      <c r="AQ4" s="83"/>
      <c r="AR4" s="85"/>
      <c r="AS4" s="83"/>
      <c r="AT4" s="83"/>
      <c r="AU4" s="83"/>
      <c r="AV4" s="83"/>
      <c r="AW4" s="83"/>
      <c r="AX4" s="85"/>
      <c r="AY4" s="83"/>
      <c r="AZ4" s="83"/>
      <c r="BA4" s="83"/>
      <c r="BB4" s="83"/>
      <c r="BC4" s="83"/>
      <c r="BD4" s="85"/>
      <c r="BE4" s="83"/>
      <c r="BF4" s="83"/>
      <c r="BG4" s="83"/>
      <c r="BH4" s="83"/>
      <c r="BI4" s="83"/>
      <c r="BJ4" s="85"/>
      <c r="BK4" s="83"/>
      <c r="BL4" s="83"/>
      <c r="BM4" s="83"/>
      <c r="BN4" s="83"/>
      <c r="BO4" s="84" t="s">
        <v>284</v>
      </c>
    </row>
    <row r="5" spans="1:67" s="60" customFormat="1" ht="13" x14ac:dyDescent="0.3">
      <c r="A5" s="49"/>
      <c r="B5" s="65" t="s">
        <v>170</v>
      </c>
      <c r="C5" s="62"/>
      <c r="D5" s="62"/>
      <c r="E5" s="62"/>
      <c r="F5" s="62"/>
      <c r="G5" s="63"/>
      <c r="H5" s="64" t="s">
        <v>151</v>
      </c>
      <c r="I5" s="65"/>
      <c r="J5" s="65"/>
      <c r="K5" s="65"/>
      <c r="L5" s="65"/>
      <c r="M5" s="66"/>
      <c r="N5" s="65" t="s">
        <v>152</v>
      </c>
      <c r="O5" s="65"/>
      <c r="P5" s="65"/>
      <c r="Q5" s="65"/>
      <c r="R5" s="65"/>
      <c r="S5" s="66"/>
      <c r="T5" s="65" t="s">
        <v>153</v>
      </c>
      <c r="U5" s="65"/>
      <c r="V5" s="65"/>
      <c r="W5" s="65"/>
      <c r="X5" s="65"/>
      <c r="Y5" s="66"/>
      <c r="Z5" s="64" t="s">
        <v>157</v>
      </c>
      <c r="AA5" s="65"/>
      <c r="AB5" s="65"/>
      <c r="AC5" s="65"/>
      <c r="AD5" s="65"/>
      <c r="AE5" s="66"/>
      <c r="AF5" s="65" t="s">
        <v>158</v>
      </c>
      <c r="AG5" s="65"/>
      <c r="AH5" s="65"/>
      <c r="AI5" s="65"/>
      <c r="AJ5" s="65"/>
      <c r="AK5" s="66"/>
      <c r="AL5" s="65" t="s">
        <v>159</v>
      </c>
      <c r="AM5" s="65"/>
      <c r="AN5" s="65"/>
      <c r="AO5" s="65"/>
      <c r="AP5" s="65"/>
      <c r="AQ5" s="66"/>
      <c r="AR5" s="65" t="s">
        <v>163</v>
      </c>
      <c r="AS5" s="65"/>
      <c r="AT5" s="65"/>
      <c r="AU5" s="65"/>
      <c r="AV5" s="65"/>
      <c r="AW5" s="66"/>
      <c r="AX5" s="65" t="s">
        <v>164</v>
      </c>
      <c r="AY5" s="65"/>
      <c r="AZ5" s="65"/>
      <c r="BA5" s="65"/>
      <c r="BB5" s="65"/>
      <c r="BC5" s="66"/>
      <c r="BD5" s="65" t="s">
        <v>165</v>
      </c>
      <c r="BE5" s="65"/>
      <c r="BF5" s="65"/>
      <c r="BG5" s="65"/>
      <c r="BH5" s="65"/>
      <c r="BI5" s="66"/>
      <c r="BJ5" s="64" t="s">
        <v>169</v>
      </c>
      <c r="BK5" s="65"/>
      <c r="BL5" s="65"/>
      <c r="BM5" s="65"/>
      <c r="BN5" s="65"/>
      <c r="BO5" s="66"/>
    </row>
    <row r="6" spans="1:67" s="60" customFormat="1" ht="13" x14ac:dyDescent="0.3">
      <c r="A6" s="49"/>
      <c r="B6" s="50" t="str">
        <f>$A$4&amp;" Total"</f>
        <v>Recreation &amp; Culture Total</v>
      </c>
      <c r="C6" s="51"/>
      <c r="D6" s="51"/>
      <c r="E6" s="51"/>
      <c r="F6" s="51"/>
      <c r="G6" s="52"/>
      <c r="H6" s="50" t="s">
        <v>154</v>
      </c>
      <c r="I6" s="51"/>
      <c r="J6" s="51"/>
      <c r="K6" s="51"/>
      <c r="L6" s="51"/>
      <c r="M6" s="52"/>
      <c r="N6" s="51" t="s">
        <v>155</v>
      </c>
      <c r="O6" s="51"/>
      <c r="P6" s="51"/>
      <c r="Q6" s="51"/>
      <c r="R6" s="51"/>
      <c r="S6" s="52"/>
      <c r="T6" s="51" t="s">
        <v>156</v>
      </c>
      <c r="U6" s="51"/>
      <c r="V6" s="51"/>
      <c r="W6" s="51"/>
      <c r="X6" s="51"/>
      <c r="Y6" s="52"/>
      <c r="Z6" s="50" t="s">
        <v>160</v>
      </c>
      <c r="AA6" s="51"/>
      <c r="AB6" s="51"/>
      <c r="AC6" s="51"/>
      <c r="AD6" s="51"/>
      <c r="AE6" s="52"/>
      <c r="AF6" s="51" t="s">
        <v>161</v>
      </c>
      <c r="AG6" s="51"/>
      <c r="AH6" s="51"/>
      <c r="AI6" s="51"/>
      <c r="AJ6" s="51"/>
      <c r="AK6" s="52"/>
      <c r="AL6" s="51" t="s">
        <v>162</v>
      </c>
      <c r="AM6" s="51"/>
      <c r="AN6" s="51"/>
      <c r="AO6" s="51"/>
      <c r="AP6" s="51"/>
      <c r="AQ6" s="52"/>
      <c r="AR6" s="51" t="s">
        <v>166</v>
      </c>
      <c r="AS6" s="51"/>
      <c r="AT6" s="51"/>
      <c r="AU6" s="51"/>
      <c r="AV6" s="51"/>
      <c r="AW6" s="52"/>
      <c r="AX6" s="51" t="s">
        <v>167</v>
      </c>
      <c r="AY6" s="51"/>
      <c r="AZ6" s="51"/>
      <c r="BA6" s="51"/>
      <c r="BB6" s="51"/>
      <c r="BC6" s="52"/>
      <c r="BD6" s="51" t="s">
        <v>168</v>
      </c>
      <c r="BE6" s="51"/>
      <c r="BF6" s="51"/>
      <c r="BG6" s="51"/>
      <c r="BH6" s="51"/>
      <c r="BI6" s="52"/>
      <c r="BJ6" s="53" t="s">
        <v>140</v>
      </c>
      <c r="BK6" s="51"/>
      <c r="BL6" s="51"/>
      <c r="BM6" s="51"/>
      <c r="BN6" s="51"/>
      <c r="BO6" s="52"/>
    </row>
    <row r="7" spans="1:67"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c r="T7" s="42" t="s">
        <v>85</v>
      </c>
      <c r="U7" s="43" t="s">
        <v>86</v>
      </c>
      <c r="V7" s="43" t="s">
        <v>87</v>
      </c>
      <c r="W7" s="43" t="s">
        <v>88</v>
      </c>
      <c r="X7" s="43" t="s">
        <v>89</v>
      </c>
      <c r="Y7" s="58" t="s">
        <v>90</v>
      </c>
      <c r="Z7" s="42" t="s">
        <v>85</v>
      </c>
      <c r="AA7" s="43" t="s">
        <v>86</v>
      </c>
      <c r="AB7" s="43" t="s">
        <v>87</v>
      </c>
      <c r="AC7" s="43" t="s">
        <v>88</v>
      </c>
      <c r="AD7" s="43" t="s">
        <v>89</v>
      </c>
      <c r="AE7" s="58" t="s">
        <v>90</v>
      </c>
      <c r="AF7" s="42" t="s">
        <v>85</v>
      </c>
      <c r="AG7" s="43" t="s">
        <v>86</v>
      </c>
      <c r="AH7" s="43" t="s">
        <v>87</v>
      </c>
      <c r="AI7" s="43" t="s">
        <v>88</v>
      </c>
      <c r="AJ7" s="43" t="s">
        <v>89</v>
      </c>
      <c r="AK7" s="58" t="s">
        <v>90</v>
      </c>
      <c r="AL7" s="42" t="s">
        <v>85</v>
      </c>
      <c r="AM7" s="43" t="s">
        <v>86</v>
      </c>
      <c r="AN7" s="43" t="s">
        <v>87</v>
      </c>
      <c r="AO7" s="43" t="s">
        <v>88</v>
      </c>
      <c r="AP7" s="43" t="s">
        <v>89</v>
      </c>
      <c r="AQ7" s="58" t="s">
        <v>90</v>
      </c>
      <c r="AR7" s="42" t="s">
        <v>85</v>
      </c>
      <c r="AS7" s="43" t="s">
        <v>86</v>
      </c>
      <c r="AT7" s="43" t="s">
        <v>87</v>
      </c>
      <c r="AU7" s="43" t="s">
        <v>88</v>
      </c>
      <c r="AV7" s="43" t="s">
        <v>89</v>
      </c>
      <c r="AW7" s="58" t="s">
        <v>90</v>
      </c>
      <c r="AX7" s="42" t="s">
        <v>85</v>
      </c>
      <c r="AY7" s="43" t="s">
        <v>86</v>
      </c>
      <c r="AZ7" s="43" t="s">
        <v>87</v>
      </c>
      <c r="BA7" s="43" t="s">
        <v>88</v>
      </c>
      <c r="BB7" s="43" t="s">
        <v>89</v>
      </c>
      <c r="BC7" s="58" t="s">
        <v>90</v>
      </c>
      <c r="BD7" s="42" t="s">
        <v>85</v>
      </c>
      <c r="BE7" s="43" t="s">
        <v>86</v>
      </c>
      <c r="BF7" s="43" t="s">
        <v>87</v>
      </c>
      <c r="BG7" s="43" t="s">
        <v>88</v>
      </c>
      <c r="BH7" s="43" t="s">
        <v>89</v>
      </c>
      <c r="BI7" s="58" t="s">
        <v>90</v>
      </c>
      <c r="BJ7" s="42" t="s">
        <v>85</v>
      </c>
      <c r="BK7" s="43" t="s">
        <v>86</v>
      </c>
      <c r="BL7" s="43" t="s">
        <v>87</v>
      </c>
      <c r="BM7" s="43" t="s">
        <v>88</v>
      </c>
      <c r="BN7" s="43" t="s">
        <v>89</v>
      </c>
      <c r="BO7" s="58" t="s">
        <v>90</v>
      </c>
    </row>
    <row r="8" spans="1:67"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c r="T8" s="46" t="s">
        <v>77</v>
      </c>
      <c r="U8" s="47" t="s">
        <v>78</v>
      </c>
      <c r="V8" s="47" t="s">
        <v>79</v>
      </c>
      <c r="W8" s="47" t="s">
        <v>80</v>
      </c>
      <c r="X8" s="47" t="s">
        <v>81</v>
      </c>
      <c r="Y8" s="54" t="s">
        <v>82</v>
      </c>
      <c r="Z8" s="46" t="s">
        <v>77</v>
      </c>
      <c r="AA8" s="47" t="s">
        <v>78</v>
      </c>
      <c r="AB8" s="47" t="s">
        <v>79</v>
      </c>
      <c r="AC8" s="47" t="s">
        <v>80</v>
      </c>
      <c r="AD8" s="47" t="s">
        <v>81</v>
      </c>
      <c r="AE8" s="54" t="s">
        <v>82</v>
      </c>
      <c r="AF8" s="46" t="s">
        <v>77</v>
      </c>
      <c r="AG8" s="47" t="s">
        <v>78</v>
      </c>
      <c r="AH8" s="47" t="s">
        <v>79</v>
      </c>
      <c r="AI8" s="47" t="s">
        <v>80</v>
      </c>
      <c r="AJ8" s="47" t="s">
        <v>81</v>
      </c>
      <c r="AK8" s="54" t="s">
        <v>82</v>
      </c>
      <c r="AL8" s="46" t="s">
        <v>77</v>
      </c>
      <c r="AM8" s="47" t="s">
        <v>78</v>
      </c>
      <c r="AN8" s="47" t="s">
        <v>79</v>
      </c>
      <c r="AO8" s="47" t="s">
        <v>80</v>
      </c>
      <c r="AP8" s="47" t="s">
        <v>81</v>
      </c>
      <c r="AQ8" s="54" t="s">
        <v>82</v>
      </c>
      <c r="AR8" s="46" t="s">
        <v>77</v>
      </c>
      <c r="AS8" s="47" t="s">
        <v>78</v>
      </c>
      <c r="AT8" s="47" t="s">
        <v>79</v>
      </c>
      <c r="AU8" s="47" t="s">
        <v>80</v>
      </c>
      <c r="AV8" s="47" t="s">
        <v>81</v>
      </c>
      <c r="AW8" s="54" t="s">
        <v>82</v>
      </c>
      <c r="AX8" s="46" t="s">
        <v>77</v>
      </c>
      <c r="AY8" s="47" t="s">
        <v>78</v>
      </c>
      <c r="AZ8" s="47" t="s">
        <v>79</v>
      </c>
      <c r="BA8" s="47" t="s">
        <v>80</v>
      </c>
      <c r="BB8" s="47" t="s">
        <v>81</v>
      </c>
      <c r="BC8" s="54" t="s">
        <v>82</v>
      </c>
      <c r="BD8" s="46" t="s">
        <v>77</v>
      </c>
      <c r="BE8" s="47" t="s">
        <v>78</v>
      </c>
      <c r="BF8" s="47" t="s">
        <v>79</v>
      </c>
      <c r="BG8" s="47" t="s">
        <v>80</v>
      </c>
      <c r="BH8" s="47" t="s">
        <v>81</v>
      </c>
      <c r="BI8" s="54" t="s">
        <v>82</v>
      </c>
      <c r="BJ8" s="46" t="s">
        <v>77</v>
      </c>
      <c r="BK8" s="47" t="s">
        <v>78</v>
      </c>
      <c r="BL8" s="47" t="s">
        <v>79</v>
      </c>
      <c r="BM8" s="47" t="s">
        <v>80</v>
      </c>
      <c r="BN8" s="47" t="s">
        <v>81</v>
      </c>
      <c r="BO8" s="54" t="s">
        <v>82</v>
      </c>
    </row>
    <row r="9" spans="1:67"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c r="AF9" s="14"/>
      <c r="AG9" s="15"/>
      <c r="AH9" s="15"/>
      <c r="AI9" s="15"/>
      <c r="AJ9" s="15"/>
      <c r="AK9" s="11"/>
      <c r="AL9" s="14"/>
      <c r="AM9" s="15"/>
      <c r="AN9" s="15"/>
      <c r="AO9" s="15"/>
      <c r="AP9" s="15"/>
      <c r="AQ9" s="11"/>
      <c r="AR9" s="14"/>
      <c r="AS9" s="15"/>
      <c r="AT9" s="15"/>
      <c r="AU9" s="15"/>
      <c r="AV9" s="15"/>
      <c r="AW9" s="11"/>
      <c r="AX9" s="14"/>
      <c r="AY9" s="15"/>
      <c r="AZ9" s="15"/>
      <c r="BA9" s="15"/>
      <c r="BB9" s="15"/>
      <c r="BC9" s="11"/>
      <c r="BD9" s="14"/>
      <c r="BE9" s="15"/>
      <c r="BF9" s="15"/>
      <c r="BG9" s="15"/>
      <c r="BH9" s="15"/>
      <c r="BI9" s="11"/>
      <c r="BJ9" s="14"/>
      <c r="BK9" s="15"/>
      <c r="BL9" s="15"/>
      <c r="BM9" s="15"/>
      <c r="BN9" s="15"/>
      <c r="BO9" s="11"/>
    </row>
    <row r="10" spans="1:67" x14ac:dyDescent="0.3">
      <c r="A10" s="4" t="s">
        <v>0</v>
      </c>
      <c r="B10" s="92">
        <v>1133974.4956295497</v>
      </c>
      <c r="C10" s="87">
        <v>2880830.8099999996</v>
      </c>
      <c r="D10" s="87">
        <v>1832205.635187177</v>
      </c>
      <c r="E10" s="87">
        <v>0</v>
      </c>
      <c r="F10" s="87">
        <v>0</v>
      </c>
      <c r="G10" s="93">
        <v>5847010.9408167265</v>
      </c>
      <c r="H10" s="16">
        <v>471888.11417606624</v>
      </c>
      <c r="I10" s="17">
        <v>652100.09999999986</v>
      </c>
      <c r="J10" s="17">
        <v>563814.81344922259</v>
      </c>
      <c r="K10" s="17">
        <v>0</v>
      </c>
      <c r="L10" s="17">
        <v>0</v>
      </c>
      <c r="M10" s="12">
        <v>1687803.0276252888</v>
      </c>
      <c r="N10" s="16">
        <v>408623.95360534085</v>
      </c>
      <c r="O10" s="17">
        <v>1376574.24</v>
      </c>
      <c r="P10" s="17">
        <v>799781.87566993874</v>
      </c>
      <c r="Q10" s="17">
        <v>0</v>
      </c>
      <c r="R10" s="17">
        <v>0</v>
      </c>
      <c r="S10" s="12">
        <v>2584980.0692752795</v>
      </c>
      <c r="T10" s="16">
        <v>0</v>
      </c>
      <c r="U10" s="17">
        <v>0</v>
      </c>
      <c r="V10" s="17">
        <v>0</v>
      </c>
      <c r="W10" s="17">
        <v>0</v>
      </c>
      <c r="X10" s="17">
        <v>0</v>
      </c>
      <c r="Y10" s="12">
        <v>0</v>
      </c>
      <c r="Z10" s="16">
        <v>0</v>
      </c>
      <c r="AA10" s="17">
        <v>0</v>
      </c>
      <c r="AB10" s="17">
        <v>21736.175689941108</v>
      </c>
      <c r="AC10" s="17">
        <v>0</v>
      </c>
      <c r="AD10" s="17">
        <v>0</v>
      </c>
      <c r="AE10" s="12">
        <v>21736.175689941108</v>
      </c>
      <c r="AF10" s="16">
        <v>0</v>
      </c>
      <c r="AG10" s="17">
        <v>0</v>
      </c>
      <c r="AH10" s="17">
        <v>0</v>
      </c>
      <c r="AI10" s="17">
        <v>0</v>
      </c>
      <c r="AJ10" s="17">
        <v>0</v>
      </c>
      <c r="AK10" s="12">
        <v>0</v>
      </c>
      <c r="AL10" s="16">
        <v>0</v>
      </c>
      <c r="AM10" s="17">
        <v>0</v>
      </c>
      <c r="AN10" s="17">
        <v>0</v>
      </c>
      <c r="AO10" s="17">
        <v>0</v>
      </c>
      <c r="AP10" s="17">
        <v>0</v>
      </c>
      <c r="AQ10" s="12">
        <v>0</v>
      </c>
      <c r="AR10" s="16">
        <v>253462.42784814263</v>
      </c>
      <c r="AS10" s="17">
        <v>450385.75999999995</v>
      </c>
      <c r="AT10" s="17">
        <v>157210.58371732471</v>
      </c>
      <c r="AU10" s="17">
        <v>0</v>
      </c>
      <c r="AV10" s="17">
        <v>0</v>
      </c>
      <c r="AW10" s="12">
        <v>861058.77156546735</v>
      </c>
      <c r="AX10" s="16">
        <v>0</v>
      </c>
      <c r="AY10" s="17">
        <v>401770.71</v>
      </c>
      <c r="AZ10" s="17">
        <v>289662.18666074978</v>
      </c>
      <c r="BA10" s="17">
        <v>0</v>
      </c>
      <c r="BB10" s="17">
        <v>0</v>
      </c>
      <c r="BC10" s="12">
        <v>691432.8966607498</v>
      </c>
      <c r="BD10" s="16">
        <v>0</v>
      </c>
      <c r="BE10" s="17">
        <v>0</v>
      </c>
      <c r="BF10" s="17">
        <v>0</v>
      </c>
      <c r="BG10" s="17">
        <v>0</v>
      </c>
      <c r="BH10" s="17">
        <v>0</v>
      </c>
      <c r="BI10" s="12">
        <v>0</v>
      </c>
      <c r="BJ10" s="16">
        <v>0</v>
      </c>
      <c r="BK10" s="17">
        <v>0</v>
      </c>
      <c r="BL10" s="17">
        <v>0</v>
      </c>
      <c r="BM10" s="17">
        <v>0</v>
      </c>
      <c r="BN10" s="17">
        <v>0</v>
      </c>
      <c r="BO10" s="12">
        <v>0</v>
      </c>
    </row>
    <row r="11" spans="1:67" x14ac:dyDescent="0.3">
      <c r="A11" s="4" t="s">
        <v>1</v>
      </c>
      <c r="B11" s="92">
        <v>2136598</v>
      </c>
      <c r="C11" s="87">
        <v>2944784</v>
      </c>
      <c r="D11" s="87">
        <v>1464952</v>
      </c>
      <c r="E11" s="87">
        <v>53609</v>
      </c>
      <c r="F11" s="87">
        <v>0</v>
      </c>
      <c r="G11" s="93">
        <v>6599943</v>
      </c>
      <c r="H11" s="16">
        <v>618582</v>
      </c>
      <c r="I11" s="17">
        <v>906956</v>
      </c>
      <c r="J11" s="17">
        <v>793197</v>
      </c>
      <c r="K11" s="17">
        <v>34652</v>
      </c>
      <c r="L11" s="17">
        <v>0</v>
      </c>
      <c r="M11" s="12">
        <v>2353387</v>
      </c>
      <c r="N11" s="16">
        <v>473542</v>
      </c>
      <c r="O11" s="17">
        <v>904729</v>
      </c>
      <c r="P11" s="17">
        <v>10548</v>
      </c>
      <c r="Q11" s="17">
        <v>0</v>
      </c>
      <c r="R11" s="17">
        <v>0</v>
      </c>
      <c r="S11" s="12">
        <v>1388819</v>
      </c>
      <c r="T11" s="16">
        <v>0</v>
      </c>
      <c r="U11" s="17">
        <v>0</v>
      </c>
      <c r="V11" s="17">
        <v>0</v>
      </c>
      <c r="W11" s="17">
        <v>0</v>
      </c>
      <c r="X11" s="17">
        <v>0</v>
      </c>
      <c r="Y11" s="12">
        <v>0</v>
      </c>
      <c r="Z11" s="16">
        <v>183364</v>
      </c>
      <c r="AA11" s="17">
        <v>132264</v>
      </c>
      <c r="AB11" s="17">
        <v>0</v>
      </c>
      <c r="AC11" s="17">
        <v>0</v>
      </c>
      <c r="AD11" s="17">
        <v>0</v>
      </c>
      <c r="AE11" s="12">
        <v>315628</v>
      </c>
      <c r="AF11" s="16">
        <v>20251</v>
      </c>
      <c r="AG11" s="17">
        <v>68313</v>
      </c>
      <c r="AH11" s="17">
        <v>172797</v>
      </c>
      <c r="AI11" s="17">
        <v>0</v>
      </c>
      <c r="AJ11" s="17">
        <v>0</v>
      </c>
      <c r="AK11" s="12">
        <v>261361</v>
      </c>
      <c r="AL11" s="16">
        <v>240692</v>
      </c>
      <c r="AM11" s="17">
        <v>230359</v>
      </c>
      <c r="AN11" s="17">
        <v>198125</v>
      </c>
      <c r="AO11" s="17">
        <v>18957</v>
      </c>
      <c r="AP11" s="17">
        <v>0</v>
      </c>
      <c r="AQ11" s="12">
        <v>688133</v>
      </c>
      <c r="AR11" s="16">
        <v>213912</v>
      </c>
      <c r="AS11" s="17">
        <v>182279</v>
      </c>
      <c r="AT11" s="17">
        <v>40438</v>
      </c>
      <c r="AU11" s="17">
        <v>0</v>
      </c>
      <c r="AV11" s="17">
        <v>0</v>
      </c>
      <c r="AW11" s="12">
        <v>436629</v>
      </c>
      <c r="AX11" s="16">
        <v>25691</v>
      </c>
      <c r="AY11" s="17">
        <v>88980</v>
      </c>
      <c r="AZ11" s="17">
        <v>249847</v>
      </c>
      <c r="BA11" s="17">
        <v>0</v>
      </c>
      <c r="BB11" s="17">
        <v>0</v>
      </c>
      <c r="BC11" s="12">
        <v>364518</v>
      </c>
      <c r="BD11" s="16">
        <v>155471</v>
      </c>
      <c r="BE11" s="17">
        <v>382589</v>
      </c>
      <c r="BF11" s="17">
        <v>0</v>
      </c>
      <c r="BG11" s="17">
        <v>0</v>
      </c>
      <c r="BH11" s="17">
        <v>0</v>
      </c>
      <c r="BI11" s="12">
        <v>538060</v>
      </c>
      <c r="BJ11" s="16">
        <v>205093</v>
      </c>
      <c r="BK11" s="17">
        <v>48315</v>
      </c>
      <c r="BL11" s="17">
        <v>0</v>
      </c>
      <c r="BM11" s="17">
        <v>0</v>
      </c>
      <c r="BN11" s="17">
        <v>0</v>
      </c>
      <c r="BO11" s="12">
        <v>253408</v>
      </c>
    </row>
    <row r="12" spans="1:67" x14ac:dyDescent="0.3">
      <c r="A12" s="4" t="s">
        <v>2</v>
      </c>
      <c r="B12" s="92">
        <v>16066662.130000001</v>
      </c>
      <c r="C12" s="87">
        <v>15124492.300000001</v>
      </c>
      <c r="D12" s="87">
        <v>3403212.65</v>
      </c>
      <c r="E12" s="87">
        <v>9830.5400000000009</v>
      </c>
      <c r="F12" s="87">
        <v>1110296.68</v>
      </c>
      <c r="G12" s="93">
        <v>35714494.300000004</v>
      </c>
      <c r="H12" s="16">
        <v>4383190.2100000028</v>
      </c>
      <c r="I12" s="17">
        <v>3607861.7800000012</v>
      </c>
      <c r="J12" s="17">
        <v>2767617.02</v>
      </c>
      <c r="K12" s="17">
        <v>0</v>
      </c>
      <c r="L12" s="17">
        <v>108574.53999999996</v>
      </c>
      <c r="M12" s="12">
        <v>10867243.550000003</v>
      </c>
      <c r="N12" s="16">
        <v>3134091.1399999992</v>
      </c>
      <c r="O12" s="17">
        <v>4135066.899999998</v>
      </c>
      <c r="P12" s="17">
        <v>140464.5</v>
      </c>
      <c r="Q12" s="17">
        <v>0</v>
      </c>
      <c r="R12" s="17">
        <v>153782.20999999993</v>
      </c>
      <c r="S12" s="12">
        <v>7563404.7499999972</v>
      </c>
      <c r="T12" s="16">
        <v>796978.42999999993</v>
      </c>
      <c r="U12" s="17">
        <v>1271672.6500000001</v>
      </c>
      <c r="V12" s="17">
        <v>0</v>
      </c>
      <c r="W12" s="17">
        <v>0</v>
      </c>
      <c r="X12" s="17">
        <v>53952.44</v>
      </c>
      <c r="Y12" s="12">
        <v>2122603.52</v>
      </c>
      <c r="Z12" s="16">
        <v>1519510.72</v>
      </c>
      <c r="AA12" s="17">
        <v>1254836.7899999996</v>
      </c>
      <c r="AB12" s="17">
        <v>0</v>
      </c>
      <c r="AC12" s="17">
        <v>0</v>
      </c>
      <c r="AD12" s="17">
        <v>117221.02999999997</v>
      </c>
      <c r="AE12" s="12">
        <v>2891568.5399999996</v>
      </c>
      <c r="AF12" s="16">
        <v>558910.55000000005</v>
      </c>
      <c r="AG12" s="17">
        <v>392681.25999999995</v>
      </c>
      <c r="AH12" s="17">
        <v>0</v>
      </c>
      <c r="AI12" s="17">
        <v>0</v>
      </c>
      <c r="AJ12" s="17">
        <v>78800.410000000018</v>
      </c>
      <c r="AK12" s="12">
        <v>1030392.2200000001</v>
      </c>
      <c r="AL12" s="16">
        <v>1060225.69</v>
      </c>
      <c r="AM12" s="17">
        <v>388083.05999999994</v>
      </c>
      <c r="AN12" s="17">
        <v>0</v>
      </c>
      <c r="AO12" s="17">
        <v>0</v>
      </c>
      <c r="AP12" s="17">
        <v>22427.84</v>
      </c>
      <c r="AQ12" s="12">
        <v>1470736.59</v>
      </c>
      <c r="AR12" s="16">
        <v>2815730.8299999996</v>
      </c>
      <c r="AS12" s="17">
        <v>1429225.5500000003</v>
      </c>
      <c r="AT12" s="17">
        <v>440132.86</v>
      </c>
      <c r="AU12" s="17">
        <v>0</v>
      </c>
      <c r="AV12" s="17">
        <v>152786.61000000004</v>
      </c>
      <c r="AW12" s="12">
        <v>4837875.8500000006</v>
      </c>
      <c r="AX12" s="16">
        <v>342484.04</v>
      </c>
      <c r="AY12" s="17">
        <v>310207.93</v>
      </c>
      <c r="AZ12" s="17">
        <v>0</v>
      </c>
      <c r="BA12" s="17">
        <v>0</v>
      </c>
      <c r="BB12" s="17">
        <v>24028.649999999998</v>
      </c>
      <c r="BC12" s="12">
        <v>676720.62</v>
      </c>
      <c r="BD12" s="16">
        <v>398616.19000000006</v>
      </c>
      <c r="BE12" s="17">
        <v>1905271.2100000002</v>
      </c>
      <c r="BF12" s="17">
        <v>54998.27</v>
      </c>
      <c r="BG12" s="17">
        <v>9830.5400000000009</v>
      </c>
      <c r="BH12" s="17">
        <v>273127.57</v>
      </c>
      <c r="BI12" s="12">
        <v>2641843.7800000003</v>
      </c>
      <c r="BJ12" s="16">
        <v>1056924.3299999998</v>
      </c>
      <c r="BK12" s="17">
        <v>429585.17</v>
      </c>
      <c r="BL12" s="17">
        <v>0</v>
      </c>
      <c r="BM12" s="17">
        <v>0</v>
      </c>
      <c r="BN12" s="17">
        <v>125595.38000000002</v>
      </c>
      <c r="BO12" s="12">
        <v>1612104.88</v>
      </c>
    </row>
    <row r="13" spans="1:67" x14ac:dyDescent="0.3">
      <c r="A13" s="4" t="s">
        <v>3</v>
      </c>
      <c r="B13" s="92">
        <v>15168000</v>
      </c>
      <c r="C13" s="87">
        <v>11989000</v>
      </c>
      <c r="D13" s="87">
        <v>8975000</v>
      </c>
      <c r="E13" s="87">
        <v>20000</v>
      </c>
      <c r="F13" s="87">
        <v>7534000</v>
      </c>
      <c r="G13" s="93">
        <v>43686000</v>
      </c>
      <c r="H13" s="16">
        <v>2676000</v>
      </c>
      <c r="I13" s="17">
        <v>3733000</v>
      </c>
      <c r="J13" s="17">
        <v>5544000</v>
      </c>
      <c r="K13" s="17">
        <v>15000</v>
      </c>
      <c r="L13" s="17">
        <v>1953000</v>
      </c>
      <c r="M13" s="12">
        <v>13921000</v>
      </c>
      <c r="N13" s="16">
        <v>7271000</v>
      </c>
      <c r="O13" s="17">
        <v>4872000</v>
      </c>
      <c r="P13" s="17">
        <v>2266000</v>
      </c>
      <c r="Q13" s="17">
        <v>0</v>
      </c>
      <c r="R13" s="17">
        <v>29000</v>
      </c>
      <c r="S13" s="12">
        <v>14438000</v>
      </c>
      <c r="T13" s="16">
        <v>0</v>
      </c>
      <c r="U13" s="17">
        <v>0</v>
      </c>
      <c r="V13" s="17">
        <v>0</v>
      </c>
      <c r="W13" s="17">
        <v>0</v>
      </c>
      <c r="X13" s="17">
        <v>0</v>
      </c>
      <c r="Y13" s="12">
        <v>0</v>
      </c>
      <c r="Z13" s="16">
        <v>0</v>
      </c>
      <c r="AA13" s="17">
        <v>60000</v>
      </c>
      <c r="AB13" s="17">
        <v>1000</v>
      </c>
      <c r="AC13" s="17">
        <v>0</v>
      </c>
      <c r="AD13" s="17">
        <v>59000</v>
      </c>
      <c r="AE13" s="12">
        <v>120000</v>
      </c>
      <c r="AF13" s="16">
        <v>0</v>
      </c>
      <c r="AG13" s="17">
        <v>0</v>
      </c>
      <c r="AH13" s="17">
        <v>0</v>
      </c>
      <c r="AI13" s="17">
        <v>0</v>
      </c>
      <c r="AJ13" s="17">
        <v>0</v>
      </c>
      <c r="AK13" s="12">
        <v>0</v>
      </c>
      <c r="AL13" s="16">
        <v>0</v>
      </c>
      <c r="AM13" s="17">
        <v>0</v>
      </c>
      <c r="AN13" s="17">
        <v>5000</v>
      </c>
      <c r="AO13" s="17">
        <v>0</v>
      </c>
      <c r="AP13" s="17">
        <v>0</v>
      </c>
      <c r="AQ13" s="12">
        <v>5000</v>
      </c>
      <c r="AR13" s="16">
        <v>79000</v>
      </c>
      <c r="AS13" s="17">
        <v>262000</v>
      </c>
      <c r="AT13" s="17">
        <v>556000</v>
      </c>
      <c r="AU13" s="17">
        <v>2000</v>
      </c>
      <c r="AV13" s="17">
        <v>5381000</v>
      </c>
      <c r="AW13" s="12">
        <v>6280000</v>
      </c>
      <c r="AX13" s="16">
        <v>509000</v>
      </c>
      <c r="AY13" s="17">
        <v>641000</v>
      </c>
      <c r="AZ13" s="17">
        <v>482000</v>
      </c>
      <c r="BA13" s="17">
        <v>3000</v>
      </c>
      <c r="BB13" s="17">
        <v>10000</v>
      </c>
      <c r="BC13" s="12">
        <v>1645000</v>
      </c>
      <c r="BD13" s="16">
        <v>1320000</v>
      </c>
      <c r="BE13" s="17">
        <v>762000</v>
      </c>
      <c r="BF13" s="17">
        <v>14000</v>
      </c>
      <c r="BG13" s="17">
        <v>0</v>
      </c>
      <c r="BH13" s="17">
        <v>93000</v>
      </c>
      <c r="BI13" s="12">
        <v>2189000</v>
      </c>
      <c r="BJ13" s="16">
        <v>3313000</v>
      </c>
      <c r="BK13" s="17">
        <v>1659000</v>
      </c>
      <c r="BL13" s="17">
        <v>107000</v>
      </c>
      <c r="BM13" s="17">
        <v>0</v>
      </c>
      <c r="BN13" s="17">
        <v>9000</v>
      </c>
      <c r="BO13" s="12">
        <v>5088000</v>
      </c>
    </row>
    <row r="14" spans="1:67" x14ac:dyDescent="0.3">
      <c r="A14" s="4" t="s">
        <v>4</v>
      </c>
      <c r="B14" s="92">
        <v>5260735.6500000004</v>
      </c>
      <c r="C14" s="87">
        <v>6171588.1100000003</v>
      </c>
      <c r="D14" s="87">
        <v>2310819.6777999997</v>
      </c>
      <c r="E14" s="87">
        <v>0</v>
      </c>
      <c r="F14" s="87">
        <v>2207930.4500000002</v>
      </c>
      <c r="G14" s="93">
        <v>15951073.887799997</v>
      </c>
      <c r="H14" s="16">
        <v>160855.29999999999</v>
      </c>
      <c r="I14" s="17">
        <v>1375652.97</v>
      </c>
      <c r="J14" s="17">
        <v>0</v>
      </c>
      <c r="K14" s="17">
        <v>0</v>
      </c>
      <c r="L14" s="17">
        <v>104848.91</v>
      </c>
      <c r="M14" s="12">
        <v>1641357.18</v>
      </c>
      <c r="N14" s="16">
        <v>1803900.81</v>
      </c>
      <c r="O14" s="17">
        <v>877297.74</v>
      </c>
      <c r="P14" s="17">
        <v>0</v>
      </c>
      <c r="Q14" s="17">
        <v>0</v>
      </c>
      <c r="R14" s="17">
        <v>10400</v>
      </c>
      <c r="S14" s="12">
        <v>2691598.55</v>
      </c>
      <c r="T14" s="16">
        <v>27780.74</v>
      </c>
      <c r="U14" s="17">
        <v>53883.81</v>
      </c>
      <c r="V14" s="17">
        <v>0</v>
      </c>
      <c r="W14" s="17">
        <v>0</v>
      </c>
      <c r="X14" s="17">
        <v>650</v>
      </c>
      <c r="Y14" s="12">
        <v>82314.55</v>
      </c>
      <c r="Z14" s="16">
        <v>382.55</v>
      </c>
      <c r="AA14" s="17">
        <v>52344.81</v>
      </c>
      <c r="AB14" s="17">
        <v>0</v>
      </c>
      <c r="AC14" s="17">
        <v>0</v>
      </c>
      <c r="AD14" s="17">
        <v>0</v>
      </c>
      <c r="AE14" s="12">
        <v>52727.360000000001</v>
      </c>
      <c r="AF14" s="16" t="s">
        <v>327</v>
      </c>
      <c r="AG14" s="17" t="s">
        <v>327</v>
      </c>
      <c r="AH14" s="17" t="s">
        <v>327</v>
      </c>
      <c r="AI14" s="17" t="s">
        <v>327</v>
      </c>
      <c r="AJ14" s="17" t="s">
        <v>327</v>
      </c>
      <c r="AK14" s="12">
        <v>0</v>
      </c>
      <c r="AL14" s="16">
        <v>646608.86</v>
      </c>
      <c r="AM14" s="17">
        <v>219624.44</v>
      </c>
      <c r="AN14" s="17">
        <v>0</v>
      </c>
      <c r="AO14" s="17">
        <v>0</v>
      </c>
      <c r="AP14" s="17">
        <v>0</v>
      </c>
      <c r="AQ14" s="12">
        <v>866233.3</v>
      </c>
      <c r="AR14" s="16">
        <v>0</v>
      </c>
      <c r="AS14" s="17">
        <v>2124054.61</v>
      </c>
      <c r="AT14" s="17">
        <v>0</v>
      </c>
      <c r="AU14" s="17">
        <v>0</v>
      </c>
      <c r="AV14" s="17">
        <v>1970355</v>
      </c>
      <c r="AW14" s="12">
        <v>4094409.61</v>
      </c>
      <c r="AX14" s="16">
        <v>0</v>
      </c>
      <c r="AY14" s="17">
        <v>4211.3599999999997</v>
      </c>
      <c r="AZ14" s="17">
        <v>0</v>
      </c>
      <c r="BA14" s="17">
        <v>0</v>
      </c>
      <c r="BB14" s="17">
        <v>64879</v>
      </c>
      <c r="BC14" s="12">
        <v>69090.36</v>
      </c>
      <c r="BD14" s="16">
        <v>390657.1</v>
      </c>
      <c r="BE14" s="17">
        <v>118770.86</v>
      </c>
      <c r="BF14" s="17">
        <v>0</v>
      </c>
      <c r="BG14" s="17">
        <v>0</v>
      </c>
      <c r="BH14" s="17">
        <v>56797.54</v>
      </c>
      <c r="BI14" s="12">
        <v>566225.5</v>
      </c>
      <c r="BJ14" s="16">
        <v>2230550.29</v>
      </c>
      <c r="BK14" s="17">
        <v>1345747.51</v>
      </c>
      <c r="BL14" s="17">
        <v>2310819.6777999997</v>
      </c>
      <c r="BM14" s="17">
        <v>0</v>
      </c>
      <c r="BN14" s="17">
        <v>0</v>
      </c>
      <c r="BO14" s="12">
        <v>5887117.4777999995</v>
      </c>
    </row>
    <row r="15" spans="1:67" x14ac:dyDescent="0.3">
      <c r="A15" s="4" t="s">
        <v>5</v>
      </c>
      <c r="B15" s="92">
        <v>4932646.2242869418</v>
      </c>
      <c r="C15" s="87">
        <v>4651248.3233664725</v>
      </c>
      <c r="D15" s="87">
        <v>3537614.6665804973</v>
      </c>
      <c r="E15" s="87">
        <v>14389</v>
      </c>
      <c r="F15" s="87">
        <v>4279509.9983209334</v>
      </c>
      <c r="G15" s="93">
        <v>17415408.212554846</v>
      </c>
      <c r="H15" s="16">
        <v>150307</v>
      </c>
      <c r="I15" s="17">
        <v>2208695</v>
      </c>
      <c r="J15" s="17">
        <v>2520373.9188978886</v>
      </c>
      <c r="K15" s="17">
        <v>0</v>
      </c>
      <c r="L15" s="17">
        <v>0</v>
      </c>
      <c r="M15" s="12">
        <v>4879375.9188978886</v>
      </c>
      <c r="N15" s="16">
        <v>2244861</v>
      </c>
      <c r="O15" s="17">
        <v>1139219.7284895098</v>
      </c>
      <c r="P15" s="17">
        <v>17960.012148368296</v>
      </c>
      <c r="Q15" s="17">
        <v>0</v>
      </c>
      <c r="R15" s="17">
        <v>0</v>
      </c>
      <c r="S15" s="12">
        <v>3402040.740637878</v>
      </c>
      <c r="T15" s="16">
        <v>0</v>
      </c>
      <c r="U15" s="17">
        <v>0</v>
      </c>
      <c r="V15" s="17">
        <v>0</v>
      </c>
      <c r="W15" s="17">
        <v>0</v>
      </c>
      <c r="X15" s="17">
        <v>0</v>
      </c>
      <c r="Y15" s="12">
        <v>0</v>
      </c>
      <c r="Z15" s="16">
        <v>96406</v>
      </c>
      <c r="AA15" s="17">
        <v>33430</v>
      </c>
      <c r="AB15" s="17">
        <v>0</v>
      </c>
      <c r="AC15" s="17">
        <v>0</v>
      </c>
      <c r="AD15" s="17">
        <v>6315</v>
      </c>
      <c r="AE15" s="12">
        <v>136151</v>
      </c>
      <c r="AF15" s="16">
        <v>0</v>
      </c>
      <c r="AG15" s="17">
        <v>0</v>
      </c>
      <c r="AH15" s="17">
        <v>0</v>
      </c>
      <c r="AI15" s="17">
        <v>0</v>
      </c>
      <c r="AJ15" s="17">
        <v>0</v>
      </c>
      <c r="AK15" s="12">
        <v>0</v>
      </c>
      <c r="AL15" s="16">
        <v>1109298</v>
      </c>
      <c r="AM15" s="17">
        <v>637392.01716963353</v>
      </c>
      <c r="AN15" s="17">
        <v>578144.2238336507</v>
      </c>
      <c r="AO15" s="17">
        <v>226</v>
      </c>
      <c r="AP15" s="17">
        <v>1793</v>
      </c>
      <c r="AQ15" s="12">
        <v>2326853.2410032842</v>
      </c>
      <c r="AR15" s="16">
        <v>0</v>
      </c>
      <c r="AS15" s="17">
        <v>3728</v>
      </c>
      <c r="AT15" s="17">
        <v>33974.791638302835</v>
      </c>
      <c r="AU15" s="17">
        <v>14163</v>
      </c>
      <c r="AV15" s="17">
        <v>3707595</v>
      </c>
      <c r="AW15" s="12">
        <v>3759460.7916383026</v>
      </c>
      <c r="AX15" s="16">
        <v>0</v>
      </c>
      <c r="AY15" s="17">
        <v>115115</v>
      </c>
      <c r="AZ15" s="17">
        <v>131258.67905077105</v>
      </c>
      <c r="BA15" s="17">
        <v>0</v>
      </c>
      <c r="BB15" s="17">
        <v>314219</v>
      </c>
      <c r="BC15" s="12">
        <v>560592.67905077105</v>
      </c>
      <c r="BD15" s="16">
        <v>119845</v>
      </c>
      <c r="BE15" s="17">
        <v>23969.617818386898</v>
      </c>
      <c r="BF15" s="17">
        <v>0</v>
      </c>
      <c r="BG15" s="17">
        <v>0</v>
      </c>
      <c r="BH15" s="17">
        <v>217241</v>
      </c>
      <c r="BI15" s="12">
        <v>361055.61781838688</v>
      </c>
      <c r="BJ15" s="16">
        <v>1211929.2242869423</v>
      </c>
      <c r="BK15" s="17">
        <v>489698.95988894242</v>
      </c>
      <c r="BL15" s="17">
        <v>255903.04101151612</v>
      </c>
      <c r="BM15" s="17">
        <v>0</v>
      </c>
      <c r="BN15" s="17">
        <v>32346.998320933249</v>
      </c>
      <c r="BO15" s="12">
        <v>1989878.223508334</v>
      </c>
    </row>
    <row r="16" spans="1:67" x14ac:dyDescent="0.3">
      <c r="A16" s="4" t="s">
        <v>6</v>
      </c>
      <c r="B16" s="92">
        <v>5147795.25</v>
      </c>
      <c r="C16" s="87">
        <v>2344510.7700000005</v>
      </c>
      <c r="D16" s="87">
        <v>996586.07000000007</v>
      </c>
      <c r="E16" s="87">
        <v>0</v>
      </c>
      <c r="F16" s="87">
        <v>5168577.8</v>
      </c>
      <c r="G16" s="93">
        <v>13657469.889999999</v>
      </c>
      <c r="H16" s="16">
        <v>98183.2</v>
      </c>
      <c r="I16" s="17">
        <v>69858.61</v>
      </c>
      <c r="J16" s="17">
        <v>0</v>
      </c>
      <c r="K16" s="17">
        <v>0</v>
      </c>
      <c r="L16" s="17">
        <v>325656.70999999996</v>
      </c>
      <c r="M16" s="12">
        <v>493698.51999999996</v>
      </c>
      <c r="N16" s="16">
        <v>576196.4</v>
      </c>
      <c r="O16" s="17">
        <v>769487.44000000018</v>
      </c>
      <c r="P16" s="17">
        <v>0</v>
      </c>
      <c r="Q16" s="17">
        <v>0</v>
      </c>
      <c r="R16" s="17">
        <v>2974996.08</v>
      </c>
      <c r="S16" s="12">
        <v>4320679.92</v>
      </c>
      <c r="T16" s="16">
        <v>0</v>
      </c>
      <c r="U16" s="17">
        <v>0</v>
      </c>
      <c r="V16" s="17">
        <v>665969.18000000005</v>
      </c>
      <c r="W16" s="17">
        <v>0</v>
      </c>
      <c r="X16" s="17">
        <v>1058916.6099999999</v>
      </c>
      <c r="Y16" s="12">
        <v>1724885.79</v>
      </c>
      <c r="Z16" s="16">
        <v>311362.53999999998</v>
      </c>
      <c r="AA16" s="17">
        <v>339202.33999999997</v>
      </c>
      <c r="AB16" s="17">
        <v>0</v>
      </c>
      <c r="AC16" s="17">
        <v>0</v>
      </c>
      <c r="AD16" s="17">
        <v>56011.89</v>
      </c>
      <c r="AE16" s="12">
        <v>706576.7699999999</v>
      </c>
      <c r="AF16" s="16">
        <v>0</v>
      </c>
      <c r="AG16" s="17">
        <v>0</v>
      </c>
      <c r="AH16" s="17">
        <v>0</v>
      </c>
      <c r="AI16" s="17">
        <v>0</v>
      </c>
      <c r="AJ16" s="17">
        <v>0</v>
      </c>
      <c r="AK16" s="12">
        <v>0</v>
      </c>
      <c r="AL16" s="16">
        <v>0</v>
      </c>
      <c r="AM16" s="17">
        <v>38526.36</v>
      </c>
      <c r="AN16" s="17">
        <v>0</v>
      </c>
      <c r="AO16" s="17">
        <v>0</v>
      </c>
      <c r="AP16" s="17">
        <v>0</v>
      </c>
      <c r="AQ16" s="12">
        <v>38526.36</v>
      </c>
      <c r="AR16" s="16">
        <v>2814385.56</v>
      </c>
      <c r="AS16" s="17">
        <v>780241.6100000001</v>
      </c>
      <c r="AT16" s="17">
        <v>330616.89</v>
      </c>
      <c r="AU16" s="17">
        <v>0</v>
      </c>
      <c r="AV16" s="17">
        <v>194553.92999999996</v>
      </c>
      <c r="AW16" s="12">
        <v>4119797.99</v>
      </c>
      <c r="AX16" s="16">
        <v>5588.78</v>
      </c>
      <c r="AY16" s="17">
        <v>113848.68</v>
      </c>
      <c r="AZ16" s="17">
        <v>0</v>
      </c>
      <c r="BA16" s="17">
        <v>0</v>
      </c>
      <c r="BB16" s="17">
        <v>235775.99999999997</v>
      </c>
      <c r="BC16" s="12">
        <v>355213.45999999996</v>
      </c>
      <c r="BD16" s="16">
        <v>346848.11</v>
      </c>
      <c r="BE16" s="17">
        <v>114741.20000000001</v>
      </c>
      <c r="BF16" s="17">
        <v>0</v>
      </c>
      <c r="BG16" s="17">
        <v>0</v>
      </c>
      <c r="BH16" s="17">
        <v>329337.45999999996</v>
      </c>
      <c r="BI16" s="12">
        <v>790926.77</v>
      </c>
      <c r="BJ16" s="16">
        <v>995230.65999999992</v>
      </c>
      <c r="BK16" s="17">
        <v>118604.53</v>
      </c>
      <c r="BL16" s="17">
        <v>0</v>
      </c>
      <c r="BM16" s="17">
        <v>0</v>
      </c>
      <c r="BN16" s="17">
        <v>-6670.880000000001</v>
      </c>
      <c r="BO16" s="12">
        <v>1107164.31</v>
      </c>
    </row>
    <row r="17" spans="1:67" x14ac:dyDescent="0.3">
      <c r="A17" s="4" t="s">
        <v>7</v>
      </c>
      <c r="B17" s="92">
        <v>1473581</v>
      </c>
      <c r="C17" s="87">
        <v>2066605</v>
      </c>
      <c r="D17" s="87">
        <v>269605</v>
      </c>
      <c r="E17" s="87">
        <v>0</v>
      </c>
      <c r="F17" s="87">
        <v>27826</v>
      </c>
      <c r="G17" s="93">
        <v>3837617</v>
      </c>
      <c r="H17" s="16">
        <v>2467</v>
      </c>
      <c r="I17" s="17">
        <v>1001032</v>
      </c>
      <c r="J17" s="17">
        <v>0</v>
      </c>
      <c r="K17" s="17">
        <v>0</v>
      </c>
      <c r="L17" s="17">
        <v>0</v>
      </c>
      <c r="M17" s="12">
        <v>1003499</v>
      </c>
      <c r="N17" s="16">
        <v>374861</v>
      </c>
      <c r="O17" s="17">
        <v>218373</v>
      </c>
      <c r="P17" s="17">
        <v>163240</v>
      </c>
      <c r="Q17" s="17">
        <v>0</v>
      </c>
      <c r="R17" s="17">
        <v>0</v>
      </c>
      <c r="S17" s="12">
        <v>756474</v>
      </c>
      <c r="T17" s="16">
        <v>0</v>
      </c>
      <c r="U17" s="17">
        <v>0</v>
      </c>
      <c r="V17" s="17">
        <v>0</v>
      </c>
      <c r="W17" s="17">
        <v>0</v>
      </c>
      <c r="X17" s="17">
        <v>0</v>
      </c>
      <c r="Y17" s="12">
        <v>0</v>
      </c>
      <c r="Z17" s="16">
        <v>349587</v>
      </c>
      <c r="AA17" s="17">
        <v>350269</v>
      </c>
      <c r="AB17" s="17">
        <v>0</v>
      </c>
      <c r="AC17" s="17">
        <v>0</v>
      </c>
      <c r="AD17" s="17">
        <v>4438</v>
      </c>
      <c r="AE17" s="12">
        <v>704294</v>
      </c>
      <c r="AF17" s="16">
        <v>0</v>
      </c>
      <c r="AG17" s="17">
        <v>0</v>
      </c>
      <c r="AH17" s="17">
        <v>0</v>
      </c>
      <c r="AI17" s="17">
        <v>0</v>
      </c>
      <c r="AJ17" s="17">
        <v>0</v>
      </c>
      <c r="AK17" s="12">
        <v>0</v>
      </c>
      <c r="AL17" s="16">
        <v>124475</v>
      </c>
      <c r="AM17" s="17">
        <v>148520</v>
      </c>
      <c r="AN17" s="17">
        <v>14991</v>
      </c>
      <c r="AO17" s="17">
        <v>0</v>
      </c>
      <c r="AP17" s="17">
        <v>10221</v>
      </c>
      <c r="AQ17" s="12">
        <v>298207</v>
      </c>
      <c r="AR17" s="16">
        <v>400082</v>
      </c>
      <c r="AS17" s="17">
        <v>166900</v>
      </c>
      <c r="AT17" s="17">
        <v>91374</v>
      </c>
      <c r="AU17" s="17">
        <v>0</v>
      </c>
      <c r="AV17" s="17">
        <v>875</v>
      </c>
      <c r="AW17" s="12">
        <v>659231</v>
      </c>
      <c r="AX17" s="16">
        <v>0</v>
      </c>
      <c r="AY17" s="17">
        <v>29641</v>
      </c>
      <c r="AZ17" s="17">
        <v>0</v>
      </c>
      <c r="BA17" s="17">
        <v>0</v>
      </c>
      <c r="BB17" s="17">
        <v>0</v>
      </c>
      <c r="BC17" s="12">
        <v>29641</v>
      </c>
      <c r="BD17" s="16">
        <v>0</v>
      </c>
      <c r="BE17" s="17">
        <v>103336</v>
      </c>
      <c r="BF17" s="17">
        <v>0</v>
      </c>
      <c r="BG17" s="17">
        <v>0</v>
      </c>
      <c r="BH17" s="17">
        <v>6644</v>
      </c>
      <c r="BI17" s="12">
        <v>109980</v>
      </c>
      <c r="BJ17" s="16">
        <v>222109</v>
      </c>
      <c r="BK17" s="17">
        <v>48534</v>
      </c>
      <c r="BL17" s="17">
        <v>0</v>
      </c>
      <c r="BM17" s="17">
        <v>0</v>
      </c>
      <c r="BN17" s="17">
        <v>5648</v>
      </c>
      <c r="BO17" s="12">
        <v>276291</v>
      </c>
    </row>
    <row r="18" spans="1:67" x14ac:dyDescent="0.3">
      <c r="A18" s="4" t="s">
        <v>8</v>
      </c>
      <c r="B18" s="92">
        <v>18514391</v>
      </c>
      <c r="C18" s="87">
        <v>23174294</v>
      </c>
      <c r="D18" s="87">
        <v>14554699</v>
      </c>
      <c r="E18" s="87">
        <v>57119</v>
      </c>
      <c r="F18" s="87">
        <v>1092609</v>
      </c>
      <c r="G18" s="93">
        <v>57393112</v>
      </c>
      <c r="H18" s="16">
        <v>1852461</v>
      </c>
      <c r="I18" s="17">
        <v>2938071</v>
      </c>
      <c r="J18" s="17">
        <v>6594742</v>
      </c>
      <c r="K18" s="17">
        <v>17120</v>
      </c>
      <c r="L18" s="17">
        <v>55557</v>
      </c>
      <c r="M18" s="12">
        <v>11457951</v>
      </c>
      <c r="N18" s="16">
        <v>4518040</v>
      </c>
      <c r="O18" s="17">
        <v>11673017</v>
      </c>
      <c r="P18" s="17">
        <v>4777562</v>
      </c>
      <c r="Q18" s="17">
        <v>35791</v>
      </c>
      <c r="R18" s="17">
        <v>68771</v>
      </c>
      <c r="S18" s="12">
        <v>21073181</v>
      </c>
      <c r="T18" s="16">
        <v>0</v>
      </c>
      <c r="U18" s="17">
        <v>0</v>
      </c>
      <c r="V18" s="17">
        <v>0</v>
      </c>
      <c r="W18" s="17">
        <v>0</v>
      </c>
      <c r="X18" s="17">
        <v>0</v>
      </c>
      <c r="Y18" s="12">
        <v>0</v>
      </c>
      <c r="Z18" s="16">
        <v>1204412</v>
      </c>
      <c r="AA18" s="17">
        <v>532345</v>
      </c>
      <c r="AB18" s="17">
        <v>32051</v>
      </c>
      <c r="AC18" s="17">
        <v>0</v>
      </c>
      <c r="AD18" s="17">
        <v>2232</v>
      </c>
      <c r="AE18" s="12">
        <v>1771040</v>
      </c>
      <c r="AF18" s="16">
        <v>153269</v>
      </c>
      <c r="AG18" s="17">
        <v>51473</v>
      </c>
      <c r="AH18" s="17">
        <v>0</v>
      </c>
      <c r="AI18" s="17">
        <v>0</v>
      </c>
      <c r="AJ18" s="17">
        <v>409</v>
      </c>
      <c r="AK18" s="12">
        <v>205151</v>
      </c>
      <c r="AL18" s="16">
        <v>26654</v>
      </c>
      <c r="AM18" s="17">
        <v>44715</v>
      </c>
      <c r="AN18" s="17">
        <v>150406</v>
      </c>
      <c r="AO18" s="17">
        <v>0</v>
      </c>
      <c r="AP18" s="17">
        <v>16000</v>
      </c>
      <c r="AQ18" s="12">
        <v>237775</v>
      </c>
      <c r="AR18" s="16">
        <v>8745473</v>
      </c>
      <c r="AS18" s="17">
        <v>2205060</v>
      </c>
      <c r="AT18" s="17">
        <v>1572544</v>
      </c>
      <c r="AU18" s="17">
        <v>1497</v>
      </c>
      <c r="AV18" s="17">
        <v>187401</v>
      </c>
      <c r="AW18" s="12">
        <v>12711975</v>
      </c>
      <c r="AX18" s="16">
        <v>0</v>
      </c>
      <c r="AY18" s="17">
        <v>8566</v>
      </c>
      <c r="AZ18" s="17">
        <v>1385133</v>
      </c>
      <c r="BA18" s="17">
        <v>0</v>
      </c>
      <c r="BB18" s="17">
        <v>400488</v>
      </c>
      <c r="BC18" s="12">
        <v>1794187</v>
      </c>
      <c r="BD18" s="16">
        <v>43558</v>
      </c>
      <c r="BE18" s="17">
        <v>115523</v>
      </c>
      <c r="BF18" s="17">
        <v>0</v>
      </c>
      <c r="BG18" s="17">
        <v>0</v>
      </c>
      <c r="BH18" s="17">
        <v>298498</v>
      </c>
      <c r="BI18" s="12">
        <v>457579</v>
      </c>
      <c r="BJ18" s="16">
        <v>1970524</v>
      </c>
      <c r="BK18" s="17">
        <v>5605524</v>
      </c>
      <c r="BL18" s="17">
        <v>42261</v>
      </c>
      <c r="BM18" s="17">
        <v>2711</v>
      </c>
      <c r="BN18" s="17">
        <v>63253</v>
      </c>
      <c r="BO18" s="12">
        <v>7684273</v>
      </c>
    </row>
    <row r="19" spans="1:67" x14ac:dyDescent="0.3">
      <c r="A19" s="4" t="s">
        <v>9</v>
      </c>
      <c r="B19" s="92">
        <v>23874071</v>
      </c>
      <c r="C19" s="87">
        <v>8739893</v>
      </c>
      <c r="D19" s="87">
        <v>7282050</v>
      </c>
      <c r="E19" s="87">
        <v>0</v>
      </c>
      <c r="F19" s="87">
        <v>78017</v>
      </c>
      <c r="G19" s="93">
        <v>39974031</v>
      </c>
      <c r="H19" s="16">
        <v>0</v>
      </c>
      <c r="I19" s="17">
        <v>0</v>
      </c>
      <c r="J19" s="17">
        <v>3056466</v>
      </c>
      <c r="K19" s="17">
        <v>0</v>
      </c>
      <c r="L19" s="17">
        <v>0</v>
      </c>
      <c r="M19" s="12">
        <v>3056466</v>
      </c>
      <c r="N19" s="16">
        <v>6473930</v>
      </c>
      <c r="O19" s="17">
        <v>3609358</v>
      </c>
      <c r="P19" s="17">
        <v>3257173</v>
      </c>
      <c r="Q19" s="17">
        <v>0</v>
      </c>
      <c r="R19" s="17">
        <v>0</v>
      </c>
      <c r="S19" s="12">
        <v>13340461</v>
      </c>
      <c r="T19" s="16">
        <v>4350359</v>
      </c>
      <c r="U19" s="17">
        <v>2940559</v>
      </c>
      <c r="V19" s="17">
        <v>0</v>
      </c>
      <c r="W19" s="17">
        <v>0</v>
      </c>
      <c r="X19" s="17">
        <v>48017</v>
      </c>
      <c r="Y19" s="12">
        <v>7338935</v>
      </c>
      <c r="Z19" s="16">
        <v>479899</v>
      </c>
      <c r="AA19" s="17">
        <v>159081</v>
      </c>
      <c r="AB19" s="17">
        <v>27512</v>
      </c>
      <c r="AC19" s="17">
        <v>0</v>
      </c>
      <c r="AD19" s="17">
        <v>0</v>
      </c>
      <c r="AE19" s="12">
        <v>666492</v>
      </c>
      <c r="AF19" s="16">
        <v>0</v>
      </c>
      <c r="AG19" s="17">
        <v>2000</v>
      </c>
      <c r="AH19" s="17">
        <v>5266</v>
      </c>
      <c r="AI19" s="17">
        <v>0</v>
      </c>
      <c r="AJ19" s="17">
        <v>0</v>
      </c>
      <c r="AK19" s="12">
        <v>7266</v>
      </c>
      <c r="AL19" s="16">
        <v>320179</v>
      </c>
      <c r="AM19" s="17">
        <v>133271</v>
      </c>
      <c r="AN19" s="17">
        <v>0</v>
      </c>
      <c r="AO19" s="17">
        <v>0</v>
      </c>
      <c r="AP19" s="17">
        <v>0</v>
      </c>
      <c r="AQ19" s="12">
        <v>453450</v>
      </c>
      <c r="AR19" s="16">
        <v>6834606</v>
      </c>
      <c r="AS19" s="17">
        <v>972439</v>
      </c>
      <c r="AT19" s="17">
        <v>795384</v>
      </c>
      <c r="AU19" s="17">
        <v>0</v>
      </c>
      <c r="AV19" s="17">
        <v>30000</v>
      </c>
      <c r="AW19" s="12">
        <v>8632429</v>
      </c>
      <c r="AX19" s="16">
        <v>1664908</v>
      </c>
      <c r="AY19" s="17">
        <v>290081</v>
      </c>
      <c r="AZ19" s="17">
        <v>0</v>
      </c>
      <c r="BA19" s="17">
        <v>0</v>
      </c>
      <c r="BB19" s="17">
        <v>0</v>
      </c>
      <c r="BC19" s="12">
        <v>1954989</v>
      </c>
      <c r="BD19" s="16">
        <v>1971844</v>
      </c>
      <c r="BE19" s="17">
        <v>313417</v>
      </c>
      <c r="BF19" s="17">
        <v>0</v>
      </c>
      <c r="BG19" s="17">
        <v>0</v>
      </c>
      <c r="BH19" s="17">
        <v>0</v>
      </c>
      <c r="BI19" s="12">
        <v>2285261</v>
      </c>
      <c r="BJ19" s="16">
        <v>1778346</v>
      </c>
      <c r="BK19" s="17">
        <v>319687</v>
      </c>
      <c r="BL19" s="17">
        <v>140249</v>
      </c>
      <c r="BM19" s="17">
        <v>0</v>
      </c>
      <c r="BN19" s="17">
        <v>0</v>
      </c>
      <c r="BO19" s="12">
        <v>2238282</v>
      </c>
    </row>
    <row r="20" spans="1:67" x14ac:dyDescent="0.3">
      <c r="A20" s="4" t="s">
        <v>10</v>
      </c>
      <c r="B20" s="92">
        <v>1487125</v>
      </c>
      <c r="C20" s="87">
        <v>965764</v>
      </c>
      <c r="D20" s="87">
        <v>2128827</v>
      </c>
      <c r="E20" s="87">
        <v>1591</v>
      </c>
      <c r="F20" s="87">
        <v>184137</v>
      </c>
      <c r="G20" s="93">
        <v>4767444</v>
      </c>
      <c r="H20" s="16">
        <v>591444</v>
      </c>
      <c r="I20" s="17">
        <v>374699</v>
      </c>
      <c r="J20" s="17">
        <v>908223</v>
      </c>
      <c r="K20" s="17">
        <v>0</v>
      </c>
      <c r="L20" s="17">
        <v>178521</v>
      </c>
      <c r="M20" s="12">
        <v>2052887</v>
      </c>
      <c r="N20" s="16">
        <v>324572</v>
      </c>
      <c r="O20" s="17">
        <v>217602</v>
      </c>
      <c r="P20" s="17">
        <v>79805</v>
      </c>
      <c r="Q20" s="17">
        <v>0</v>
      </c>
      <c r="R20" s="17">
        <v>0</v>
      </c>
      <c r="S20" s="12">
        <v>621979</v>
      </c>
      <c r="T20" s="16">
        <v>0</v>
      </c>
      <c r="U20" s="17">
        <v>42161</v>
      </c>
      <c r="V20" s="17">
        <v>37539</v>
      </c>
      <c r="W20" s="17">
        <v>0</v>
      </c>
      <c r="X20" s="17">
        <v>0</v>
      </c>
      <c r="Y20" s="12">
        <v>79700</v>
      </c>
      <c r="Z20" s="16">
        <v>0</v>
      </c>
      <c r="AA20" s="17">
        <v>0</v>
      </c>
      <c r="AB20" s="17">
        <v>0</v>
      </c>
      <c r="AC20" s="17">
        <v>0</v>
      </c>
      <c r="AD20" s="17">
        <v>0</v>
      </c>
      <c r="AE20" s="12">
        <v>0</v>
      </c>
      <c r="AF20" s="16">
        <v>0</v>
      </c>
      <c r="AG20" s="17">
        <v>2672</v>
      </c>
      <c r="AH20" s="17">
        <v>13812</v>
      </c>
      <c r="AI20" s="17">
        <v>0</v>
      </c>
      <c r="AJ20" s="17">
        <v>0</v>
      </c>
      <c r="AK20" s="12">
        <v>16484</v>
      </c>
      <c r="AL20" s="16">
        <v>0</v>
      </c>
      <c r="AM20" s="17">
        <v>0</v>
      </c>
      <c r="AN20" s="17">
        <v>0</v>
      </c>
      <c r="AO20" s="17">
        <v>0</v>
      </c>
      <c r="AP20" s="17">
        <v>0</v>
      </c>
      <c r="AQ20" s="12">
        <v>0</v>
      </c>
      <c r="AR20" s="16">
        <v>147021</v>
      </c>
      <c r="AS20" s="17">
        <v>89518</v>
      </c>
      <c r="AT20" s="17">
        <v>19164</v>
      </c>
      <c r="AU20" s="17">
        <v>0</v>
      </c>
      <c r="AV20" s="17">
        <v>5616</v>
      </c>
      <c r="AW20" s="12">
        <v>261319</v>
      </c>
      <c r="AX20" s="16">
        <v>11124</v>
      </c>
      <c r="AY20" s="17">
        <v>51400</v>
      </c>
      <c r="AZ20" s="17">
        <v>520905</v>
      </c>
      <c r="BA20" s="17">
        <v>0</v>
      </c>
      <c r="BB20" s="17">
        <v>0</v>
      </c>
      <c r="BC20" s="12">
        <v>583429</v>
      </c>
      <c r="BD20" s="16">
        <v>0</v>
      </c>
      <c r="BE20" s="17">
        <v>-3393</v>
      </c>
      <c r="BF20" s="17">
        <v>-6836</v>
      </c>
      <c r="BG20" s="17">
        <v>0</v>
      </c>
      <c r="BH20" s="17">
        <v>0</v>
      </c>
      <c r="BI20" s="12">
        <v>-10229</v>
      </c>
      <c r="BJ20" s="16">
        <v>412964</v>
      </c>
      <c r="BK20" s="17">
        <v>191105</v>
      </c>
      <c r="BL20" s="17">
        <v>556215</v>
      </c>
      <c r="BM20" s="17">
        <v>1591</v>
      </c>
      <c r="BN20" s="17">
        <v>0</v>
      </c>
      <c r="BO20" s="12">
        <v>1161875</v>
      </c>
    </row>
    <row r="21" spans="1:67" x14ac:dyDescent="0.3">
      <c r="A21" s="4" t="s">
        <v>11</v>
      </c>
      <c r="B21" s="92">
        <v>5311742</v>
      </c>
      <c r="C21" s="87">
        <v>3604548.68</v>
      </c>
      <c r="D21" s="87">
        <v>2686855.19</v>
      </c>
      <c r="E21" s="87">
        <v>6311.52</v>
      </c>
      <c r="F21" s="87">
        <v>0</v>
      </c>
      <c r="G21" s="93">
        <v>11609457.390000001</v>
      </c>
      <c r="H21" s="16">
        <v>2033268.21</v>
      </c>
      <c r="I21" s="17">
        <v>2015380.61</v>
      </c>
      <c r="J21" s="17">
        <v>1686388.95</v>
      </c>
      <c r="K21" s="17">
        <v>147.38999999999999</v>
      </c>
      <c r="L21" s="17">
        <v>0</v>
      </c>
      <c r="M21" s="12">
        <v>5735185.1600000001</v>
      </c>
      <c r="N21" s="16">
        <v>2330197.96</v>
      </c>
      <c r="O21" s="17">
        <v>739970.59</v>
      </c>
      <c r="P21" s="17">
        <v>357411.67</v>
      </c>
      <c r="Q21" s="17">
        <v>0</v>
      </c>
      <c r="R21" s="17">
        <v>0</v>
      </c>
      <c r="S21" s="12">
        <v>3427580.2199999997</v>
      </c>
      <c r="T21" s="16">
        <v>0</v>
      </c>
      <c r="U21" s="17">
        <v>0</v>
      </c>
      <c r="V21" s="17">
        <v>0</v>
      </c>
      <c r="W21" s="17">
        <v>0</v>
      </c>
      <c r="X21" s="17">
        <v>0</v>
      </c>
      <c r="Y21" s="12">
        <v>0</v>
      </c>
      <c r="Z21" s="16">
        <v>0</v>
      </c>
      <c r="AA21" s="17">
        <v>0</v>
      </c>
      <c r="AB21" s="17">
        <v>0</v>
      </c>
      <c r="AC21" s="17">
        <v>0</v>
      </c>
      <c r="AD21" s="17">
        <v>0</v>
      </c>
      <c r="AE21" s="12">
        <v>0</v>
      </c>
      <c r="AF21" s="16">
        <v>0</v>
      </c>
      <c r="AG21" s="17">
        <v>6143.66</v>
      </c>
      <c r="AH21" s="17">
        <v>20885.650000000001</v>
      </c>
      <c r="AI21" s="17">
        <v>0</v>
      </c>
      <c r="AJ21" s="17">
        <v>0</v>
      </c>
      <c r="AK21" s="12">
        <v>27029.31</v>
      </c>
      <c r="AL21" s="16">
        <v>0</v>
      </c>
      <c r="AM21" s="17">
        <v>53164.07</v>
      </c>
      <c r="AN21" s="17">
        <v>103686.45</v>
      </c>
      <c r="AO21" s="17">
        <v>0</v>
      </c>
      <c r="AP21" s="17">
        <v>0</v>
      </c>
      <c r="AQ21" s="12">
        <v>156850.51999999999</v>
      </c>
      <c r="AR21" s="16">
        <v>948275.83</v>
      </c>
      <c r="AS21" s="17">
        <v>667425.91</v>
      </c>
      <c r="AT21" s="17">
        <v>277691.39</v>
      </c>
      <c r="AU21" s="17">
        <v>4498.75</v>
      </c>
      <c r="AV21" s="17">
        <v>0</v>
      </c>
      <c r="AW21" s="12">
        <v>1897891.88</v>
      </c>
      <c r="AX21" s="16">
        <v>0</v>
      </c>
      <c r="AY21" s="17">
        <v>122463.84</v>
      </c>
      <c r="AZ21" s="17">
        <v>240791.08</v>
      </c>
      <c r="BA21" s="17">
        <v>1665.38</v>
      </c>
      <c r="BB21" s="17">
        <v>0</v>
      </c>
      <c r="BC21" s="12">
        <v>364920.3</v>
      </c>
      <c r="BD21" s="16">
        <v>0</v>
      </c>
      <c r="BE21" s="17">
        <v>0</v>
      </c>
      <c r="BF21" s="17">
        <v>0</v>
      </c>
      <c r="BG21" s="17">
        <v>0</v>
      </c>
      <c r="BH21" s="17">
        <v>0</v>
      </c>
      <c r="BI21" s="12">
        <v>0</v>
      </c>
      <c r="BJ21" s="16">
        <v>0</v>
      </c>
      <c r="BK21" s="17">
        <v>0</v>
      </c>
      <c r="BL21" s="17">
        <v>0</v>
      </c>
      <c r="BM21" s="17">
        <v>0</v>
      </c>
      <c r="BN21" s="17">
        <v>0</v>
      </c>
      <c r="BO21" s="12">
        <v>0</v>
      </c>
    </row>
    <row r="22" spans="1:67" x14ac:dyDescent="0.3">
      <c r="A22" s="4" t="s">
        <v>12</v>
      </c>
      <c r="B22" s="92">
        <v>2918116.5300000003</v>
      </c>
      <c r="C22" s="87">
        <v>15937838.92</v>
      </c>
      <c r="D22" s="87">
        <v>5947692</v>
      </c>
      <c r="E22" s="87">
        <v>57871.79</v>
      </c>
      <c r="F22" s="87">
        <v>120981.82</v>
      </c>
      <c r="G22" s="93">
        <v>24982501.060000002</v>
      </c>
      <c r="H22" s="16">
        <v>970049.31</v>
      </c>
      <c r="I22" s="17">
        <v>6549536.8200000003</v>
      </c>
      <c r="J22" s="17">
        <v>3320251</v>
      </c>
      <c r="K22" s="17">
        <v>0</v>
      </c>
      <c r="L22" s="17">
        <v>42952.340000000004</v>
      </c>
      <c r="M22" s="12">
        <v>10882789.470000001</v>
      </c>
      <c r="N22" s="16">
        <v>830848.67999999993</v>
      </c>
      <c r="O22" s="17">
        <v>5959514.2199999997</v>
      </c>
      <c r="P22" s="17">
        <v>900450</v>
      </c>
      <c r="Q22" s="17">
        <v>57319.76</v>
      </c>
      <c r="R22" s="17">
        <v>325</v>
      </c>
      <c r="S22" s="12">
        <v>7748457.6599999992</v>
      </c>
      <c r="T22" s="16">
        <v>0</v>
      </c>
      <c r="U22" s="17">
        <v>0</v>
      </c>
      <c r="V22" s="17">
        <v>4960</v>
      </c>
      <c r="W22" s="17">
        <v>0</v>
      </c>
      <c r="X22" s="17">
        <v>0</v>
      </c>
      <c r="Y22" s="12">
        <v>4960</v>
      </c>
      <c r="Z22" s="16">
        <v>0</v>
      </c>
      <c r="AA22" s="17">
        <v>116268.1</v>
      </c>
      <c r="AB22" s="17">
        <v>16236</v>
      </c>
      <c r="AC22" s="17">
        <v>0</v>
      </c>
      <c r="AD22" s="17">
        <v>0</v>
      </c>
      <c r="AE22" s="12">
        <v>132504.1</v>
      </c>
      <c r="AF22" s="16">
        <v>0</v>
      </c>
      <c r="AG22" s="17">
        <v>28766.32</v>
      </c>
      <c r="AH22" s="17">
        <v>175229</v>
      </c>
      <c r="AI22" s="17">
        <v>0</v>
      </c>
      <c r="AJ22" s="17">
        <v>0</v>
      </c>
      <c r="AK22" s="12">
        <v>203995.32</v>
      </c>
      <c r="AL22" s="16">
        <v>161789.88</v>
      </c>
      <c r="AM22" s="17">
        <v>4081.37</v>
      </c>
      <c r="AN22" s="17">
        <v>411735</v>
      </c>
      <c r="AO22" s="17">
        <v>0</v>
      </c>
      <c r="AP22" s="17">
        <v>0</v>
      </c>
      <c r="AQ22" s="12">
        <v>577606.25</v>
      </c>
      <c r="AR22" s="16">
        <v>48881.760000000002</v>
      </c>
      <c r="AS22" s="17">
        <v>2373823.06</v>
      </c>
      <c r="AT22" s="17">
        <v>28221</v>
      </c>
      <c r="AU22" s="17">
        <v>0</v>
      </c>
      <c r="AV22" s="17">
        <v>0</v>
      </c>
      <c r="AW22" s="12">
        <v>2450925.8199999998</v>
      </c>
      <c r="AX22" s="16">
        <v>431015.79</v>
      </c>
      <c r="AY22" s="17">
        <v>665691.64</v>
      </c>
      <c r="AZ22" s="17">
        <v>1023728</v>
      </c>
      <c r="BA22" s="17">
        <v>552.03</v>
      </c>
      <c r="BB22" s="17">
        <v>76294.33</v>
      </c>
      <c r="BC22" s="12">
        <v>2197281.7899999996</v>
      </c>
      <c r="BD22" s="16">
        <v>193401.66</v>
      </c>
      <c r="BE22" s="17">
        <v>59730.57</v>
      </c>
      <c r="BF22" s="17">
        <v>0</v>
      </c>
      <c r="BG22" s="17">
        <v>0</v>
      </c>
      <c r="BH22" s="17">
        <v>0</v>
      </c>
      <c r="BI22" s="12">
        <v>253132.23</v>
      </c>
      <c r="BJ22" s="16">
        <v>282129.45</v>
      </c>
      <c r="BK22" s="17">
        <v>180426.82</v>
      </c>
      <c r="BL22" s="17">
        <v>66882</v>
      </c>
      <c r="BM22" s="17">
        <v>0</v>
      </c>
      <c r="BN22" s="17">
        <v>1410.15</v>
      </c>
      <c r="BO22" s="12">
        <v>530848.42000000004</v>
      </c>
    </row>
    <row r="23" spans="1:67" x14ac:dyDescent="0.3">
      <c r="A23" s="4" t="s">
        <v>13</v>
      </c>
      <c r="B23" s="92">
        <v>17760346.989999995</v>
      </c>
      <c r="C23" s="87">
        <v>30579113.649999999</v>
      </c>
      <c r="D23" s="87">
        <v>23022925.689999986</v>
      </c>
      <c r="E23" s="87">
        <v>0</v>
      </c>
      <c r="F23" s="87">
        <v>10136109.640000001</v>
      </c>
      <c r="G23" s="93">
        <v>81498495.969999984</v>
      </c>
      <c r="H23" s="16">
        <v>2289404.5</v>
      </c>
      <c r="I23" s="17">
        <v>8518645.8200000003</v>
      </c>
      <c r="J23" s="17">
        <v>15368481.279999983</v>
      </c>
      <c r="K23" s="17">
        <v>0</v>
      </c>
      <c r="L23" s="17">
        <v>10000</v>
      </c>
      <c r="M23" s="12">
        <v>26186531.599999983</v>
      </c>
      <c r="N23" s="16">
        <v>5876210.04</v>
      </c>
      <c r="O23" s="17">
        <v>11262479.310000001</v>
      </c>
      <c r="P23" s="17">
        <v>4392956.820000004</v>
      </c>
      <c r="Q23" s="17">
        <v>0</v>
      </c>
      <c r="R23" s="17">
        <v>0</v>
      </c>
      <c r="S23" s="12">
        <v>21531646.170000006</v>
      </c>
      <c r="T23" s="16">
        <v>0</v>
      </c>
      <c r="U23" s="17">
        <v>0</v>
      </c>
      <c r="V23" s="17">
        <v>0</v>
      </c>
      <c r="W23" s="17">
        <v>0</v>
      </c>
      <c r="X23" s="17">
        <v>0</v>
      </c>
      <c r="Y23" s="12">
        <v>0</v>
      </c>
      <c r="Z23" s="16">
        <v>592944.98</v>
      </c>
      <c r="AA23" s="17">
        <v>438867.5400000001</v>
      </c>
      <c r="AB23" s="17">
        <v>34742.76</v>
      </c>
      <c r="AC23" s="17">
        <v>0</v>
      </c>
      <c r="AD23" s="17">
        <v>0</v>
      </c>
      <c r="AE23" s="12">
        <v>1066555.28</v>
      </c>
      <c r="AF23" s="16">
        <v>485505.52</v>
      </c>
      <c r="AG23" s="17">
        <v>171509.30999999997</v>
      </c>
      <c r="AH23" s="17">
        <v>84242.62</v>
      </c>
      <c r="AI23" s="17">
        <v>0</v>
      </c>
      <c r="AJ23" s="17">
        <v>0</v>
      </c>
      <c r="AK23" s="12">
        <v>741257.45</v>
      </c>
      <c r="AL23" s="16">
        <v>649093.59</v>
      </c>
      <c r="AM23" s="17">
        <v>62057.380000000005</v>
      </c>
      <c r="AN23" s="17">
        <v>431871.26999999996</v>
      </c>
      <c r="AO23" s="17">
        <v>0</v>
      </c>
      <c r="AP23" s="17">
        <v>374.4</v>
      </c>
      <c r="AQ23" s="12">
        <v>1143396.6399999999</v>
      </c>
      <c r="AR23" s="16">
        <v>109490.03</v>
      </c>
      <c r="AS23" s="17">
        <v>1231038.1600000001</v>
      </c>
      <c r="AT23" s="17">
        <v>735812.24</v>
      </c>
      <c r="AU23" s="17">
        <v>0</v>
      </c>
      <c r="AV23" s="17">
        <v>6495948</v>
      </c>
      <c r="AW23" s="12">
        <v>8572288.4299999997</v>
      </c>
      <c r="AX23" s="16">
        <v>3758558.649999999</v>
      </c>
      <c r="AY23" s="17">
        <v>6046632.3200000003</v>
      </c>
      <c r="AZ23" s="17">
        <v>1577597.7000000002</v>
      </c>
      <c r="BA23" s="17">
        <v>0</v>
      </c>
      <c r="BB23" s="17">
        <v>0</v>
      </c>
      <c r="BC23" s="12">
        <v>11382788.669999998</v>
      </c>
      <c r="BD23" s="16">
        <v>3453085.21</v>
      </c>
      <c r="BE23" s="17">
        <v>2660659.5399999996</v>
      </c>
      <c r="BF23" s="17">
        <v>0</v>
      </c>
      <c r="BG23" s="17">
        <v>0</v>
      </c>
      <c r="BH23" s="17">
        <v>3235755.24</v>
      </c>
      <c r="BI23" s="12">
        <v>9349499.9900000002</v>
      </c>
      <c r="BJ23" s="16">
        <v>546054.47</v>
      </c>
      <c r="BK23" s="17">
        <v>187224.26999999996</v>
      </c>
      <c r="BL23" s="17">
        <v>397221</v>
      </c>
      <c r="BM23" s="17">
        <v>0</v>
      </c>
      <c r="BN23" s="17">
        <v>394032</v>
      </c>
      <c r="BO23" s="12">
        <v>1524531.74</v>
      </c>
    </row>
    <row r="24" spans="1:67" x14ac:dyDescent="0.3">
      <c r="A24" s="4" t="s">
        <v>14</v>
      </c>
      <c r="B24" s="92">
        <v>770181</v>
      </c>
      <c r="C24" s="87">
        <v>2205023</v>
      </c>
      <c r="D24" s="87">
        <v>388000</v>
      </c>
      <c r="E24" s="87">
        <v>0</v>
      </c>
      <c r="F24" s="87">
        <v>112</v>
      </c>
      <c r="G24" s="93">
        <v>3363316</v>
      </c>
      <c r="H24" s="16">
        <v>214173</v>
      </c>
      <c r="I24" s="17">
        <v>959642</v>
      </c>
      <c r="J24" s="17">
        <v>385000</v>
      </c>
      <c r="K24" s="17">
        <v>0</v>
      </c>
      <c r="L24" s="17">
        <v>112</v>
      </c>
      <c r="M24" s="12">
        <v>1558927</v>
      </c>
      <c r="N24" s="16">
        <v>3945</v>
      </c>
      <c r="O24" s="17">
        <v>994364</v>
      </c>
      <c r="P24" s="17">
        <v>0</v>
      </c>
      <c r="Q24" s="17">
        <v>0</v>
      </c>
      <c r="R24" s="17">
        <v>0</v>
      </c>
      <c r="S24" s="12">
        <v>998309</v>
      </c>
      <c r="T24" s="16">
        <v>0</v>
      </c>
      <c r="U24" s="17">
        <v>0</v>
      </c>
      <c r="V24" s="17">
        <v>0</v>
      </c>
      <c r="W24" s="17">
        <v>0</v>
      </c>
      <c r="X24" s="17">
        <v>0</v>
      </c>
      <c r="Y24" s="12">
        <v>0</v>
      </c>
      <c r="Z24" s="16">
        <v>196733</v>
      </c>
      <c r="AA24" s="17">
        <v>46291</v>
      </c>
      <c r="AB24" s="17">
        <v>0</v>
      </c>
      <c r="AC24" s="17">
        <v>0</v>
      </c>
      <c r="AD24" s="17">
        <v>0</v>
      </c>
      <c r="AE24" s="12">
        <v>243024</v>
      </c>
      <c r="AF24" s="16">
        <v>0</v>
      </c>
      <c r="AG24" s="17">
        <v>21618</v>
      </c>
      <c r="AH24" s="17">
        <v>3000</v>
      </c>
      <c r="AI24" s="17">
        <v>0</v>
      </c>
      <c r="AJ24" s="17">
        <v>0</v>
      </c>
      <c r="AK24" s="12">
        <v>24618</v>
      </c>
      <c r="AL24" s="16">
        <v>0</v>
      </c>
      <c r="AM24" s="17">
        <v>0</v>
      </c>
      <c r="AN24" s="17">
        <v>0</v>
      </c>
      <c r="AO24" s="17">
        <v>0</v>
      </c>
      <c r="AP24" s="17">
        <v>0</v>
      </c>
      <c r="AQ24" s="12">
        <v>0</v>
      </c>
      <c r="AR24" s="16">
        <v>355330</v>
      </c>
      <c r="AS24" s="17">
        <v>167637</v>
      </c>
      <c r="AT24" s="17">
        <v>0</v>
      </c>
      <c r="AU24" s="17">
        <v>0</v>
      </c>
      <c r="AV24" s="17">
        <v>0</v>
      </c>
      <c r="AW24" s="12">
        <v>522967</v>
      </c>
      <c r="AX24" s="16">
        <v>0</v>
      </c>
      <c r="AY24" s="17">
        <v>15471</v>
      </c>
      <c r="AZ24" s="17">
        <v>0</v>
      </c>
      <c r="BA24" s="17">
        <v>0</v>
      </c>
      <c r="BB24" s="17">
        <v>0</v>
      </c>
      <c r="BC24" s="12">
        <v>15471</v>
      </c>
      <c r="BD24" s="16">
        <v>0</v>
      </c>
      <c r="BE24" s="17">
        <v>0</v>
      </c>
      <c r="BF24" s="17">
        <v>0</v>
      </c>
      <c r="BG24" s="17">
        <v>0</v>
      </c>
      <c r="BH24" s="17">
        <v>0</v>
      </c>
      <c r="BI24" s="12">
        <v>0</v>
      </c>
      <c r="BJ24" s="16">
        <v>0</v>
      </c>
      <c r="BK24" s="17">
        <v>0</v>
      </c>
      <c r="BL24" s="17">
        <v>0</v>
      </c>
      <c r="BM24" s="17">
        <v>0</v>
      </c>
      <c r="BN24" s="17">
        <v>0</v>
      </c>
      <c r="BO24" s="12">
        <v>0</v>
      </c>
    </row>
    <row r="25" spans="1:67" x14ac:dyDescent="0.3">
      <c r="A25" s="4" t="s">
        <v>15</v>
      </c>
      <c r="B25" s="92">
        <v>3413022</v>
      </c>
      <c r="C25" s="87">
        <v>4882419</v>
      </c>
      <c r="D25" s="87">
        <v>1923703</v>
      </c>
      <c r="E25" s="87">
        <v>1966</v>
      </c>
      <c r="F25" s="87">
        <v>198520</v>
      </c>
      <c r="G25" s="93">
        <v>10419630</v>
      </c>
      <c r="H25" s="16">
        <v>1199601</v>
      </c>
      <c r="I25" s="17">
        <v>251608</v>
      </c>
      <c r="J25" s="17">
        <v>1065371</v>
      </c>
      <c r="K25" s="17">
        <v>1966</v>
      </c>
      <c r="L25" s="17">
        <v>215927</v>
      </c>
      <c r="M25" s="12">
        <v>2734473</v>
      </c>
      <c r="N25" s="16">
        <v>704408</v>
      </c>
      <c r="O25" s="17">
        <v>660197</v>
      </c>
      <c r="P25" s="17">
        <v>388481</v>
      </c>
      <c r="Q25" s="17">
        <v>0</v>
      </c>
      <c r="R25" s="17">
        <v>2273</v>
      </c>
      <c r="S25" s="12">
        <v>1755359</v>
      </c>
      <c r="T25" s="16">
        <v>822198</v>
      </c>
      <c r="U25" s="17">
        <v>2825974</v>
      </c>
      <c r="V25" s="17">
        <v>2607</v>
      </c>
      <c r="W25" s="17">
        <v>0</v>
      </c>
      <c r="X25" s="17">
        <v>64127</v>
      </c>
      <c r="Y25" s="12">
        <v>3714906</v>
      </c>
      <c r="Z25" s="16">
        <v>0</v>
      </c>
      <c r="AA25" s="17">
        <v>0</v>
      </c>
      <c r="AB25" s="17">
        <v>0</v>
      </c>
      <c r="AC25" s="17">
        <v>0</v>
      </c>
      <c r="AD25" s="17">
        <v>0</v>
      </c>
      <c r="AE25" s="12">
        <v>0</v>
      </c>
      <c r="AF25" s="16">
        <v>0</v>
      </c>
      <c r="AG25" s="17">
        <v>0</v>
      </c>
      <c r="AH25" s="17">
        <v>0</v>
      </c>
      <c r="AI25" s="17">
        <v>0</v>
      </c>
      <c r="AJ25" s="17">
        <v>0</v>
      </c>
      <c r="AK25" s="12">
        <v>0</v>
      </c>
      <c r="AL25" s="16">
        <v>379048</v>
      </c>
      <c r="AM25" s="17">
        <v>168429</v>
      </c>
      <c r="AN25" s="17">
        <v>194727</v>
      </c>
      <c r="AO25" s="17">
        <v>0</v>
      </c>
      <c r="AP25" s="17">
        <v>15398</v>
      </c>
      <c r="AQ25" s="12">
        <v>757602</v>
      </c>
      <c r="AR25" s="16">
        <v>0</v>
      </c>
      <c r="AS25" s="17">
        <v>833203</v>
      </c>
      <c r="AT25" s="17">
        <v>116600</v>
      </c>
      <c r="AU25" s="17">
        <v>0</v>
      </c>
      <c r="AV25" s="17">
        <v>-146631</v>
      </c>
      <c r="AW25" s="12">
        <v>803172</v>
      </c>
      <c r="AX25" s="16">
        <v>0</v>
      </c>
      <c r="AY25" s="17">
        <v>750</v>
      </c>
      <c r="AZ25" s="17">
        <v>133859</v>
      </c>
      <c r="BA25" s="17">
        <v>0</v>
      </c>
      <c r="BB25" s="17">
        <v>0</v>
      </c>
      <c r="BC25" s="12">
        <v>134609</v>
      </c>
      <c r="BD25" s="16">
        <v>92099</v>
      </c>
      <c r="BE25" s="17">
        <v>13835</v>
      </c>
      <c r="BF25" s="17">
        <v>579</v>
      </c>
      <c r="BG25" s="17">
        <v>0</v>
      </c>
      <c r="BH25" s="17">
        <v>0</v>
      </c>
      <c r="BI25" s="12">
        <v>106513</v>
      </c>
      <c r="BJ25" s="16">
        <v>215668</v>
      </c>
      <c r="BK25" s="17">
        <v>128423</v>
      </c>
      <c r="BL25" s="17">
        <v>21479</v>
      </c>
      <c r="BM25" s="17">
        <v>0</v>
      </c>
      <c r="BN25" s="17">
        <v>47426</v>
      </c>
      <c r="BO25" s="12">
        <v>412996</v>
      </c>
    </row>
    <row r="26" spans="1:67" x14ac:dyDescent="0.3">
      <c r="A26" s="4" t="s">
        <v>16</v>
      </c>
      <c r="B26" s="92">
        <v>2073017.2499999998</v>
      </c>
      <c r="C26" s="87">
        <v>2171730.79</v>
      </c>
      <c r="D26" s="87">
        <v>1142627.2948985808</v>
      </c>
      <c r="E26" s="87">
        <v>0</v>
      </c>
      <c r="F26" s="87">
        <v>1153138.6600000001</v>
      </c>
      <c r="G26" s="93">
        <v>6540513.9948985791</v>
      </c>
      <c r="H26" s="16">
        <v>154559.84999999998</v>
      </c>
      <c r="I26" s="17">
        <v>994858.11999999988</v>
      </c>
      <c r="J26" s="17">
        <v>289464.37171289301</v>
      </c>
      <c r="K26" s="17">
        <v>0</v>
      </c>
      <c r="L26" s="17">
        <v>215276.95</v>
      </c>
      <c r="M26" s="12">
        <v>1654159.2917128927</v>
      </c>
      <c r="N26" s="16">
        <v>1113670.8099999996</v>
      </c>
      <c r="O26" s="17">
        <v>795443.06999999983</v>
      </c>
      <c r="P26" s="17">
        <v>136647.36049161211</v>
      </c>
      <c r="Q26" s="17">
        <v>0</v>
      </c>
      <c r="R26" s="17">
        <v>174714.55</v>
      </c>
      <c r="S26" s="12">
        <v>2220475.7904916112</v>
      </c>
      <c r="T26" s="16">
        <v>8252.9599999999991</v>
      </c>
      <c r="U26" s="17">
        <v>12953.02</v>
      </c>
      <c r="V26" s="17">
        <v>6615.9531139825331</v>
      </c>
      <c r="W26" s="17">
        <v>0</v>
      </c>
      <c r="X26" s="17">
        <v>10212</v>
      </c>
      <c r="Y26" s="12">
        <v>38033.933113982537</v>
      </c>
      <c r="Z26" s="16">
        <v>0</v>
      </c>
      <c r="AA26" s="17">
        <v>0</v>
      </c>
      <c r="AB26" s="17">
        <v>0</v>
      </c>
      <c r="AC26" s="17">
        <v>0</v>
      </c>
      <c r="AD26" s="17">
        <v>0</v>
      </c>
      <c r="AE26" s="12">
        <v>0</v>
      </c>
      <c r="AF26" s="16">
        <v>2145.58</v>
      </c>
      <c r="AG26" s="17">
        <v>13924.599999999999</v>
      </c>
      <c r="AH26" s="17">
        <v>135200.7368591062</v>
      </c>
      <c r="AI26" s="17">
        <v>0</v>
      </c>
      <c r="AJ26" s="17">
        <v>734</v>
      </c>
      <c r="AK26" s="12">
        <v>152004.91685910619</v>
      </c>
      <c r="AL26" s="16">
        <v>0</v>
      </c>
      <c r="AM26" s="17">
        <v>22911.65</v>
      </c>
      <c r="AN26" s="17">
        <v>0</v>
      </c>
      <c r="AO26" s="17">
        <v>0</v>
      </c>
      <c r="AP26" s="17">
        <v>2500</v>
      </c>
      <c r="AQ26" s="12">
        <v>25411.65</v>
      </c>
      <c r="AR26" s="16">
        <v>4724.9699999999993</v>
      </c>
      <c r="AS26" s="17">
        <v>59020.32</v>
      </c>
      <c r="AT26" s="17">
        <v>36415.642081872422</v>
      </c>
      <c r="AU26" s="17">
        <v>0</v>
      </c>
      <c r="AV26" s="17">
        <v>605949.14</v>
      </c>
      <c r="AW26" s="12">
        <v>706110.07208187249</v>
      </c>
      <c r="AX26" s="16">
        <v>168356.16999999998</v>
      </c>
      <c r="AY26" s="17">
        <v>122636.14000000001</v>
      </c>
      <c r="AZ26" s="17">
        <v>538283.23063911463</v>
      </c>
      <c r="BA26" s="17">
        <v>0</v>
      </c>
      <c r="BB26" s="17">
        <v>117436.93</v>
      </c>
      <c r="BC26" s="12">
        <v>946712.4706391145</v>
      </c>
      <c r="BD26" s="16">
        <v>31573.050000000003</v>
      </c>
      <c r="BE26" s="17">
        <v>88756.420000000013</v>
      </c>
      <c r="BF26" s="17">
        <v>0</v>
      </c>
      <c r="BG26" s="17">
        <v>0</v>
      </c>
      <c r="BH26" s="17">
        <v>24699</v>
      </c>
      <c r="BI26" s="12">
        <v>145028.47000000003</v>
      </c>
      <c r="BJ26" s="16">
        <v>589733.8600000001</v>
      </c>
      <c r="BK26" s="17">
        <v>61227.450000000004</v>
      </c>
      <c r="BL26" s="17">
        <v>0</v>
      </c>
      <c r="BM26" s="17">
        <v>0</v>
      </c>
      <c r="BN26" s="17">
        <v>1616.09</v>
      </c>
      <c r="BO26" s="12">
        <v>652577.4</v>
      </c>
    </row>
    <row r="27" spans="1:67" x14ac:dyDescent="0.3">
      <c r="A27" s="4" t="s">
        <v>17</v>
      </c>
      <c r="B27" s="92">
        <v>20238000.649999999</v>
      </c>
      <c r="C27" s="87">
        <v>8976036.2100000009</v>
      </c>
      <c r="D27" s="87">
        <v>5076694.05</v>
      </c>
      <c r="E27" s="87">
        <v>0</v>
      </c>
      <c r="F27" s="87">
        <v>629845.96</v>
      </c>
      <c r="G27" s="93">
        <v>34920576.869999997</v>
      </c>
      <c r="H27" s="16">
        <v>3648212.82</v>
      </c>
      <c r="I27" s="17">
        <v>3036737.38</v>
      </c>
      <c r="J27" s="17">
        <v>448649.05</v>
      </c>
      <c r="K27" s="17">
        <v>0</v>
      </c>
      <c r="L27" s="17">
        <v>18371.060000000001</v>
      </c>
      <c r="M27" s="12">
        <v>7151970.3099999987</v>
      </c>
      <c r="N27" s="16">
        <v>3977797.37</v>
      </c>
      <c r="O27" s="17">
        <v>2475311.66</v>
      </c>
      <c r="P27" s="17">
        <v>3031190</v>
      </c>
      <c r="Q27" s="17">
        <v>0</v>
      </c>
      <c r="R27" s="17">
        <v>474251.36</v>
      </c>
      <c r="S27" s="12">
        <v>9958550.3900000006</v>
      </c>
      <c r="T27" s="16">
        <v>0</v>
      </c>
      <c r="U27" s="17">
        <v>0</v>
      </c>
      <c r="V27" s="17">
        <v>0</v>
      </c>
      <c r="W27" s="17">
        <v>0</v>
      </c>
      <c r="X27" s="17">
        <v>0</v>
      </c>
      <c r="Y27" s="12">
        <v>0</v>
      </c>
      <c r="Z27" s="16">
        <v>8264.59</v>
      </c>
      <c r="AA27" s="17">
        <v>21903.03</v>
      </c>
      <c r="AB27" s="17">
        <v>2006</v>
      </c>
      <c r="AC27" s="17">
        <v>0</v>
      </c>
      <c r="AD27" s="17">
        <v>0</v>
      </c>
      <c r="AE27" s="12">
        <v>32173.62</v>
      </c>
      <c r="AF27" s="16">
        <v>1997926.57</v>
      </c>
      <c r="AG27" s="17">
        <v>396787.53</v>
      </c>
      <c r="AH27" s="17">
        <v>159067</v>
      </c>
      <c r="AI27" s="17">
        <v>0</v>
      </c>
      <c r="AJ27" s="17">
        <v>-2412</v>
      </c>
      <c r="AK27" s="12">
        <v>2551369.1</v>
      </c>
      <c r="AL27" s="16">
        <v>1079210.82</v>
      </c>
      <c r="AM27" s="17">
        <v>183500.42</v>
      </c>
      <c r="AN27" s="17">
        <v>84022</v>
      </c>
      <c r="AO27" s="17">
        <v>0</v>
      </c>
      <c r="AP27" s="17">
        <v>950</v>
      </c>
      <c r="AQ27" s="12">
        <v>1347683.24</v>
      </c>
      <c r="AR27" s="16">
        <v>4636190.34</v>
      </c>
      <c r="AS27" s="17">
        <v>635213.71</v>
      </c>
      <c r="AT27" s="17">
        <v>869321</v>
      </c>
      <c r="AU27" s="17">
        <v>0</v>
      </c>
      <c r="AV27" s="17">
        <v>0</v>
      </c>
      <c r="AW27" s="12">
        <v>6140725.0499999998</v>
      </c>
      <c r="AX27" s="16">
        <v>1310955.54</v>
      </c>
      <c r="AY27" s="17">
        <v>395876.88</v>
      </c>
      <c r="AZ27" s="17">
        <v>113539</v>
      </c>
      <c r="BA27" s="17">
        <v>0</v>
      </c>
      <c r="BB27" s="17">
        <v>742.32</v>
      </c>
      <c r="BC27" s="12">
        <v>1821113.74</v>
      </c>
      <c r="BD27" s="16">
        <v>1578120.22</v>
      </c>
      <c r="BE27" s="17">
        <v>769883.43</v>
      </c>
      <c r="BF27" s="17">
        <v>164895</v>
      </c>
      <c r="BG27" s="17">
        <v>0</v>
      </c>
      <c r="BH27" s="17">
        <v>131943.22</v>
      </c>
      <c r="BI27" s="12">
        <v>2644841.87</v>
      </c>
      <c r="BJ27" s="16">
        <v>2001322.38</v>
      </c>
      <c r="BK27" s="17">
        <v>1060822.17</v>
      </c>
      <c r="BL27" s="17">
        <v>204005</v>
      </c>
      <c r="BM27" s="17">
        <v>0</v>
      </c>
      <c r="BN27" s="17">
        <v>6000</v>
      </c>
      <c r="BO27" s="12">
        <v>3272149.55</v>
      </c>
    </row>
    <row r="28" spans="1:67" x14ac:dyDescent="0.3">
      <c r="A28" s="4" t="s">
        <v>18</v>
      </c>
      <c r="B28" s="92">
        <v>8360484</v>
      </c>
      <c r="C28" s="87">
        <v>5116938</v>
      </c>
      <c r="D28" s="87">
        <v>4630179</v>
      </c>
      <c r="E28" s="87">
        <v>0</v>
      </c>
      <c r="F28" s="87">
        <v>105362</v>
      </c>
      <c r="G28" s="93">
        <v>18212963</v>
      </c>
      <c r="H28" s="16">
        <v>3284167</v>
      </c>
      <c r="I28" s="17">
        <v>1928464</v>
      </c>
      <c r="J28" s="17">
        <v>2102574</v>
      </c>
      <c r="K28" s="17">
        <v>0</v>
      </c>
      <c r="L28" s="17">
        <v>29103</v>
      </c>
      <c r="M28" s="12">
        <v>7344308</v>
      </c>
      <c r="N28" s="16">
        <v>3304910</v>
      </c>
      <c r="O28" s="17">
        <v>1478747</v>
      </c>
      <c r="P28" s="17">
        <v>325275</v>
      </c>
      <c r="Q28" s="17">
        <v>0</v>
      </c>
      <c r="R28" s="17">
        <v>39625</v>
      </c>
      <c r="S28" s="12">
        <v>5148557</v>
      </c>
      <c r="T28" s="16">
        <v>280789</v>
      </c>
      <c r="U28" s="17">
        <v>778526</v>
      </c>
      <c r="V28" s="17">
        <v>1361459</v>
      </c>
      <c r="W28" s="17">
        <v>0</v>
      </c>
      <c r="X28" s="17">
        <v>8698</v>
      </c>
      <c r="Y28" s="12">
        <v>2429472</v>
      </c>
      <c r="Z28" s="16">
        <v>109899</v>
      </c>
      <c r="AA28" s="17">
        <v>240526</v>
      </c>
      <c r="AB28" s="17">
        <v>66551</v>
      </c>
      <c r="AC28" s="17">
        <v>0</v>
      </c>
      <c r="AD28" s="17">
        <v>486</v>
      </c>
      <c r="AE28" s="12">
        <v>417462</v>
      </c>
      <c r="AF28" s="16">
        <v>0</v>
      </c>
      <c r="AG28" s="17">
        <v>0</v>
      </c>
      <c r="AH28" s="17">
        <v>28512</v>
      </c>
      <c r="AI28" s="17">
        <v>0</v>
      </c>
      <c r="AJ28" s="17">
        <v>0</v>
      </c>
      <c r="AK28" s="12">
        <v>28512</v>
      </c>
      <c r="AL28" s="16">
        <v>394558</v>
      </c>
      <c r="AM28" s="17">
        <v>263394</v>
      </c>
      <c r="AN28" s="17">
        <v>31722</v>
      </c>
      <c r="AO28" s="17">
        <v>0</v>
      </c>
      <c r="AP28" s="17">
        <v>2731</v>
      </c>
      <c r="AQ28" s="12">
        <v>692405</v>
      </c>
      <c r="AR28" s="16">
        <v>985262</v>
      </c>
      <c r="AS28" s="17">
        <v>192484</v>
      </c>
      <c r="AT28" s="17">
        <v>252639</v>
      </c>
      <c r="AU28" s="17">
        <v>0</v>
      </c>
      <c r="AV28" s="17">
        <v>24719</v>
      </c>
      <c r="AW28" s="12">
        <v>1455104</v>
      </c>
      <c r="AX28" s="16">
        <v>899</v>
      </c>
      <c r="AY28" s="17">
        <v>234797</v>
      </c>
      <c r="AZ28" s="17">
        <v>461447</v>
      </c>
      <c r="BA28" s="17">
        <v>0</v>
      </c>
      <c r="BB28" s="17">
        <v>0</v>
      </c>
      <c r="BC28" s="12">
        <v>697143</v>
      </c>
      <c r="BD28" s="16">
        <v>0</v>
      </c>
      <c r="BE28" s="17">
        <v>0</v>
      </c>
      <c r="BF28" s="17">
        <v>0</v>
      </c>
      <c r="BG28" s="17">
        <v>0</v>
      </c>
      <c r="BH28" s="17">
        <v>0</v>
      </c>
      <c r="BI28" s="12">
        <v>0</v>
      </c>
      <c r="BJ28" s="16">
        <v>0</v>
      </c>
      <c r="BK28" s="17">
        <v>0</v>
      </c>
      <c r="BL28" s="17">
        <v>0</v>
      </c>
      <c r="BM28" s="17">
        <v>0</v>
      </c>
      <c r="BN28" s="17">
        <v>0</v>
      </c>
      <c r="BO28" s="12">
        <v>0</v>
      </c>
    </row>
    <row r="29" spans="1:67" x14ac:dyDescent="0.3">
      <c r="A29" s="4" t="s">
        <v>19</v>
      </c>
      <c r="B29" s="92">
        <v>22213556.5</v>
      </c>
      <c r="C29" s="87">
        <v>16841312.119999997</v>
      </c>
      <c r="D29" s="87">
        <v>13117884.859999999</v>
      </c>
      <c r="E29" s="87">
        <v>7055.25</v>
      </c>
      <c r="F29" s="87">
        <v>2357032.5199999996</v>
      </c>
      <c r="G29" s="93">
        <v>54536841.250000015</v>
      </c>
      <c r="H29" s="16">
        <v>7990730.8799999999</v>
      </c>
      <c r="I29" s="17">
        <v>6227362.3499999996</v>
      </c>
      <c r="J29" s="17">
        <v>8704837.1600000001</v>
      </c>
      <c r="K29" s="17">
        <v>7055.25</v>
      </c>
      <c r="L29" s="17">
        <v>777724.7</v>
      </c>
      <c r="M29" s="12">
        <v>23707710.34</v>
      </c>
      <c r="N29" s="16">
        <v>5700151.4000000004</v>
      </c>
      <c r="O29" s="17">
        <v>5985320.7599999998</v>
      </c>
      <c r="P29" s="17">
        <v>1958187.3</v>
      </c>
      <c r="Q29" s="17">
        <v>0</v>
      </c>
      <c r="R29" s="17">
        <v>1047267.19</v>
      </c>
      <c r="S29" s="12">
        <v>14690926.65</v>
      </c>
      <c r="T29" s="16">
        <v>563717.35</v>
      </c>
      <c r="U29" s="17">
        <v>678849.52</v>
      </c>
      <c r="V29" s="17">
        <v>461231.11</v>
      </c>
      <c r="W29" s="17">
        <v>0</v>
      </c>
      <c r="X29" s="17">
        <v>137936.20000000001</v>
      </c>
      <c r="Y29" s="12">
        <v>1841734.18</v>
      </c>
      <c r="Z29" s="16">
        <v>0</v>
      </c>
      <c r="AA29" s="17">
        <v>0</v>
      </c>
      <c r="AB29" s="17">
        <v>0</v>
      </c>
      <c r="AC29" s="17">
        <v>0</v>
      </c>
      <c r="AD29" s="17">
        <v>0</v>
      </c>
      <c r="AE29" s="12">
        <v>0</v>
      </c>
      <c r="AF29" s="16">
        <v>0</v>
      </c>
      <c r="AG29" s="17">
        <v>51192.87</v>
      </c>
      <c r="AH29" s="17">
        <v>35018.01</v>
      </c>
      <c r="AI29" s="17">
        <v>0</v>
      </c>
      <c r="AJ29" s="17">
        <v>600.65</v>
      </c>
      <c r="AK29" s="12">
        <v>86811.53</v>
      </c>
      <c r="AL29" s="16">
        <v>2624929.65</v>
      </c>
      <c r="AM29" s="17">
        <v>1691589.75</v>
      </c>
      <c r="AN29" s="17">
        <v>1116298.1100000001</v>
      </c>
      <c r="AO29" s="17">
        <v>0</v>
      </c>
      <c r="AP29" s="17">
        <v>202650.11</v>
      </c>
      <c r="AQ29" s="12">
        <v>5635467.620000001</v>
      </c>
      <c r="AR29" s="16">
        <v>3488243.28</v>
      </c>
      <c r="AS29" s="17">
        <v>882800.68</v>
      </c>
      <c r="AT29" s="17">
        <v>574870.23</v>
      </c>
      <c r="AU29" s="17">
        <v>0</v>
      </c>
      <c r="AV29" s="17">
        <v>43513.09</v>
      </c>
      <c r="AW29" s="12">
        <v>4989427.2799999993</v>
      </c>
      <c r="AX29" s="16">
        <v>106504.45</v>
      </c>
      <c r="AY29" s="17">
        <v>178978.21</v>
      </c>
      <c r="AZ29" s="17">
        <v>180602.19999999998</v>
      </c>
      <c r="BA29" s="17">
        <v>0</v>
      </c>
      <c r="BB29" s="17">
        <v>10009.27</v>
      </c>
      <c r="BC29" s="12">
        <v>476094.13</v>
      </c>
      <c r="BD29" s="16">
        <v>1015495.07</v>
      </c>
      <c r="BE29" s="17">
        <v>1091664.3999999999</v>
      </c>
      <c r="BF29" s="17">
        <v>86840.74</v>
      </c>
      <c r="BG29" s="17">
        <v>0</v>
      </c>
      <c r="BH29" s="17">
        <v>77722.289999999994</v>
      </c>
      <c r="BI29" s="12">
        <v>2271722.5</v>
      </c>
      <c r="BJ29" s="16">
        <v>723784.41999999993</v>
      </c>
      <c r="BK29" s="17">
        <v>53553.58</v>
      </c>
      <c r="BL29" s="17">
        <v>0</v>
      </c>
      <c r="BM29" s="17">
        <v>0</v>
      </c>
      <c r="BN29" s="17">
        <v>59609.02</v>
      </c>
      <c r="BO29" s="12">
        <v>836947.0199999999</v>
      </c>
    </row>
    <row r="30" spans="1:67" x14ac:dyDescent="0.3">
      <c r="A30" s="4" t="s">
        <v>20</v>
      </c>
      <c r="B30" s="92">
        <v>1473978</v>
      </c>
      <c r="C30" s="87">
        <v>1565353</v>
      </c>
      <c r="D30" s="87">
        <v>767398</v>
      </c>
      <c r="E30" s="87">
        <v>0</v>
      </c>
      <c r="F30" s="87">
        <v>0</v>
      </c>
      <c r="G30" s="93">
        <v>3806729</v>
      </c>
      <c r="H30" s="16">
        <v>379865</v>
      </c>
      <c r="I30" s="17">
        <v>1041836</v>
      </c>
      <c r="J30" s="17">
        <v>299831</v>
      </c>
      <c r="K30" s="17">
        <v>0</v>
      </c>
      <c r="L30" s="17">
        <v>0</v>
      </c>
      <c r="M30" s="12">
        <v>1721532</v>
      </c>
      <c r="N30" s="16">
        <v>485611</v>
      </c>
      <c r="O30" s="17">
        <v>237909</v>
      </c>
      <c r="P30" s="17">
        <v>79011</v>
      </c>
      <c r="Q30" s="17">
        <v>0</v>
      </c>
      <c r="R30" s="17">
        <v>0</v>
      </c>
      <c r="S30" s="12">
        <v>802531</v>
      </c>
      <c r="T30" s="16">
        <v>0</v>
      </c>
      <c r="U30" s="17">
        <v>631</v>
      </c>
      <c r="V30" s="17">
        <v>46693</v>
      </c>
      <c r="W30" s="17">
        <v>0</v>
      </c>
      <c r="X30" s="17">
        <v>0</v>
      </c>
      <c r="Y30" s="12">
        <v>47324</v>
      </c>
      <c r="Z30" s="16">
        <v>0</v>
      </c>
      <c r="AA30" s="17">
        <v>0</v>
      </c>
      <c r="AB30" s="17">
        <v>0</v>
      </c>
      <c r="AC30" s="17">
        <v>0</v>
      </c>
      <c r="AD30" s="17">
        <v>0</v>
      </c>
      <c r="AE30" s="12">
        <v>0</v>
      </c>
      <c r="AF30" s="16">
        <v>1052</v>
      </c>
      <c r="AG30" s="17">
        <v>6858</v>
      </c>
      <c r="AH30" s="17">
        <v>17790</v>
      </c>
      <c r="AI30" s="17">
        <v>0</v>
      </c>
      <c r="AJ30" s="17">
        <v>0</v>
      </c>
      <c r="AK30" s="12">
        <v>25700</v>
      </c>
      <c r="AL30" s="16">
        <v>0</v>
      </c>
      <c r="AM30" s="17">
        <v>0</v>
      </c>
      <c r="AN30" s="17">
        <v>0</v>
      </c>
      <c r="AO30" s="17">
        <v>0</v>
      </c>
      <c r="AP30" s="17">
        <v>0</v>
      </c>
      <c r="AQ30" s="12">
        <v>0</v>
      </c>
      <c r="AR30" s="16">
        <v>533354</v>
      </c>
      <c r="AS30" s="17">
        <v>161422</v>
      </c>
      <c r="AT30" s="17">
        <v>120424</v>
      </c>
      <c r="AU30" s="17">
        <v>0</v>
      </c>
      <c r="AV30" s="17">
        <v>0</v>
      </c>
      <c r="AW30" s="12">
        <v>815200</v>
      </c>
      <c r="AX30" s="16">
        <v>17956</v>
      </c>
      <c r="AY30" s="17">
        <v>65906</v>
      </c>
      <c r="AZ30" s="17">
        <v>203649</v>
      </c>
      <c r="BA30" s="17">
        <v>0</v>
      </c>
      <c r="BB30" s="17">
        <v>0</v>
      </c>
      <c r="BC30" s="12">
        <v>287511</v>
      </c>
      <c r="BD30" s="16">
        <v>56140</v>
      </c>
      <c r="BE30" s="17">
        <v>50791</v>
      </c>
      <c r="BF30" s="17">
        <v>0</v>
      </c>
      <c r="BG30" s="17">
        <v>0</v>
      </c>
      <c r="BH30" s="17">
        <v>0</v>
      </c>
      <c r="BI30" s="12">
        <v>106931</v>
      </c>
      <c r="BJ30" s="16">
        <v>0</v>
      </c>
      <c r="BK30" s="17">
        <v>0</v>
      </c>
      <c r="BL30" s="17">
        <v>0</v>
      </c>
      <c r="BM30" s="17">
        <v>0</v>
      </c>
      <c r="BN30" s="17">
        <v>0</v>
      </c>
      <c r="BO30" s="12">
        <v>0</v>
      </c>
    </row>
    <row r="31" spans="1:67" x14ac:dyDescent="0.3">
      <c r="A31" s="4" t="s">
        <v>21</v>
      </c>
      <c r="B31" s="92">
        <v>17036726.509999998</v>
      </c>
      <c r="C31" s="87">
        <v>10428144.9</v>
      </c>
      <c r="D31" s="87">
        <v>9574697.9699999876</v>
      </c>
      <c r="E31" s="87">
        <v>3977</v>
      </c>
      <c r="F31" s="87">
        <v>1232252.8899999999</v>
      </c>
      <c r="G31" s="93">
        <v>38275799.269999988</v>
      </c>
      <c r="H31" s="16">
        <v>2809975.72</v>
      </c>
      <c r="I31" s="17">
        <v>929033.28</v>
      </c>
      <c r="J31" s="17">
        <v>5388696.6599999936</v>
      </c>
      <c r="K31" s="17">
        <v>3993</v>
      </c>
      <c r="L31" s="17">
        <v>188029.84</v>
      </c>
      <c r="M31" s="12">
        <v>9319728.4999999925</v>
      </c>
      <c r="N31" s="16">
        <v>4581010.05</v>
      </c>
      <c r="O31" s="17">
        <v>6260132.6299999999</v>
      </c>
      <c r="P31" s="17">
        <v>3042546.0999999945</v>
      </c>
      <c r="Q31" s="17">
        <v>0</v>
      </c>
      <c r="R31" s="17">
        <v>29674.14</v>
      </c>
      <c r="S31" s="12">
        <v>13913362.919999994</v>
      </c>
      <c r="T31" s="16">
        <v>0</v>
      </c>
      <c r="U31" s="17">
        <v>0</v>
      </c>
      <c r="V31" s="17">
        <v>0</v>
      </c>
      <c r="W31" s="17">
        <v>0</v>
      </c>
      <c r="X31" s="17">
        <v>0</v>
      </c>
      <c r="Y31" s="12">
        <v>0</v>
      </c>
      <c r="Z31" s="16">
        <v>288014.49</v>
      </c>
      <c r="AA31" s="17">
        <v>44453.85</v>
      </c>
      <c r="AB31" s="17">
        <v>0</v>
      </c>
      <c r="AC31" s="17">
        <v>0</v>
      </c>
      <c r="AD31" s="17">
        <v>173808.7</v>
      </c>
      <c r="AE31" s="12">
        <v>506277.04</v>
      </c>
      <c r="AF31" s="16">
        <v>0</v>
      </c>
      <c r="AG31" s="17">
        <v>0</v>
      </c>
      <c r="AH31" s="17">
        <v>14045.849999999993</v>
      </c>
      <c r="AI31" s="17">
        <v>0</v>
      </c>
      <c r="AJ31" s="17">
        <v>0</v>
      </c>
      <c r="AK31" s="12">
        <v>14045.849999999993</v>
      </c>
      <c r="AL31" s="16">
        <v>0</v>
      </c>
      <c r="AM31" s="17">
        <v>0</v>
      </c>
      <c r="AN31" s="17">
        <v>0</v>
      </c>
      <c r="AO31" s="17">
        <v>0</v>
      </c>
      <c r="AP31" s="17">
        <v>0</v>
      </c>
      <c r="AQ31" s="12">
        <v>0</v>
      </c>
      <c r="AR31" s="16">
        <v>2909619.51</v>
      </c>
      <c r="AS31" s="17">
        <v>197711.94</v>
      </c>
      <c r="AT31" s="17">
        <v>206328.35999999975</v>
      </c>
      <c r="AU31" s="17">
        <v>0</v>
      </c>
      <c r="AV31" s="17">
        <v>2667.8</v>
      </c>
      <c r="AW31" s="12">
        <v>3316327.6099999994</v>
      </c>
      <c r="AX31" s="16">
        <v>0</v>
      </c>
      <c r="AY31" s="17">
        <v>31790.41</v>
      </c>
      <c r="AZ31" s="17">
        <v>890280.00000000012</v>
      </c>
      <c r="BA31" s="17">
        <v>0</v>
      </c>
      <c r="BB31" s="17">
        <v>0</v>
      </c>
      <c r="BC31" s="12">
        <v>922070.41000000015</v>
      </c>
      <c r="BD31" s="16">
        <v>1796.02</v>
      </c>
      <c r="BE31" s="17">
        <v>413848.36</v>
      </c>
      <c r="BF31" s="17">
        <v>0</v>
      </c>
      <c r="BG31" s="17">
        <v>0</v>
      </c>
      <c r="BH31" s="17">
        <v>148291.96</v>
      </c>
      <c r="BI31" s="12">
        <v>563936.34</v>
      </c>
      <c r="BJ31" s="16">
        <v>6446310.7199999997</v>
      </c>
      <c r="BK31" s="17">
        <v>2551174.4300000002</v>
      </c>
      <c r="BL31" s="17">
        <v>32801</v>
      </c>
      <c r="BM31" s="17">
        <v>-16</v>
      </c>
      <c r="BN31" s="17">
        <v>689780.45</v>
      </c>
      <c r="BO31" s="12">
        <v>9720050.5999999996</v>
      </c>
    </row>
    <row r="32" spans="1:67" x14ac:dyDescent="0.3">
      <c r="A32" s="4" t="s">
        <v>22</v>
      </c>
      <c r="B32" s="92">
        <v>2086273.5699999996</v>
      </c>
      <c r="C32" s="87">
        <v>3326225.8499999992</v>
      </c>
      <c r="D32" s="87">
        <v>1608012</v>
      </c>
      <c r="E32" s="87">
        <v>0</v>
      </c>
      <c r="F32" s="87">
        <v>237365.19</v>
      </c>
      <c r="G32" s="93">
        <v>7257876.6100000003</v>
      </c>
      <c r="H32" s="16">
        <v>174396.36000000002</v>
      </c>
      <c r="I32" s="17">
        <v>1647954.2599999998</v>
      </c>
      <c r="J32" s="17">
        <v>1272885</v>
      </c>
      <c r="K32" s="17">
        <v>0</v>
      </c>
      <c r="L32" s="17">
        <v>15318.109999999999</v>
      </c>
      <c r="M32" s="12">
        <v>3110553.73</v>
      </c>
      <c r="N32" s="16">
        <v>542247.78000000014</v>
      </c>
      <c r="O32" s="17">
        <v>605294.6</v>
      </c>
      <c r="P32" s="17">
        <v>26036</v>
      </c>
      <c r="Q32" s="17">
        <v>0</v>
      </c>
      <c r="R32" s="17">
        <v>367.5</v>
      </c>
      <c r="S32" s="12">
        <v>1173945.8800000001</v>
      </c>
      <c r="T32" s="16">
        <v>253429.52000000002</v>
      </c>
      <c r="U32" s="17">
        <v>391050.37999999995</v>
      </c>
      <c r="V32" s="17">
        <v>0</v>
      </c>
      <c r="W32" s="17">
        <v>0</v>
      </c>
      <c r="X32" s="17">
        <v>45807.53</v>
      </c>
      <c r="Y32" s="12">
        <v>690287.42999999993</v>
      </c>
      <c r="Z32" s="16">
        <v>2729.33</v>
      </c>
      <c r="AA32" s="17">
        <v>6009.09</v>
      </c>
      <c r="AB32" s="17">
        <v>0</v>
      </c>
      <c r="AC32" s="17">
        <v>0</v>
      </c>
      <c r="AD32" s="17">
        <v>801.82</v>
      </c>
      <c r="AE32" s="12">
        <v>9540.24</v>
      </c>
      <c r="AF32" s="16">
        <v>35821.11</v>
      </c>
      <c r="AG32" s="17">
        <v>93182.76999999999</v>
      </c>
      <c r="AH32" s="17">
        <v>153498</v>
      </c>
      <c r="AI32" s="17">
        <v>0</v>
      </c>
      <c r="AJ32" s="17">
        <v>13188.089999999997</v>
      </c>
      <c r="AK32" s="12">
        <v>295689.96999999997</v>
      </c>
      <c r="AL32" s="16">
        <v>305321.67</v>
      </c>
      <c r="AM32" s="17">
        <v>49716.05</v>
      </c>
      <c r="AN32" s="17">
        <v>0</v>
      </c>
      <c r="AO32" s="17">
        <v>0</v>
      </c>
      <c r="AP32" s="17">
        <v>7278.3</v>
      </c>
      <c r="AQ32" s="12">
        <v>362316.01999999996</v>
      </c>
      <c r="AR32" s="16">
        <v>559003.44999999984</v>
      </c>
      <c r="AS32" s="17">
        <v>101009.13999999998</v>
      </c>
      <c r="AT32" s="17">
        <v>155593</v>
      </c>
      <c r="AU32" s="17">
        <v>0</v>
      </c>
      <c r="AV32" s="17">
        <v>35480.730000000003</v>
      </c>
      <c r="AW32" s="12">
        <v>851086.31999999983</v>
      </c>
      <c r="AX32" s="16">
        <v>8820.48</v>
      </c>
      <c r="AY32" s="17">
        <v>202630.21000000005</v>
      </c>
      <c r="AZ32" s="17">
        <v>0</v>
      </c>
      <c r="BA32" s="17">
        <v>0</v>
      </c>
      <c r="BB32" s="17">
        <v>24878.55</v>
      </c>
      <c r="BC32" s="12">
        <v>236329.24000000005</v>
      </c>
      <c r="BD32" s="16">
        <v>1255.9100000000001</v>
      </c>
      <c r="BE32" s="17">
        <v>154347.57</v>
      </c>
      <c r="BF32" s="17">
        <v>0</v>
      </c>
      <c r="BG32" s="17">
        <v>0</v>
      </c>
      <c r="BH32" s="17">
        <v>34670.420000000006</v>
      </c>
      <c r="BI32" s="12">
        <v>190273.90000000002</v>
      </c>
      <c r="BJ32" s="16">
        <v>203247.96000000002</v>
      </c>
      <c r="BK32" s="17">
        <v>75031.780000000013</v>
      </c>
      <c r="BL32" s="17">
        <v>0</v>
      </c>
      <c r="BM32" s="17">
        <v>0</v>
      </c>
      <c r="BN32" s="17">
        <v>59574.14</v>
      </c>
      <c r="BO32" s="12">
        <v>337853.88000000006</v>
      </c>
    </row>
    <row r="33" spans="1:67" x14ac:dyDescent="0.3">
      <c r="A33" s="4" t="s">
        <v>23</v>
      </c>
      <c r="B33" s="92">
        <v>1815204.0247067863</v>
      </c>
      <c r="C33" s="87">
        <v>2152337.3850729065</v>
      </c>
      <c r="D33" s="87">
        <v>1628836.9315455758</v>
      </c>
      <c r="E33" s="87">
        <v>0</v>
      </c>
      <c r="F33" s="87">
        <v>0</v>
      </c>
      <c r="G33" s="93">
        <v>5596378.3413252691</v>
      </c>
      <c r="H33" s="16">
        <v>42244.910216644144</v>
      </c>
      <c r="I33" s="17">
        <v>1263701.503330583</v>
      </c>
      <c r="J33" s="17">
        <v>49742.160306942387</v>
      </c>
      <c r="K33" s="17">
        <v>0</v>
      </c>
      <c r="L33" s="17">
        <v>0</v>
      </c>
      <c r="M33" s="12">
        <v>1355688.5738541696</v>
      </c>
      <c r="N33" s="16">
        <v>0</v>
      </c>
      <c r="O33" s="17">
        <v>107895.36012973993</v>
      </c>
      <c r="P33" s="17">
        <v>1537915.6777663904</v>
      </c>
      <c r="Q33" s="17">
        <v>0</v>
      </c>
      <c r="R33" s="17">
        <v>0</v>
      </c>
      <c r="S33" s="12">
        <v>1645811.0378961302</v>
      </c>
      <c r="T33" s="16">
        <v>0</v>
      </c>
      <c r="U33" s="17">
        <v>0</v>
      </c>
      <c r="V33" s="17">
        <v>0</v>
      </c>
      <c r="W33" s="17">
        <v>0</v>
      </c>
      <c r="X33" s="17">
        <v>0</v>
      </c>
      <c r="Y33" s="12">
        <v>0</v>
      </c>
      <c r="Z33" s="16">
        <v>0</v>
      </c>
      <c r="AA33" s="17">
        <v>3057.0287755672002</v>
      </c>
      <c r="AB33" s="17">
        <v>0</v>
      </c>
      <c r="AC33" s="17">
        <v>0</v>
      </c>
      <c r="AD33" s="17">
        <v>0</v>
      </c>
      <c r="AE33" s="12">
        <v>3057.0287755672002</v>
      </c>
      <c r="AF33" s="16">
        <v>0</v>
      </c>
      <c r="AG33" s="17">
        <v>0</v>
      </c>
      <c r="AH33" s="17">
        <v>0</v>
      </c>
      <c r="AI33" s="17">
        <v>0</v>
      </c>
      <c r="AJ33" s="17">
        <v>0</v>
      </c>
      <c r="AK33" s="12">
        <v>0</v>
      </c>
      <c r="AL33" s="16">
        <v>0</v>
      </c>
      <c r="AM33" s="17">
        <v>0</v>
      </c>
      <c r="AN33" s="17">
        <v>0</v>
      </c>
      <c r="AO33" s="17">
        <v>0</v>
      </c>
      <c r="AP33" s="17">
        <v>0</v>
      </c>
      <c r="AQ33" s="12">
        <v>0</v>
      </c>
      <c r="AR33" s="16">
        <v>0</v>
      </c>
      <c r="AS33" s="17">
        <v>533526.09130580362</v>
      </c>
      <c r="AT33" s="17">
        <v>41179.093472243032</v>
      </c>
      <c r="AU33" s="17">
        <v>0</v>
      </c>
      <c r="AV33" s="17">
        <v>0</v>
      </c>
      <c r="AW33" s="12">
        <v>574705.18477804668</v>
      </c>
      <c r="AX33" s="16">
        <v>0</v>
      </c>
      <c r="AY33" s="17">
        <v>136028.36694799119</v>
      </c>
      <c r="AZ33" s="17">
        <v>0</v>
      </c>
      <c r="BA33" s="17">
        <v>0</v>
      </c>
      <c r="BB33" s="17">
        <v>0</v>
      </c>
      <c r="BC33" s="12">
        <v>136028.36694799119</v>
      </c>
      <c r="BD33" s="16">
        <v>84166.556984965588</v>
      </c>
      <c r="BE33" s="17">
        <v>108129.03458322182</v>
      </c>
      <c r="BF33" s="17">
        <v>0</v>
      </c>
      <c r="BG33" s="17">
        <v>0</v>
      </c>
      <c r="BH33" s="17">
        <v>0</v>
      </c>
      <c r="BI33" s="12">
        <v>192295.5915681874</v>
      </c>
      <c r="BJ33" s="16">
        <v>1688792.5575051766</v>
      </c>
      <c r="BK33" s="17">
        <v>0</v>
      </c>
      <c r="BL33" s="17">
        <v>0</v>
      </c>
      <c r="BM33" s="17">
        <v>0</v>
      </c>
      <c r="BN33" s="17">
        <v>0</v>
      </c>
      <c r="BO33" s="12">
        <v>1688792.5575051766</v>
      </c>
    </row>
    <row r="34" spans="1:67" ht="13.15" customHeight="1" x14ac:dyDescent="0.3">
      <c r="A34" s="4" t="s">
        <v>24</v>
      </c>
      <c r="B34" s="92">
        <v>13688740.049999999</v>
      </c>
      <c r="C34" s="87">
        <v>26441000.960000005</v>
      </c>
      <c r="D34" s="87">
        <v>8581073.5600000024</v>
      </c>
      <c r="E34" s="87">
        <v>0</v>
      </c>
      <c r="F34" s="87">
        <v>-45362.25</v>
      </c>
      <c r="G34" s="93">
        <v>48665452.320000008</v>
      </c>
      <c r="H34" s="16">
        <v>2626264.84</v>
      </c>
      <c r="I34" s="17">
        <v>6606412.4400000004</v>
      </c>
      <c r="J34" s="17">
        <v>4537124.1900000004</v>
      </c>
      <c r="K34" s="17">
        <v>0</v>
      </c>
      <c r="L34" s="17">
        <v>0</v>
      </c>
      <c r="M34" s="12">
        <v>13769801.470000003</v>
      </c>
      <c r="N34" s="16">
        <v>4308194.26</v>
      </c>
      <c r="O34" s="17">
        <v>4098398.09</v>
      </c>
      <c r="P34" s="17">
        <v>565922.4</v>
      </c>
      <c r="Q34" s="17">
        <v>0</v>
      </c>
      <c r="R34" s="17">
        <v>-56187.630000000005</v>
      </c>
      <c r="S34" s="12">
        <v>8916327.1199999992</v>
      </c>
      <c r="T34" s="16">
        <v>0</v>
      </c>
      <c r="U34" s="17">
        <v>0</v>
      </c>
      <c r="V34" s="17">
        <v>0</v>
      </c>
      <c r="W34" s="17">
        <v>0</v>
      </c>
      <c r="X34" s="17">
        <v>0</v>
      </c>
      <c r="Y34" s="12">
        <v>0</v>
      </c>
      <c r="Z34" s="16">
        <v>2128380.96</v>
      </c>
      <c r="AA34" s="17">
        <v>4106164.3</v>
      </c>
      <c r="AB34" s="17">
        <v>712557.12</v>
      </c>
      <c r="AC34" s="17">
        <v>0</v>
      </c>
      <c r="AD34" s="17">
        <v>0</v>
      </c>
      <c r="AE34" s="12">
        <v>6947102.3799999999</v>
      </c>
      <c r="AF34" s="16">
        <v>0</v>
      </c>
      <c r="AG34" s="17">
        <v>201624.62</v>
      </c>
      <c r="AH34" s="17">
        <v>417915.38</v>
      </c>
      <c r="AI34" s="17">
        <v>0</v>
      </c>
      <c r="AJ34" s="17">
        <v>0</v>
      </c>
      <c r="AK34" s="12">
        <v>619540</v>
      </c>
      <c r="AL34" s="16">
        <v>2257497.8199999998</v>
      </c>
      <c r="AM34" s="17">
        <v>3136879.02</v>
      </c>
      <c r="AN34" s="17">
        <v>883263.71</v>
      </c>
      <c r="AO34" s="17">
        <v>0</v>
      </c>
      <c r="AP34" s="17">
        <v>2241.12</v>
      </c>
      <c r="AQ34" s="12">
        <v>6279881.6699999999</v>
      </c>
      <c r="AR34" s="16">
        <v>0</v>
      </c>
      <c r="AS34" s="17">
        <v>3416993.02</v>
      </c>
      <c r="AT34" s="17">
        <v>259140.69</v>
      </c>
      <c r="AU34" s="17">
        <v>0</v>
      </c>
      <c r="AV34" s="17">
        <v>0</v>
      </c>
      <c r="AW34" s="12">
        <v>3676133.71</v>
      </c>
      <c r="AX34" s="16">
        <v>0</v>
      </c>
      <c r="AY34" s="17">
        <v>528935.12</v>
      </c>
      <c r="AZ34" s="17">
        <v>1189706.26</v>
      </c>
      <c r="BA34" s="17">
        <v>0</v>
      </c>
      <c r="BB34" s="17">
        <v>8584.26</v>
      </c>
      <c r="BC34" s="12">
        <v>1727225.64</v>
      </c>
      <c r="BD34" s="16">
        <v>590892.53</v>
      </c>
      <c r="BE34" s="17">
        <v>1855432.85</v>
      </c>
      <c r="BF34" s="17">
        <v>0</v>
      </c>
      <c r="BG34" s="17">
        <v>0</v>
      </c>
      <c r="BH34" s="17">
        <v>0</v>
      </c>
      <c r="BI34" s="12">
        <v>2446325.38</v>
      </c>
      <c r="BJ34" s="16">
        <v>1777509.64</v>
      </c>
      <c r="BK34" s="17">
        <v>2490161.5</v>
      </c>
      <c r="BL34" s="17">
        <v>15443.81</v>
      </c>
      <c r="BM34" s="17">
        <v>0</v>
      </c>
      <c r="BN34" s="17">
        <v>0</v>
      </c>
      <c r="BO34" s="12">
        <v>4283114.9499999993</v>
      </c>
    </row>
    <row r="35" spans="1:67" x14ac:dyDescent="0.3">
      <c r="A35" s="4" t="s">
        <v>25</v>
      </c>
      <c r="B35" s="92">
        <v>21055708.26108579</v>
      </c>
      <c r="C35" s="87">
        <v>23859335.020338021</v>
      </c>
      <c r="D35" s="87">
        <v>9771293.1070000045</v>
      </c>
      <c r="E35" s="87">
        <v>0</v>
      </c>
      <c r="F35" s="87">
        <v>3958039.9861376313</v>
      </c>
      <c r="G35" s="93">
        <v>58644376.374561436</v>
      </c>
      <c r="H35" s="16">
        <v>2349216.477456484</v>
      </c>
      <c r="I35" s="17">
        <v>9050655.1809071433</v>
      </c>
      <c r="J35" s="17">
        <v>4838935.9487000052</v>
      </c>
      <c r="K35" s="17">
        <v>0</v>
      </c>
      <c r="L35" s="17">
        <v>1952840.8116476175</v>
      </c>
      <c r="M35" s="12">
        <v>18191648.418711249</v>
      </c>
      <c r="N35" s="16">
        <v>5174884.1782950386</v>
      </c>
      <c r="O35" s="17">
        <v>10045634.335209932</v>
      </c>
      <c r="P35" s="17">
        <v>2327515.9297999977</v>
      </c>
      <c r="Q35" s="17">
        <v>0</v>
      </c>
      <c r="R35" s="17">
        <v>14631.522556787024</v>
      </c>
      <c r="S35" s="12">
        <v>17562665.965861753</v>
      </c>
      <c r="T35" s="16">
        <v>0</v>
      </c>
      <c r="U35" s="17">
        <v>0</v>
      </c>
      <c r="V35" s="17">
        <v>0</v>
      </c>
      <c r="W35" s="17">
        <v>0</v>
      </c>
      <c r="X35" s="17">
        <v>0</v>
      </c>
      <c r="Y35" s="12">
        <v>0</v>
      </c>
      <c r="Z35" s="16">
        <v>6892.7000423405389</v>
      </c>
      <c r="AA35" s="17">
        <v>80085.631193149326</v>
      </c>
      <c r="AB35" s="17">
        <v>138859.06789999999</v>
      </c>
      <c r="AC35" s="17">
        <v>0</v>
      </c>
      <c r="AD35" s="17">
        <v>4013.5960926883927</v>
      </c>
      <c r="AE35" s="12">
        <v>229850.99522817825</v>
      </c>
      <c r="AF35" s="16">
        <v>943094.34704965516</v>
      </c>
      <c r="AG35" s="17">
        <v>322955.04402332805</v>
      </c>
      <c r="AH35" s="17">
        <v>80155.605699999986</v>
      </c>
      <c r="AI35" s="17">
        <v>0</v>
      </c>
      <c r="AJ35" s="17">
        <v>6400.3446349096903</v>
      </c>
      <c r="AK35" s="12">
        <v>1352605.3414078928</v>
      </c>
      <c r="AL35" s="16">
        <v>1508294.392994948</v>
      </c>
      <c r="AM35" s="17">
        <v>833681.88107272924</v>
      </c>
      <c r="AN35" s="17">
        <v>437092.98749999993</v>
      </c>
      <c r="AO35" s="17">
        <v>0</v>
      </c>
      <c r="AP35" s="17">
        <v>41452.918455994681</v>
      </c>
      <c r="AQ35" s="12">
        <v>2820522.1800236716</v>
      </c>
      <c r="AR35" s="16">
        <v>7351934.8568078736</v>
      </c>
      <c r="AS35" s="17">
        <v>1793082.7433467996</v>
      </c>
      <c r="AT35" s="17">
        <v>1456151.8121000002</v>
      </c>
      <c r="AU35" s="17">
        <v>0</v>
      </c>
      <c r="AV35" s="17">
        <v>108309.84363771736</v>
      </c>
      <c r="AW35" s="12">
        <v>10709479.255892392</v>
      </c>
      <c r="AX35" s="16">
        <v>1666361.9934810041</v>
      </c>
      <c r="AY35" s="17">
        <v>733320.04470159078</v>
      </c>
      <c r="AZ35" s="17">
        <v>481680.0883</v>
      </c>
      <c r="BA35" s="17">
        <v>0</v>
      </c>
      <c r="BB35" s="17">
        <v>17165.774527190122</v>
      </c>
      <c r="BC35" s="12">
        <v>2898527.901009785</v>
      </c>
      <c r="BD35" s="16">
        <v>1227088.2010213551</v>
      </c>
      <c r="BE35" s="17">
        <v>962420.34014281945</v>
      </c>
      <c r="BF35" s="17">
        <v>0</v>
      </c>
      <c r="BG35" s="17">
        <v>0</v>
      </c>
      <c r="BH35" s="17">
        <v>1811799.5715856254</v>
      </c>
      <c r="BI35" s="12">
        <v>4001308.1127498001</v>
      </c>
      <c r="BJ35" s="16">
        <v>827941.11393709108</v>
      </c>
      <c r="BK35" s="17">
        <v>37499.819740530329</v>
      </c>
      <c r="BL35" s="17">
        <v>10901.666999999999</v>
      </c>
      <c r="BM35" s="17">
        <v>0</v>
      </c>
      <c r="BN35" s="17">
        <v>1425.6029991008597</v>
      </c>
      <c r="BO35" s="12">
        <v>877768.20367672225</v>
      </c>
    </row>
    <row r="36" spans="1:67" x14ac:dyDescent="0.3">
      <c r="A36" s="4" t="s">
        <v>26</v>
      </c>
      <c r="B36" s="92">
        <v>32680528.490000002</v>
      </c>
      <c r="C36" s="87">
        <v>44702072.44000002</v>
      </c>
      <c r="D36" s="87">
        <v>15044608.504451441</v>
      </c>
      <c r="E36" s="87">
        <v>0</v>
      </c>
      <c r="F36" s="87">
        <v>6089179.1999999993</v>
      </c>
      <c r="G36" s="93">
        <v>98516388.634451449</v>
      </c>
      <c r="H36" s="16">
        <v>11240318.969999999</v>
      </c>
      <c r="I36" s="17">
        <v>19790760.880000018</v>
      </c>
      <c r="J36" s="17">
        <v>7603202.8510665102</v>
      </c>
      <c r="K36" s="17">
        <v>0</v>
      </c>
      <c r="L36" s="17">
        <v>368479.73500000016</v>
      </c>
      <c r="M36" s="12">
        <v>39002762.436066523</v>
      </c>
      <c r="N36" s="16">
        <v>6110951.7499999991</v>
      </c>
      <c r="O36" s="17">
        <v>7531730.9099999992</v>
      </c>
      <c r="P36" s="17">
        <v>1387010.9233849323</v>
      </c>
      <c r="Q36" s="17">
        <v>0</v>
      </c>
      <c r="R36" s="17">
        <v>1245988.2249999999</v>
      </c>
      <c r="S36" s="12">
        <v>16275681.808384931</v>
      </c>
      <c r="T36" s="16">
        <v>0</v>
      </c>
      <c r="U36" s="17">
        <v>0</v>
      </c>
      <c r="V36" s="17">
        <v>0</v>
      </c>
      <c r="W36" s="17">
        <v>0</v>
      </c>
      <c r="X36" s="17">
        <v>0</v>
      </c>
      <c r="Y36" s="12">
        <v>0</v>
      </c>
      <c r="Z36" s="16">
        <v>61686.27</v>
      </c>
      <c r="AA36" s="17">
        <v>131010.27</v>
      </c>
      <c r="AB36" s="17">
        <v>182351.54</v>
      </c>
      <c r="AC36" s="17">
        <v>0</v>
      </c>
      <c r="AD36" s="17">
        <v>1339892</v>
      </c>
      <c r="AE36" s="12">
        <v>1714940.08</v>
      </c>
      <c r="AF36" s="16">
        <v>1007751.5000000001</v>
      </c>
      <c r="AG36" s="17">
        <v>813761.21000000008</v>
      </c>
      <c r="AH36" s="17">
        <v>523566.6</v>
      </c>
      <c r="AI36" s="17">
        <v>0</v>
      </c>
      <c r="AJ36" s="17">
        <v>-75319.97</v>
      </c>
      <c r="AK36" s="12">
        <v>2269759.34</v>
      </c>
      <c r="AL36" s="16">
        <v>392466.6399999999</v>
      </c>
      <c r="AM36" s="17">
        <v>113798.36</v>
      </c>
      <c r="AN36" s="17">
        <v>80635.53</v>
      </c>
      <c r="AO36" s="17">
        <v>0</v>
      </c>
      <c r="AP36" s="17">
        <v>152317.94</v>
      </c>
      <c r="AQ36" s="12">
        <v>739218.47</v>
      </c>
      <c r="AR36" s="16">
        <v>0</v>
      </c>
      <c r="AS36" s="17">
        <v>11868942.41</v>
      </c>
      <c r="AT36" s="17">
        <v>1042841.39</v>
      </c>
      <c r="AU36" s="17">
        <v>0</v>
      </c>
      <c r="AV36" s="17">
        <v>72623.34</v>
      </c>
      <c r="AW36" s="12">
        <v>12984407.140000001</v>
      </c>
      <c r="AX36" s="16">
        <v>0</v>
      </c>
      <c r="AY36" s="17">
        <v>331251.78000000003</v>
      </c>
      <c r="AZ36" s="17">
        <v>940182.1</v>
      </c>
      <c r="BA36" s="17">
        <v>0</v>
      </c>
      <c r="BB36" s="17">
        <v>-287948.73000000004</v>
      </c>
      <c r="BC36" s="12">
        <v>983485.14999999991</v>
      </c>
      <c r="BD36" s="16">
        <v>1318.9700000000003</v>
      </c>
      <c r="BE36" s="17">
        <v>336430.46</v>
      </c>
      <c r="BF36" s="17">
        <v>0</v>
      </c>
      <c r="BG36" s="17">
        <v>0</v>
      </c>
      <c r="BH36" s="17">
        <v>12807.509999999995</v>
      </c>
      <c r="BI36" s="12">
        <v>350556.94</v>
      </c>
      <c r="BJ36" s="16">
        <v>13866034.390000002</v>
      </c>
      <c r="BK36" s="17">
        <v>3784386.1599999988</v>
      </c>
      <c r="BL36" s="17">
        <v>3284817.57</v>
      </c>
      <c r="BM36" s="17">
        <v>0</v>
      </c>
      <c r="BN36" s="17">
        <v>3260339.1500000004</v>
      </c>
      <c r="BO36" s="12">
        <v>24195577.270000003</v>
      </c>
    </row>
    <row r="37" spans="1:67" x14ac:dyDescent="0.3">
      <c r="A37" s="4" t="s">
        <v>27</v>
      </c>
      <c r="B37" s="92">
        <v>9187745</v>
      </c>
      <c r="C37" s="87">
        <v>8562097</v>
      </c>
      <c r="D37" s="87">
        <v>4211554</v>
      </c>
      <c r="E37" s="87">
        <v>0</v>
      </c>
      <c r="F37" s="87">
        <v>0</v>
      </c>
      <c r="G37" s="93">
        <v>21961396</v>
      </c>
      <c r="H37" s="16">
        <v>2836144</v>
      </c>
      <c r="I37" s="17">
        <v>1248091</v>
      </c>
      <c r="J37" s="17">
        <v>3577649</v>
      </c>
      <c r="K37" s="17">
        <v>0</v>
      </c>
      <c r="L37" s="17">
        <v>0</v>
      </c>
      <c r="M37" s="12">
        <v>7661884</v>
      </c>
      <c r="N37" s="16">
        <v>2743212</v>
      </c>
      <c r="O37" s="17">
        <v>2161003</v>
      </c>
      <c r="P37" s="17">
        <v>633905</v>
      </c>
      <c r="Q37" s="17">
        <v>0</v>
      </c>
      <c r="R37" s="17">
        <v>0</v>
      </c>
      <c r="S37" s="12">
        <v>5538120</v>
      </c>
      <c r="T37" s="16">
        <v>0</v>
      </c>
      <c r="U37" s="17">
        <v>0</v>
      </c>
      <c r="V37" s="17">
        <v>0</v>
      </c>
      <c r="W37" s="17">
        <v>0</v>
      </c>
      <c r="X37" s="17">
        <v>0</v>
      </c>
      <c r="Y37" s="12">
        <v>0</v>
      </c>
      <c r="Z37" s="16">
        <v>182544</v>
      </c>
      <c r="AA37" s="17">
        <v>3111073</v>
      </c>
      <c r="AB37" s="17">
        <v>0</v>
      </c>
      <c r="AC37" s="17">
        <v>0</v>
      </c>
      <c r="AD37" s="17">
        <v>0</v>
      </c>
      <c r="AE37" s="12">
        <v>3293617</v>
      </c>
      <c r="AF37" s="16">
        <v>0</v>
      </c>
      <c r="AG37" s="17">
        <v>222019</v>
      </c>
      <c r="AH37" s="17">
        <v>0</v>
      </c>
      <c r="AI37" s="17">
        <v>0</v>
      </c>
      <c r="AJ37" s="17">
        <v>0</v>
      </c>
      <c r="AK37" s="12">
        <v>222019</v>
      </c>
      <c r="AL37" s="16">
        <v>278636</v>
      </c>
      <c r="AM37" s="17">
        <v>18228</v>
      </c>
      <c r="AN37" s="17">
        <v>0</v>
      </c>
      <c r="AO37" s="17">
        <v>0</v>
      </c>
      <c r="AP37" s="17">
        <v>0</v>
      </c>
      <c r="AQ37" s="12">
        <v>296864</v>
      </c>
      <c r="AR37" s="16">
        <v>0</v>
      </c>
      <c r="AS37" s="17">
        <v>0</v>
      </c>
      <c r="AT37" s="17">
        <v>0</v>
      </c>
      <c r="AU37" s="17">
        <v>0</v>
      </c>
      <c r="AV37" s="17">
        <v>0</v>
      </c>
      <c r="AW37" s="12">
        <v>0</v>
      </c>
      <c r="AX37" s="16">
        <v>933811</v>
      </c>
      <c r="AY37" s="17">
        <v>496943</v>
      </c>
      <c r="AZ37" s="17">
        <v>0</v>
      </c>
      <c r="BA37" s="17">
        <v>0</v>
      </c>
      <c r="BB37" s="17">
        <v>0</v>
      </c>
      <c r="BC37" s="12">
        <v>1430754</v>
      </c>
      <c r="BD37" s="16">
        <v>929200</v>
      </c>
      <c r="BE37" s="17">
        <v>775599</v>
      </c>
      <c r="BF37" s="17">
        <v>0</v>
      </c>
      <c r="BG37" s="17">
        <v>0</v>
      </c>
      <c r="BH37" s="17">
        <v>0</v>
      </c>
      <c r="BI37" s="12">
        <v>1704799</v>
      </c>
      <c r="BJ37" s="16">
        <v>1284198</v>
      </c>
      <c r="BK37" s="17">
        <v>529141</v>
      </c>
      <c r="BL37" s="17">
        <v>0</v>
      </c>
      <c r="BM37" s="17">
        <v>0</v>
      </c>
      <c r="BN37" s="17">
        <v>0</v>
      </c>
      <c r="BO37" s="12">
        <v>1813339</v>
      </c>
    </row>
    <row r="38" spans="1:67" x14ac:dyDescent="0.3">
      <c r="A38" s="4" t="s">
        <v>28</v>
      </c>
      <c r="B38" s="92">
        <v>2788118.0700000003</v>
      </c>
      <c r="C38" s="87">
        <v>2690302</v>
      </c>
      <c r="D38" s="87">
        <v>1657466.62</v>
      </c>
      <c r="E38" s="87">
        <v>0</v>
      </c>
      <c r="F38" s="87">
        <v>191643</v>
      </c>
      <c r="G38" s="93">
        <v>7327529.6899999995</v>
      </c>
      <c r="H38" s="16">
        <v>480905.32</v>
      </c>
      <c r="I38" s="17">
        <v>163242</v>
      </c>
      <c r="J38" s="17">
        <v>728400</v>
      </c>
      <c r="K38" s="17">
        <v>0</v>
      </c>
      <c r="L38" s="17">
        <v>29695</v>
      </c>
      <c r="M38" s="12">
        <v>1402242.32</v>
      </c>
      <c r="N38" s="16">
        <v>911095.15</v>
      </c>
      <c r="O38" s="17">
        <v>1526108</v>
      </c>
      <c r="P38" s="17">
        <v>68835</v>
      </c>
      <c r="Q38" s="17">
        <v>0</v>
      </c>
      <c r="R38" s="17">
        <v>0</v>
      </c>
      <c r="S38" s="12">
        <v>2506038.15</v>
      </c>
      <c r="T38" s="16">
        <v>0</v>
      </c>
      <c r="U38" s="17">
        <v>13586</v>
      </c>
      <c r="V38" s="17">
        <v>0</v>
      </c>
      <c r="W38" s="17">
        <v>0</v>
      </c>
      <c r="X38" s="17">
        <v>0</v>
      </c>
      <c r="Y38" s="12">
        <v>13586</v>
      </c>
      <c r="Z38" s="16">
        <v>0</v>
      </c>
      <c r="AA38" s="17">
        <v>0</v>
      </c>
      <c r="AB38" s="17">
        <v>0</v>
      </c>
      <c r="AC38" s="17">
        <v>0</v>
      </c>
      <c r="AD38" s="17">
        <v>0</v>
      </c>
      <c r="AE38" s="12">
        <v>0</v>
      </c>
      <c r="AF38" s="16">
        <v>79616.320000000007</v>
      </c>
      <c r="AG38" s="17">
        <v>44564</v>
      </c>
      <c r="AH38" s="17">
        <v>25701</v>
      </c>
      <c r="AI38" s="17">
        <v>0</v>
      </c>
      <c r="AJ38" s="17">
        <v>0</v>
      </c>
      <c r="AK38" s="12">
        <v>149881.32</v>
      </c>
      <c r="AL38" s="16">
        <v>0</v>
      </c>
      <c r="AM38" s="17">
        <v>0</v>
      </c>
      <c r="AN38" s="17">
        <v>0</v>
      </c>
      <c r="AO38" s="17">
        <v>0</v>
      </c>
      <c r="AP38" s="17">
        <v>0</v>
      </c>
      <c r="AQ38" s="12">
        <v>0</v>
      </c>
      <c r="AR38" s="16">
        <v>365799.73</v>
      </c>
      <c r="AS38" s="17">
        <v>113314</v>
      </c>
      <c r="AT38" s="17">
        <v>26030.62</v>
      </c>
      <c r="AU38" s="17">
        <v>0</v>
      </c>
      <c r="AV38" s="17">
        <v>0</v>
      </c>
      <c r="AW38" s="12">
        <v>505144.35</v>
      </c>
      <c r="AX38" s="16">
        <v>830675.55</v>
      </c>
      <c r="AY38" s="17">
        <v>674388</v>
      </c>
      <c r="AZ38" s="17">
        <v>808500</v>
      </c>
      <c r="BA38" s="17">
        <v>0</v>
      </c>
      <c r="BB38" s="17">
        <v>161188</v>
      </c>
      <c r="BC38" s="12">
        <v>2474751.5499999998</v>
      </c>
      <c r="BD38" s="16">
        <v>0</v>
      </c>
      <c r="BE38" s="17">
        <v>0</v>
      </c>
      <c r="BF38" s="17">
        <v>0</v>
      </c>
      <c r="BG38" s="17">
        <v>0</v>
      </c>
      <c r="BH38" s="17">
        <v>0</v>
      </c>
      <c r="BI38" s="12">
        <v>0</v>
      </c>
      <c r="BJ38" s="16">
        <v>120026</v>
      </c>
      <c r="BK38" s="17">
        <v>155100</v>
      </c>
      <c r="BL38" s="17">
        <v>0</v>
      </c>
      <c r="BM38" s="17">
        <v>0</v>
      </c>
      <c r="BN38" s="17">
        <v>760</v>
      </c>
      <c r="BO38" s="12">
        <v>275886</v>
      </c>
    </row>
    <row r="39" spans="1:67" x14ac:dyDescent="0.3">
      <c r="A39" s="4" t="s">
        <v>29</v>
      </c>
      <c r="B39" s="92">
        <v>739403.34</v>
      </c>
      <c r="C39" s="87">
        <v>692580.12100000016</v>
      </c>
      <c r="D39" s="87">
        <v>581495.66</v>
      </c>
      <c r="E39" s="87">
        <v>0</v>
      </c>
      <c r="F39" s="87">
        <v>90435.959999999992</v>
      </c>
      <c r="G39" s="93">
        <v>2103915.0809999998</v>
      </c>
      <c r="H39" s="16">
        <v>99902.27</v>
      </c>
      <c r="I39" s="17">
        <v>481500.97</v>
      </c>
      <c r="J39" s="17">
        <v>320005</v>
      </c>
      <c r="K39" s="17">
        <v>0</v>
      </c>
      <c r="L39" s="17">
        <v>9616.5</v>
      </c>
      <c r="M39" s="12">
        <v>911024.74</v>
      </c>
      <c r="N39" s="16">
        <v>217385.51</v>
      </c>
      <c r="O39" s="17">
        <v>69920.53</v>
      </c>
      <c r="P39" s="17">
        <v>0</v>
      </c>
      <c r="Q39" s="17">
        <v>0</v>
      </c>
      <c r="R39" s="17">
        <v>50983.5</v>
      </c>
      <c r="S39" s="12">
        <v>338289.54000000004</v>
      </c>
      <c r="T39" s="16">
        <v>30647.87</v>
      </c>
      <c r="U39" s="17">
        <v>31344.81</v>
      </c>
      <c r="V39" s="17">
        <v>33681.839999999997</v>
      </c>
      <c r="W39" s="17">
        <v>0</v>
      </c>
      <c r="X39" s="17">
        <v>0</v>
      </c>
      <c r="Y39" s="12">
        <v>95674.51999999999</v>
      </c>
      <c r="Z39" s="16">
        <v>0</v>
      </c>
      <c r="AA39" s="17">
        <v>0</v>
      </c>
      <c r="AB39" s="17">
        <v>0</v>
      </c>
      <c r="AC39" s="17">
        <v>0</v>
      </c>
      <c r="AD39" s="17">
        <v>0</v>
      </c>
      <c r="AE39" s="12">
        <v>0</v>
      </c>
      <c r="AF39" s="16">
        <v>0</v>
      </c>
      <c r="AG39" s="17">
        <v>2500</v>
      </c>
      <c r="AH39" s="17">
        <v>0</v>
      </c>
      <c r="AI39" s="17">
        <v>0</v>
      </c>
      <c r="AJ39" s="17">
        <v>499.5</v>
      </c>
      <c r="AK39" s="12">
        <v>2999.5</v>
      </c>
      <c r="AL39" s="16">
        <v>0</v>
      </c>
      <c r="AM39" s="17">
        <v>0</v>
      </c>
      <c r="AN39" s="17">
        <v>0</v>
      </c>
      <c r="AO39" s="17">
        <v>0</v>
      </c>
      <c r="AP39" s="17">
        <v>0</v>
      </c>
      <c r="AQ39" s="12">
        <v>0</v>
      </c>
      <c r="AR39" s="16">
        <v>241141.65</v>
      </c>
      <c r="AS39" s="17">
        <v>13675.37</v>
      </c>
      <c r="AT39" s="17">
        <v>23039.279999999999</v>
      </c>
      <c r="AU39" s="17">
        <v>0</v>
      </c>
      <c r="AV39" s="17">
        <v>28005.65</v>
      </c>
      <c r="AW39" s="12">
        <v>305861.95</v>
      </c>
      <c r="AX39" s="16">
        <v>78985.08</v>
      </c>
      <c r="AY39" s="17">
        <v>49089.69</v>
      </c>
      <c r="AZ39" s="17">
        <v>101081.64</v>
      </c>
      <c r="BA39" s="17">
        <v>0</v>
      </c>
      <c r="BB39" s="17">
        <v>1330.81</v>
      </c>
      <c r="BC39" s="12">
        <v>230487.22</v>
      </c>
      <c r="BD39" s="16">
        <v>15886.87</v>
      </c>
      <c r="BE39" s="17">
        <v>39659.279999999999</v>
      </c>
      <c r="BF39" s="17">
        <v>0</v>
      </c>
      <c r="BG39" s="17">
        <v>0</v>
      </c>
      <c r="BH39" s="17">
        <v>0</v>
      </c>
      <c r="BI39" s="12">
        <v>55546.15</v>
      </c>
      <c r="BJ39" s="16">
        <v>55454.09</v>
      </c>
      <c r="BK39" s="17">
        <v>4889.4709999999995</v>
      </c>
      <c r="BL39" s="17">
        <v>103687.9</v>
      </c>
      <c r="BM39" s="17">
        <v>0</v>
      </c>
      <c r="BN39" s="17">
        <v>0</v>
      </c>
      <c r="BO39" s="12">
        <v>164031.46099999998</v>
      </c>
    </row>
    <row r="40" spans="1:67" x14ac:dyDescent="0.3">
      <c r="A40" s="4" t="s">
        <v>30</v>
      </c>
      <c r="B40" s="92">
        <v>15197070</v>
      </c>
      <c r="C40" s="87">
        <v>12005016</v>
      </c>
      <c r="D40" s="87">
        <v>0</v>
      </c>
      <c r="E40" s="87">
        <v>0</v>
      </c>
      <c r="F40" s="87">
        <v>25033</v>
      </c>
      <c r="G40" s="93">
        <v>27227119</v>
      </c>
      <c r="H40" s="16">
        <v>1287905</v>
      </c>
      <c r="I40" s="17">
        <v>1919633</v>
      </c>
      <c r="J40" s="17">
        <v>0</v>
      </c>
      <c r="K40" s="17">
        <v>0</v>
      </c>
      <c r="L40" s="17">
        <v>80</v>
      </c>
      <c r="M40" s="12">
        <v>3207618</v>
      </c>
      <c r="N40" s="16">
        <v>5940212</v>
      </c>
      <c r="O40" s="17">
        <v>2112066</v>
      </c>
      <c r="P40" s="17">
        <v>0</v>
      </c>
      <c r="Q40" s="17">
        <v>0</v>
      </c>
      <c r="R40" s="17">
        <v>0</v>
      </c>
      <c r="S40" s="12">
        <v>8052278</v>
      </c>
      <c r="T40" s="16">
        <v>0</v>
      </c>
      <c r="U40" s="17">
        <v>0</v>
      </c>
      <c r="V40" s="17">
        <v>0</v>
      </c>
      <c r="W40" s="17">
        <v>0</v>
      </c>
      <c r="X40" s="17">
        <v>0</v>
      </c>
      <c r="Y40" s="12">
        <v>0</v>
      </c>
      <c r="Z40" s="16">
        <v>0</v>
      </c>
      <c r="AA40" s="17">
        <v>0</v>
      </c>
      <c r="AB40" s="17">
        <v>0</v>
      </c>
      <c r="AC40" s="17">
        <v>0</v>
      </c>
      <c r="AD40" s="17">
        <v>0</v>
      </c>
      <c r="AE40" s="12">
        <v>0</v>
      </c>
      <c r="AF40" s="16">
        <v>0</v>
      </c>
      <c r="AG40" s="17">
        <v>468482</v>
      </c>
      <c r="AH40" s="17">
        <v>0</v>
      </c>
      <c r="AI40" s="17">
        <v>0</v>
      </c>
      <c r="AJ40" s="17">
        <v>19850</v>
      </c>
      <c r="AK40" s="12">
        <v>488332</v>
      </c>
      <c r="AL40" s="16">
        <v>0</v>
      </c>
      <c r="AM40" s="17">
        <v>6328</v>
      </c>
      <c r="AN40" s="17">
        <v>0</v>
      </c>
      <c r="AO40" s="17">
        <v>0</v>
      </c>
      <c r="AP40" s="17">
        <v>0</v>
      </c>
      <c r="AQ40" s="12">
        <v>6328</v>
      </c>
      <c r="AR40" s="16">
        <v>5797109</v>
      </c>
      <c r="AS40" s="17">
        <v>681157</v>
      </c>
      <c r="AT40" s="17">
        <v>0</v>
      </c>
      <c r="AU40" s="17">
        <v>0</v>
      </c>
      <c r="AV40" s="17">
        <v>5103</v>
      </c>
      <c r="AW40" s="12">
        <v>6483369</v>
      </c>
      <c r="AX40" s="16">
        <v>1213885</v>
      </c>
      <c r="AY40" s="17">
        <v>6253755</v>
      </c>
      <c r="AZ40" s="17">
        <v>0</v>
      </c>
      <c r="BA40" s="17">
        <v>0</v>
      </c>
      <c r="BB40" s="17">
        <v>0</v>
      </c>
      <c r="BC40" s="12">
        <v>7467640</v>
      </c>
      <c r="BD40" s="16">
        <v>0</v>
      </c>
      <c r="BE40" s="17">
        <v>268115</v>
      </c>
      <c r="BF40" s="17">
        <v>0</v>
      </c>
      <c r="BG40" s="17">
        <v>0</v>
      </c>
      <c r="BH40" s="17">
        <v>0</v>
      </c>
      <c r="BI40" s="12">
        <v>268115</v>
      </c>
      <c r="BJ40" s="16">
        <v>957959</v>
      </c>
      <c r="BK40" s="17">
        <v>295480</v>
      </c>
      <c r="BL40" s="17">
        <v>0</v>
      </c>
      <c r="BM40" s="17">
        <v>0</v>
      </c>
      <c r="BN40" s="17">
        <v>0</v>
      </c>
      <c r="BO40" s="12">
        <v>1253439</v>
      </c>
    </row>
    <row r="41" spans="1:67" x14ac:dyDescent="0.3">
      <c r="A41" s="4" t="s">
        <v>31</v>
      </c>
      <c r="B41" s="92">
        <v>3163125.68</v>
      </c>
      <c r="C41" s="87">
        <v>2230192.3199999998</v>
      </c>
      <c r="D41" s="87">
        <v>2105921.7399999998</v>
      </c>
      <c r="E41" s="87">
        <v>167373.45000000001</v>
      </c>
      <c r="F41" s="87">
        <v>2615231.11</v>
      </c>
      <c r="G41" s="93">
        <v>10281844.300000001</v>
      </c>
      <c r="H41" s="16">
        <v>290663.99</v>
      </c>
      <c r="I41" s="17">
        <v>1146632.8799999999</v>
      </c>
      <c r="J41" s="17">
        <v>703487.47</v>
      </c>
      <c r="K41" s="17">
        <v>8539.4599999999991</v>
      </c>
      <c r="L41" s="17">
        <v>324531.33999999997</v>
      </c>
      <c r="M41" s="12">
        <v>2473855.1399999997</v>
      </c>
      <c r="N41" s="16">
        <v>817064.55</v>
      </c>
      <c r="O41" s="17">
        <v>209451.27000000002</v>
      </c>
      <c r="P41" s="17">
        <v>687207.37</v>
      </c>
      <c r="Q41" s="17">
        <v>20494.71</v>
      </c>
      <c r="R41" s="17">
        <v>136613.47999999998</v>
      </c>
      <c r="S41" s="12">
        <v>1870831.38</v>
      </c>
      <c r="T41" s="16">
        <v>315994.44</v>
      </c>
      <c r="U41" s="17">
        <v>324815.52</v>
      </c>
      <c r="V41" s="17">
        <v>92561.279999999999</v>
      </c>
      <c r="W41" s="17">
        <v>0</v>
      </c>
      <c r="X41" s="17">
        <v>138504.91</v>
      </c>
      <c r="Y41" s="12">
        <v>871876.15</v>
      </c>
      <c r="Z41" s="16">
        <v>355206.19</v>
      </c>
      <c r="AA41" s="17">
        <v>95468.73000000001</v>
      </c>
      <c r="AB41" s="17">
        <v>1117.44</v>
      </c>
      <c r="AC41" s="17">
        <v>0</v>
      </c>
      <c r="AD41" s="17">
        <v>118407.5</v>
      </c>
      <c r="AE41" s="12">
        <v>570199.8600000001</v>
      </c>
      <c r="AF41" s="16">
        <v>2681.44</v>
      </c>
      <c r="AG41" s="17">
        <v>3003.63</v>
      </c>
      <c r="AH41" s="17">
        <v>0</v>
      </c>
      <c r="AI41" s="17">
        <v>0</v>
      </c>
      <c r="AJ41" s="17">
        <v>524.25</v>
      </c>
      <c r="AK41" s="12">
        <v>6209.32</v>
      </c>
      <c r="AL41" s="16">
        <v>543319.68000000005</v>
      </c>
      <c r="AM41" s="17">
        <v>229584.29000000004</v>
      </c>
      <c r="AN41" s="17">
        <v>431153.91</v>
      </c>
      <c r="AO41" s="17">
        <v>138339.28</v>
      </c>
      <c r="AP41" s="17">
        <v>793963.84</v>
      </c>
      <c r="AQ41" s="12">
        <v>2136361</v>
      </c>
      <c r="AR41" s="16">
        <v>0</v>
      </c>
      <c r="AS41" s="17">
        <v>0</v>
      </c>
      <c r="AT41" s="17">
        <v>40487.270000000004</v>
      </c>
      <c r="AU41" s="17">
        <v>0</v>
      </c>
      <c r="AV41" s="17">
        <v>709197.76</v>
      </c>
      <c r="AW41" s="12">
        <v>749685.03</v>
      </c>
      <c r="AX41" s="16">
        <v>2628.6</v>
      </c>
      <c r="AY41" s="17">
        <v>9948</v>
      </c>
      <c r="AZ41" s="17">
        <v>88168</v>
      </c>
      <c r="BA41" s="17">
        <v>0</v>
      </c>
      <c r="BB41" s="17">
        <v>43465.13</v>
      </c>
      <c r="BC41" s="12">
        <v>144209.73000000001</v>
      </c>
      <c r="BD41" s="16">
        <v>60413.789999999994</v>
      </c>
      <c r="BE41" s="17">
        <v>68861</v>
      </c>
      <c r="BF41" s="17">
        <v>0</v>
      </c>
      <c r="BG41" s="17">
        <v>0</v>
      </c>
      <c r="BH41" s="17">
        <v>39467.9</v>
      </c>
      <c r="BI41" s="12">
        <v>168742.69</v>
      </c>
      <c r="BJ41" s="16">
        <v>775153</v>
      </c>
      <c r="BK41" s="17">
        <v>142427</v>
      </c>
      <c r="BL41" s="17">
        <v>61739</v>
      </c>
      <c r="BM41" s="17">
        <v>0</v>
      </c>
      <c r="BN41" s="17">
        <v>310555</v>
      </c>
      <c r="BO41" s="12">
        <v>1289874</v>
      </c>
    </row>
    <row r="42" spans="1:67" x14ac:dyDescent="0.3">
      <c r="A42" s="4" t="s">
        <v>32</v>
      </c>
      <c r="B42" s="92">
        <v>27636236.69158585</v>
      </c>
      <c r="C42" s="87">
        <v>26877495.57538788</v>
      </c>
      <c r="D42" s="87">
        <v>13854641.83369853</v>
      </c>
      <c r="E42" s="87">
        <v>0</v>
      </c>
      <c r="F42" s="87">
        <v>862136.88853144494</v>
      </c>
      <c r="G42" s="93">
        <v>69230510.989203691</v>
      </c>
      <c r="H42" s="16">
        <v>11018966.740024112</v>
      </c>
      <c r="I42" s="17">
        <v>6871336.4678033683</v>
      </c>
      <c r="J42" s="17">
        <v>6401686.9026528867</v>
      </c>
      <c r="K42" s="17">
        <v>0</v>
      </c>
      <c r="L42" s="17">
        <v>165162.002798172</v>
      </c>
      <c r="M42" s="12">
        <v>24457152.113278538</v>
      </c>
      <c r="N42" s="16">
        <v>5733425.3230944136</v>
      </c>
      <c r="O42" s="17">
        <v>14356661.324731652</v>
      </c>
      <c r="P42" s="17">
        <v>5275015.4338886756</v>
      </c>
      <c r="Q42" s="17">
        <v>0</v>
      </c>
      <c r="R42" s="17">
        <v>87185.857605855912</v>
      </c>
      <c r="S42" s="12">
        <v>25452287.939320598</v>
      </c>
      <c r="T42" s="16">
        <v>0</v>
      </c>
      <c r="U42" s="17">
        <v>0</v>
      </c>
      <c r="V42" s="17">
        <v>0</v>
      </c>
      <c r="W42" s="17">
        <v>0</v>
      </c>
      <c r="X42" s="17">
        <v>0</v>
      </c>
      <c r="Y42" s="12">
        <v>0</v>
      </c>
      <c r="Z42" s="16">
        <v>1065.7187665644665</v>
      </c>
      <c r="AA42" s="17">
        <v>407.46027320888913</v>
      </c>
      <c r="AB42" s="17">
        <v>0</v>
      </c>
      <c r="AC42" s="17">
        <v>0</v>
      </c>
      <c r="AD42" s="17">
        <v>1.2429513237174836</v>
      </c>
      <c r="AE42" s="12">
        <v>1474.4219910970733</v>
      </c>
      <c r="AF42" s="16">
        <v>107221.00140026596</v>
      </c>
      <c r="AG42" s="17">
        <v>52760.265696618539</v>
      </c>
      <c r="AH42" s="17">
        <v>17980.11</v>
      </c>
      <c r="AI42" s="17">
        <v>0</v>
      </c>
      <c r="AJ42" s="17">
        <v>1950.085</v>
      </c>
      <c r="AK42" s="12">
        <v>179911.46209688447</v>
      </c>
      <c r="AL42" s="16">
        <v>0</v>
      </c>
      <c r="AM42" s="17">
        <v>0</v>
      </c>
      <c r="AN42" s="17">
        <v>0</v>
      </c>
      <c r="AO42" s="17">
        <v>0</v>
      </c>
      <c r="AP42" s="17">
        <v>0</v>
      </c>
      <c r="AQ42" s="12">
        <v>0</v>
      </c>
      <c r="AR42" s="16">
        <v>5269908.2223123955</v>
      </c>
      <c r="AS42" s="17">
        <v>1285527.9388860208</v>
      </c>
      <c r="AT42" s="17">
        <v>915906.29213746788</v>
      </c>
      <c r="AU42" s="17">
        <v>0</v>
      </c>
      <c r="AV42" s="17">
        <v>102735.10906816514</v>
      </c>
      <c r="AW42" s="12">
        <v>7574077.5624040505</v>
      </c>
      <c r="AX42" s="16">
        <v>1988953.3342009489</v>
      </c>
      <c r="AY42" s="17">
        <v>2880742.310823279</v>
      </c>
      <c r="AZ42" s="17">
        <v>1239146.8499999987</v>
      </c>
      <c r="BA42" s="17">
        <v>0</v>
      </c>
      <c r="BB42" s="17">
        <v>45857.355030428851</v>
      </c>
      <c r="BC42" s="12">
        <v>6154699.8500546552</v>
      </c>
      <c r="BD42" s="16">
        <v>524760.26161319402</v>
      </c>
      <c r="BE42" s="17">
        <v>993264.87115133542</v>
      </c>
      <c r="BF42" s="17">
        <v>4906.2450194987305</v>
      </c>
      <c r="BG42" s="17">
        <v>0</v>
      </c>
      <c r="BH42" s="17">
        <v>226068.85107749933</v>
      </c>
      <c r="BI42" s="12">
        <v>1749000.2288615275</v>
      </c>
      <c r="BJ42" s="16">
        <v>2991936.0901739574</v>
      </c>
      <c r="BK42" s="17">
        <v>436794.93602239457</v>
      </c>
      <c r="BL42" s="17">
        <v>0</v>
      </c>
      <c r="BM42" s="17">
        <v>0</v>
      </c>
      <c r="BN42" s="17">
        <v>233176.38500000001</v>
      </c>
      <c r="BO42" s="12">
        <v>3661907.411196352</v>
      </c>
    </row>
    <row r="43" spans="1:67" x14ac:dyDescent="0.3">
      <c r="A43" s="4" t="s">
        <v>33</v>
      </c>
      <c r="B43" s="92">
        <v>2184099</v>
      </c>
      <c r="C43" s="87">
        <v>1060505</v>
      </c>
      <c r="D43" s="87">
        <v>543395</v>
      </c>
      <c r="E43" s="87">
        <v>0</v>
      </c>
      <c r="F43" s="87">
        <v>293328</v>
      </c>
      <c r="G43" s="93">
        <v>4081327</v>
      </c>
      <c r="H43" s="16">
        <v>3602</v>
      </c>
      <c r="I43" s="17">
        <v>476545</v>
      </c>
      <c r="J43" s="17">
        <v>543395</v>
      </c>
      <c r="K43" s="17">
        <v>0</v>
      </c>
      <c r="L43" s="17">
        <v>186927</v>
      </c>
      <c r="M43" s="12">
        <v>1210469</v>
      </c>
      <c r="N43" s="16">
        <v>969918</v>
      </c>
      <c r="O43" s="17">
        <v>334624</v>
      </c>
      <c r="P43" s="17">
        <v>0</v>
      </c>
      <c r="Q43" s="17">
        <v>0</v>
      </c>
      <c r="R43" s="17">
        <v>40949</v>
      </c>
      <c r="S43" s="12">
        <v>1345491</v>
      </c>
      <c r="T43" s="16">
        <v>0</v>
      </c>
      <c r="U43" s="17">
        <v>0</v>
      </c>
      <c r="V43" s="17">
        <v>0</v>
      </c>
      <c r="W43" s="17">
        <v>0</v>
      </c>
      <c r="X43" s="17">
        <v>0</v>
      </c>
      <c r="Y43" s="12">
        <v>0</v>
      </c>
      <c r="Z43" s="16">
        <v>0</v>
      </c>
      <c r="AA43" s="17">
        <v>0</v>
      </c>
      <c r="AB43" s="17">
        <v>0</v>
      </c>
      <c r="AC43" s="17">
        <v>0</v>
      </c>
      <c r="AD43" s="17">
        <v>0</v>
      </c>
      <c r="AE43" s="12">
        <v>0</v>
      </c>
      <c r="AF43" s="16">
        <v>590524</v>
      </c>
      <c r="AG43" s="17">
        <v>126910</v>
      </c>
      <c r="AH43" s="17">
        <v>0</v>
      </c>
      <c r="AI43" s="17">
        <v>0</v>
      </c>
      <c r="AJ43" s="17">
        <v>5488</v>
      </c>
      <c r="AK43" s="12">
        <v>722922</v>
      </c>
      <c r="AL43" s="16">
        <v>0</v>
      </c>
      <c r="AM43" s="17">
        <v>0</v>
      </c>
      <c r="AN43" s="17">
        <v>0</v>
      </c>
      <c r="AO43" s="17">
        <v>0</v>
      </c>
      <c r="AP43" s="17">
        <v>0</v>
      </c>
      <c r="AQ43" s="12">
        <v>0</v>
      </c>
      <c r="AR43" s="16">
        <v>515907</v>
      </c>
      <c r="AS43" s="17">
        <v>63884</v>
      </c>
      <c r="AT43" s="17">
        <v>0</v>
      </c>
      <c r="AU43" s="17">
        <v>0</v>
      </c>
      <c r="AV43" s="17">
        <v>54964</v>
      </c>
      <c r="AW43" s="12">
        <v>634755</v>
      </c>
      <c r="AX43" s="16">
        <v>0</v>
      </c>
      <c r="AY43" s="17">
        <v>0</v>
      </c>
      <c r="AZ43" s="17">
        <v>0</v>
      </c>
      <c r="BA43" s="17">
        <v>0</v>
      </c>
      <c r="BB43" s="17">
        <v>0</v>
      </c>
      <c r="BC43" s="12">
        <v>0</v>
      </c>
      <c r="BD43" s="16">
        <v>83956</v>
      </c>
      <c r="BE43" s="17">
        <v>56768</v>
      </c>
      <c r="BF43" s="17">
        <v>0</v>
      </c>
      <c r="BG43" s="17">
        <v>0</v>
      </c>
      <c r="BH43" s="17">
        <v>5000</v>
      </c>
      <c r="BI43" s="12">
        <v>145724</v>
      </c>
      <c r="BJ43" s="16">
        <v>20192</v>
      </c>
      <c r="BK43" s="17">
        <v>1774</v>
      </c>
      <c r="BL43" s="17">
        <v>0</v>
      </c>
      <c r="BM43" s="17">
        <v>0</v>
      </c>
      <c r="BN43" s="17">
        <v>0</v>
      </c>
      <c r="BO43" s="12">
        <v>21966</v>
      </c>
    </row>
    <row r="44" spans="1:67" x14ac:dyDescent="0.3">
      <c r="A44" s="4" t="s">
        <v>34</v>
      </c>
      <c r="B44" s="92">
        <v>22926806.379999995</v>
      </c>
      <c r="C44" s="87">
        <v>16629488.09</v>
      </c>
      <c r="D44" s="87">
        <v>11639338</v>
      </c>
      <c r="E44" s="87">
        <v>0</v>
      </c>
      <c r="F44" s="87">
        <v>0</v>
      </c>
      <c r="G44" s="93">
        <v>51195632.469999991</v>
      </c>
      <c r="H44" s="16">
        <v>5345721.4399999995</v>
      </c>
      <c r="I44" s="17">
        <v>1354820.6400000001</v>
      </c>
      <c r="J44" s="17">
        <v>4329373</v>
      </c>
      <c r="K44" s="17">
        <v>0</v>
      </c>
      <c r="L44" s="17">
        <v>0</v>
      </c>
      <c r="M44" s="12">
        <v>11029915.08</v>
      </c>
      <c r="N44" s="16">
        <v>5526990.4399999995</v>
      </c>
      <c r="O44" s="17">
        <v>11544914.529999999</v>
      </c>
      <c r="P44" s="17">
        <v>950435</v>
      </c>
      <c r="Q44" s="17">
        <v>0</v>
      </c>
      <c r="R44" s="17">
        <v>0</v>
      </c>
      <c r="S44" s="12">
        <v>18022339.969999999</v>
      </c>
      <c r="T44" s="16">
        <v>1083545.79</v>
      </c>
      <c r="U44" s="17">
        <v>613574.94999999995</v>
      </c>
      <c r="V44" s="17">
        <v>258574</v>
      </c>
      <c r="W44" s="17">
        <v>0</v>
      </c>
      <c r="X44" s="17">
        <v>0</v>
      </c>
      <c r="Y44" s="12">
        <v>1955694.74</v>
      </c>
      <c r="Z44" s="16">
        <v>129823.35</v>
      </c>
      <c r="AA44" s="17">
        <v>0</v>
      </c>
      <c r="AB44" s="17">
        <v>0</v>
      </c>
      <c r="AC44" s="17">
        <v>0</v>
      </c>
      <c r="AD44" s="17">
        <v>0</v>
      </c>
      <c r="AE44" s="12">
        <v>129823.35</v>
      </c>
      <c r="AF44" s="16">
        <v>0</v>
      </c>
      <c r="AG44" s="17">
        <v>0</v>
      </c>
      <c r="AH44" s="17">
        <v>0</v>
      </c>
      <c r="AI44" s="17">
        <v>0</v>
      </c>
      <c r="AJ44" s="17">
        <v>0</v>
      </c>
      <c r="AK44" s="12">
        <v>0</v>
      </c>
      <c r="AL44" s="16">
        <v>1449298.74</v>
      </c>
      <c r="AM44" s="17">
        <v>747668.39</v>
      </c>
      <c r="AN44" s="17">
        <v>0</v>
      </c>
      <c r="AO44" s="17">
        <v>0</v>
      </c>
      <c r="AP44" s="17">
        <v>0</v>
      </c>
      <c r="AQ44" s="12">
        <v>2196967.13</v>
      </c>
      <c r="AR44" s="16">
        <v>6215630.5899999999</v>
      </c>
      <c r="AS44" s="17">
        <v>859578.91999999993</v>
      </c>
      <c r="AT44" s="17">
        <v>2669605</v>
      </c>
      <c r="AU44" s="17">
        <v>0</v>
      </c>
      <c r="AV44" s="17">
        <v>0</v>
      </c>
      <c r="AW44" s="12">
        <v>9744814.5099999998</v>
      </c>
      <c r="AX44" s="16">
        <v>1623991.97</v>
      </c>
      <c r="AY44" s="17">
        <v>10774.58</v>
      </c>
      <c r="AZ44" s="17">
        <v>3431351</v>
      </c>
      <c r="BA44" s="17">
        <v>0</v>
      </c>
      <c r="BB44" s="17">
        <v>0</v>
      </c>
      <c r="BC44" s="12">
        <v>5066117.55</v>
      </c>
      <c r="BD44" s="16">
        <v>1185841.1500000001</v>
      </c>
      <c r="BE44" s="17">
        <v>1439760.38</v>
      </c>
      <c r="BF44" s="17">
        <v>0</v>
      </c>
      <c r="BG44" s="17">
        <v>0</v>
      </c>
      <c r="BH44" s="17">
        <v>0</v>
      </c>
      <c r="BI44" s="12">
        <v>2625601.5300000003</v>
      </c>
      <c r="BJ44" s="16">
        <v>365962.91</v>
      </c>
      <c r="BK44" s="17">
        <v>58395.7</v>
      </c>
      <c r="BL44" s="17">
        <v>0</v>
      </c>
      <c r="BM44" s="17">
        <v>0</v>
      </c>
      <c r="BN44" s="17">
        <v>0</v>
      </c>
      <c r="BO44" s="12">
        <v>424358.61</v>
      </c>
    </row>
    <row r="45" spans="1:67" x14ac:dyDescent="0.3">
      <c r="A45" s="4" t="s">
        <v>35</v>
      </c>
      <c r="B45" s="92">
        <v>6067360</v>
      </c>
      <c r="C45" s="87">
        <v>8918418.8500000015</v>
      </c>
      <c r="D45" s="87">
        <v>5628503.5100000007</v>
      </c>
      <c r="E45" s="87">
        <v>0</v>
      </c>
      <c r="F45" s="87">
        <f>L45+R45+X45+AD45+AJ45+AP45+AV45+BB45+BH45+BN45</f>
        <v>4359277</v>
      </c>
      <c r="G45" s="93">
        <f>SUM(B45:F45)</f>
        <v>24973559.360000003</v>
      </c>
      <c r="H45" s="16">
        <v>2291704</v>
      </c>
      <c r="I45" s="17">
        <v>3385705.06</v>
      </c>
      <c r="J45" s="17">
        <v>4347141.1100000003</v>
      </c>
      <c r="K45" s="17">
        <v>0</v>
      </c>
      <c r="L45" s="17"/>
      <c r="M45" s="12">
        <v>35386326.170000002</v>
      </c>
      <c r="N45" s="16">
        <v>1631210</v>
      </c>
      <c r="O45" s="17">
        <v>3054367.83</v>
      </c>
      <c r="P45" s="17">
        <v>589466.38</v>
      </c>
      <c r="Q45" s="17">
        <v>0</v>
      </c>
      <c r="R45" s="17">
        <v>0</v>
      </c>
      <c r="S45" s="12">
        <v>5275044.21</v>
      </c>
      <c r="T45" s="16">
        <v>0</v>
      </c>
      <c r="U45" s="17">
        <v>0</v>
      </c>
      <c r="V45" s="17">
        <v>0</v>
      </c>
      <c r="W45" s="17">
        <v>0</v>
      </c>
      <c r="X45" s="17">
        <v>0</v>
      </c>
      <c r="Y45" s="12">
        <v>0</v>
      </c>
      <c r="Z45" s="16">
        <v>0</v>
      </c>
      <c r="AA45" s="17">
        <v>117189.62</v>
      </c>
      <c r="AB45" s="17">
        <v>7470.34</v>
      </c>
      <c r="AC45" s="17">
        <v>0</v>
      </c>
      <c r="AD45" s="17">
        <v>0</v>
      </c>
      <c r="AE45" s="12">
        <v>124659.95999999999</v>
      </c>
      <c r="AF45" s="16">
        <v>0</v>
      </c>
      <c r="AG45" s="17">
        <v>61162.1</v>
      </c>
      <c r="AH45" s="17">
        <v>32400.57</v>
      </c>
      <c r="AI45" s="17">
        <v>0</v>
      </c>
      <c r="AJ45" s="17">
        <v>0</v>
      </c>
      <c r="AK45" s="12">
        <v>93562.67</v>
      </c>
      <c r="AL45" s="16">
        <v>352797</v>
      </c>
      <c r="AM45" s="17">
        <v>111933.32</v>
      </c>
      <c r="AN45" s="17">
        <v>21089.19</v>
      </c>
      <c r="AO45" s="17">
        <v>0</v>
      </c>
      <c r="AP45" s="17">
        <v>0</v>
      </c>
      <c r="AQ45" s="12">
        <v>485819.51</v>
      </c>
      <c r="AR45" s="16">
        <v>0</v>
      </c>
      <c r="AS45" s="17">
        <v>981565.4</v>
      </c>
      <c r="AT45" s="17">
        <v>302065.11</v>
      </c>
      <c r="AU45" s="17">
        <v>0</v>
      </c>
      <c r="AV45" s="17">
        <v>4358445</v>
      </c>
      <c r="AW45" s="12">
        <v>5642075.5099999998</v>
      </c>
      <c r="AX45" s="16">
        <v>355994</v>
      </c>
      <c r="AY45" s="17">
        <v>358930.98</v>
      </c>
      <c r="AZ45" s="17">
        <v>319128.55</v>
      </c>
      <c r="BA45" s="17">
        <v>0</v>
      </c>
      <c r="BB45" s="17">
        <v>832</v>
      </c>
      <c r="BC45" s="12">
        <v>1034885.53</v>
      </c>
      <c r="BD45" s="16">
        <v>0</v>
      </c>
      <c r="BE45" s="17">
        <v>522640.91</v>
      </c>
      <c r="BF45" s="17">
        <v>404.04</v>
      </c>
      <c r="BG45" s="17">
        <v>0</v>
      </c>
      <c r="BH45" s="17">
        <v>0</v>
      </c>
      <c r="BI45" s="12">
        <v>523044.94999999995</v>
      </c>
      <c r="BJ45" s="16">
        <v>1435655</v>
      </c>
      <c r="BK45" s="17">
        <v>324923.63</v>
      </c>
      <c r="BL45" s="17">
        <v>9338.2199999999993</v>
      </c>
      <c r="BM45" s="17">
        <v>0</v>
      </c>
      <c r="BN45" s="17">
        <v>0</v>
      </c>
      <c r="BO45" s="12">
        <v>1769916.8499999999</v>
      </c>
    </row>
    <row r="46" spans="1:67" x14ac:dyDescent="0.3">
      <c r="A46" s="4" t="s">
        <v>36</v>
      </c>
      <c r="B46" s="92">
        <v>12242872.060000001</v>
      </c>
      <c r="C46" s="87">
        <v>10543682.040000001</v>
      </c>
      <c r="D46" s="87">
        <v>6403889.7200000007</v>
      </c>
      <c r="E46" s="87">
        <v>0</v>
      </c>
      <c r="F46" s="87">
        <v>479296.01</v>
      </c>
      <c r="G46" s="93">
        <v>29669739.830000002</v>
      </c>
      <c r="H46" s="16">
        <v>4750038.57</v>
      </c>
      <c r="I46" s="17">
        <v>6097450.29</v>
      </c>
      <c r="J46" s="17">
        <v>3909036.14</v>
      </c>
      <c r="K46" s="17">
        <v>0</v>
      </c>
      <c r="L46" s="17">
        <v>105715.37</v>
      </c>
      <c r="M46" s="12">
        <v>14862240.369999999</v>
      </c>
      <c r="N46" s="16">
        <v>2541179.9900000002</v>
      </c>
      <c r="O46" s="17">
        <v>1023708.4</v>
      </c>
      <c r="P46" s="17">
        <v>1336603.6399999999</v>
      </c>
      <c r="Q46" s="17">
        <v>0</v>
      </c>
      <c r="R46" s="17">
        <v>0</v>
      </c>
      <c r="S46" s="12">
        <v>4901492.03</v>
      </c>
      <c r="T46" s="16">
        <v>266.02999999999997</v>
      </c>
      <c r="U46" s="17">
        <v>5320.63</v>
      </c>
      <c r="V46" s="17">
        <v>0</v>
      </c>
      <c r="W46" s="17">
        <v>0</v>
      </c>
      <c r="X46" s="17">
        <v>0</v>
      </c>
      <c r="Y46" s="12">
        <v>5586.66</v>
      </c>
      <c r="Z46" s="16">
        <v>951316.97</v>
      </c>
      <c r="AA46" s="17">
        <v>495112.04</v>
      </c>
      <c r="AB46" s="17">
        <v>149325.13</v>
      </c>
      <c r="AC46" s="17">
        <v>0</v>
      </c>
      <c r="AD46" s="17">
        <v>0</v>
      </c>
      <c r="AE46" s="12">
        <v>1595754.1400000001</v>
      </c>
      <c r="AF46" s="16">
        <v>1019.38</v>
      </c>
      <c r="AG46" s="17">
        <v>35277.96</v>
      </c>
      <c r="AH46" s="17">
        <v>57077.120000000003</v>
      </c>
      <c r="AI46" s="17">
        <v>0</v>
      </c>
      <c r="AJ46" s="17">
        <v>0</v>
      </c>
      <c r="AK46" s="12">
        <v>93374.459999999992</v>
      </c>
      <c r="AL46" s="16">
        <v>929324.11</v>
      </c>
      <c r="AM46" s="17">
        <v>650397.18000000005</v>
      </c>
      <c r="AN46" s="17">
        <v>473934.49</v>
      </c>
      <c r="AO46" s="17">
        <v>0</v>
      </c>
      <c r="AP46" s="17">
        <v>0</v>
      </c>
      <c r="AQ46" s="12">
        <v>2053655.78</v>
      </c>
      <c r="AR46" s="16">
        <v>2248071.63</v>
      </c>
      <c r="AS46" s="17">
        <v>802541.81</v>
      </c>
      <c r="AT46" s="17">
        <v>139407.94</v>
      </c>
      <c r="AU46" s="17">
        <v>0</v>
      </c>
      <c r="AV46" s="17">
        <v>0</v>
      </c>
      <c r="AW46" s="12">
        <v>3190021.38</v>
      </c>
      <c r="AX46" s="16">
        <v>115127.31</v>
      </c>
      <c r="AY46" s="17">
        <v>817526.16</v>
      </c>
      <c r="AZ46" s="17">
        <v>329435.76</v>
      </c>
      <c r="BA46" s="17">
        <v>0</v>
      </c>
      <c r="BB46" s="17">
        <v>0</v>
      </c>
      <c r="BC46" s="12">
        <v>1262089.23</v>
      </c>
      <c r="BD46" s="16">
        <v>530133.26</v>
      </c>
      <c r="BE46" s="17">
        <v>604177.4</v>
      </c>
      <c r="BF46" s="17">
        <v>222</v>
      </c>
      <c r="BG46" s="17">
        <v>0</v>
      </c>
      <c r="BH46" s="17">
        <v>0</v>
      </c>
      <c r="BI46" s="12">
        <v>1134532.6600000001</v>
      </c>
      <c r="BJ46" s="16">
        <v>176394.81</v>
      </c>
      <c r="BK46" s="17">
        <v>12170.17</v>
      </c>
      <c r="BL46" s="17">
        <v>8847.5</v>
      </c>
      <c r="BM46" s="17">
        <v>0</v>
      </c>
      <c r="BN46" s="17">
        <v>373580.64</v>
      </c>
      <c r="BO46" s="12">
        <v>570993.12</v>
      </c>
    </row>
    <row r="47" spans="1:67" x14ac:dyDescent="0.3">
      <c r="A47" s="4" t="s">
        <v>37</v>
      </c>
      <c r="B47" s="92">
        <v>1108033.77</v>
      </c>
      <c r="C47" s="87">
        <v>2261614.17</v>
      </c>
      <c r="D47" s="87">
        <v>1259408.2000000002</v>
      </c>
      <c r="E47" s="87">
        <v>0</v>
      </c>
      <c r="F47" s="87">
        <v>0</v>
      </c>
      <c r="G47" s="93">
        <v>4629056.1400000006</v>
      </c>
      <c r="H47" s="16">
        <v>59791.53</v>
      </c>
      <c r="I47" s="17">
        <v>1353150.06</v>
      </c>
      <c r="J47" s="17">
        <v>620839.55000000005</v>
      </c>
      <c r="K47" s="17">
        <v>0</v>
      </c>
      <c r="L47" s="17">
        <v>0</v>
      </c>
      <c r="M47" s="12">
        <v>2033781.1400000001</v>
      </c>
      <c r="N47" s="16">
        <v>494323.02</v>
      </c>
      <c r="O47" s="17">
        <v>303648.62</v>
      </c>
      <c r="P47" s="17">
        <v>189675.65</v>
      </c>
      <c r="Q47" s="17">
        <v>0</v>
      </c>
      <c r="R47" s="17">
        <v>0</v>
      </c>
      <c r="S47" s="12">
        <v>987647.29</v>
      </c>
      <c r="T47" s="16">
        <v>0</v>
      </c>
      <c r="U47" s="17">
        <v>33816.83</v>
      </c>
      <c r="V47" s="17">
        <v>546</v>
      </c>
      <c r="W47" s="17">
        <v>0</v>
      </c>
      <c r="X47" s="17">
        <v>0</v>
      </c>
      <c r="Y47" s="12">
        <v>34362.83</v>
      </c>
      <c r="Z47" s="16">
        <v>0</v>
      </c>
      <c r="AA47" s="17">
        <v>0</v>
      </c>
      <c r="AB47" s="17">
        <v>0</v>
      </c>
      <c r="AC47" s="17">
        <v>0</v>
      </c>
      <c r="AD47" s="17">
        <v>0</v>
      </c>
      <c r="AE47" s="12">
        <v>0</v>
      </c>
      <c r="AF47" s="16">
        <v>0</v>
      </c>
      <c r="AG47" s="17">
        <v>6090</v>
      </c>
      <c r="AH47" s="17">
        <v>16861</v>
      </c>
      <c r="AI47" s="17">
        <v>0</v>
      </c>
      <c r="AJ47" s="17">
        <v>0</v>
      </c>
      <c r="AK47" s="12">
        <v>22951</v>
      </c>
      <c r="AL47" s="16">
        <v>0</v>
      </c>
      <c r="AM47" s="17">
        <v>0</v>
      </c>
      <c r="AN47" s="17">
        <v>0</v>
      </c>
      <c r="AO47" s="17">
        <v>0</v>
      </c>
      <c r="AP47" s="17">
        <v>0</v>
      </c>
      <c r="AQ47" s="12">
        <v>0</v>
      </c>
      <c r="AR47" s="16">
        <v>0</v>
      </c>
      <c r="AS47" s="17">
        <v>205661</v>
      </c>
      <c r="AT47" s="17">
        <v>0</v>
      </c>
      <c r="AU47" s="17">
        <v>0</v>
      </c>
      <c r="AV47" s="17">
        <v>0</v>
      </c>
      <c r="AW47" s="12">
        <v>205661</v>
      </c>
      <c r="AX47" s="16">
        <v>8453.42</v>
      </c>
      <c r="AY47" s="17">
        <v>228334.48</v>
      </c>
      <c r="AZ47" s="17">
        <v>431486</v>
      </c>
      <c r="BA47" s="17">
        <v>0</v>
      </c>
      <c r="BB47" s="17">
        <v>0</v>
      </c>
      <c r="BC47" s="12">
        <v>668273.9</v>
      </c>
      <c r="BD47" s="16">
        <v>2692.35</v>
      </c>
      <c r="BE47" s="17">
        <v>40002.629999999997</v>
      </c>
      <c r="BF47" s="17">
        <v>0</v>
      </c>
      <c r="BG47" s="17">
        <v>0</v>
      </c>
      <c r="BH47" s="17">
        <v>0</v>
      </c>
      <c r="BI47" s="12">
        <v>42694.979999999996</v>
      </c>
      <c r="BJ47" s="16">
        <v>542773.44999999995</v>
      </c>
      <c r="BK47" s="17">
        <v>90910.55</v>
      </c>
      <c r="BL47" s="17">
        <v>0</v>
      </c>
      <c r="BM47" s="17">
        <v>0</v>
      </c>
      <c r="BN47" s="17">
        <v>0</v>
      </c>
      <c r="BO47" s="12">
        <v>633684</v>
      </c>
    </row>
    <row r="48" spans="1:67" x14ac:dyDescent="0.3">
      <c r="A48" s="4" t="s">
        <v>38</v>
      </c>
      <c r="B48" s="92">
        <v>7538383.671000001</v>
      </c>
      <c r="C48" s="87">
        <v>4724221.1334999995</v>
      </c>
      <c r="D48" s="87">
        <v>2782000</v>
      </c>
      <c r="E48" s="87">
        <v>0</v>
      </c>
      <c r="F48" s="87">
        <v>1574312.4095000001</v>
      </c>
      <c r="G48" s="93">
        <v>16618917.214000002</v>
      </c>
      <c r="H48" s="16">
        <v>3399009.8725000005</v>
      </c>
      <c r="I48" s="17">
        <v>1315323.7274999998</v>
      </c>
      <c r="J48" s="17">
        <v>2507000</v>
      </c>
      <c r="K48" s="17">
        <v>0</v>
      </c>
      <c r="L48" s="17">
        <v>61586.817500000005</v>
      </c>
      <c r="M48" s="12">
        <v>7282920.4175000004</v>
      </c>
      <c r="N48" s="16">
        <v>2795202.5055</v>
      </c>
      <c r="O48" s="17">
        <v>2863655.5955000003</v>
      </c>
      <c r="P48" s="17">
        <v>275000</v>
      </c>
      <c r="Q48" s="17">
        <v>0</v>
      </c>
      <c r="R48" s="17">
        <v>51000.932000000001</v>
      </c>
      <c r="S48" s="12">
        <v>5984859.0329999998</v>
      </c>
      <c r="T48" s="16">
        <v>0</v>
      </c>
      <c r="U48" s="17">
        <v>0</v>
      </c>
      <c r="V48" s="17">
        <v>0</v>
      </c>
      <c r="W48" s="17">
        <v>0</v>
      </c>
      <c r="X48" s="17">
        <v>0</v>
      </c>
      <c r="Y48" s="12">
        <v>0</v>
      </c>
      <c r="Z48" s="16">
        <v>0</v>
      </c>
      <c r="AA48" s="17">
        <v>0</v>
      </c>
      <c r="AB48" s="17">
        <v>0</v>
      </c>
      <c r="AC48" s="17">
        <v>0</v>
      </c>
      <c r="AD48" s="17">
        <v>0</v>
      </c>
      <c r="AE48" s="12">
        <v>0</v>
      </c>
      <c r="AF48" s="16">
        <v>85276.9</v>
      </c>
      <c r="AG48" s="17">
        <v>26049</v>
      </c>
      <c r="AH48" s="17">
        <v>0</v>
      </c>
      <c r="AI48" s="17">
        <v>0</v>
      </c>
      <c r="AJ48" s="17">
        <v>0</v>
      </c>
      <c r="AK48" s="12">
        <v>111325.9</v>
      </c>
      <c r="AL48" s="16">
        <v>124976.92</v>
      </c>
      <c r="AM48" s="17">
        <v>55003.160000000018</v>
      </c>
      <c r="AN48" s="17">
        <v>0</v>
      </c>
      <c r="AO48" s="17">
        <v>0</v>
      </c>
      <c r="AP48" s="17">
        <v>3669.59</v>
      </c>
      <c r="AQ48" s="12">
        <v>183649.67</v>
      </c>
      <c r="AR48" s="16">
        <v>10656.137000000002</v>
      </c>
      <c r="AS48" s="17">
        <v>45969.373</v>
      </c>
      <c r="AT48" s="17">
        <v>0</v>
      </c>
      <c r="AU48" s="17">
        <v>0</v>
      </c>
      <c r="AV48" s="17">
        <v>1405424</v>
      </c>
      <c r="AW48" s="12">
        <v>1462049.51</v>
      </c>
      <c r="AX48" s="16">
        <v>101210.78</v>
      </c>
      <c r="AY48" s="17">
        <v>138478.29999999996</v>
      </c>
      <c r="AZ48" s="17">
        <v>0</v>
      </c>
      <c r="BA48" s="17">
        <v>0</v>
      </c>
      <c r="BB48" s="17">
        <v>60.230000000000004</v>
      </c>
      <c r="BC48" s="12">
        <v>239749.30999999997</v>
      </c>
      <c r="BD48" s="16">
        <v>0</v>
      </c>
      <c r="BE48" s="17">
        <v>1305.9699999999998</v>
      </c>
      <c r="BF48" s="17">
        <v>0</v>
      </c>
      <c r="BG48" s="17">
        <v>0</v>
      </c>
      <c r="BH48" s="17">
        <v>50400</v>
      </c>
      <c r="BI48" s="12">
        <v>51705.97</v>
      </c>
      <c r="BJ48" s="16">
        <v>1022050.556</v>
      </c>
      <c r="BK48" s="17">
        <v>278436.00750000001</v>
      </c>
      <c r="BL48" s="17">
        <v>0</v>
      </c>
      <c r="BM48" s="17">
        <v>0</v>
      </c>
      <c r="BN48" s="17">
        <v>2170.84</v>
      </c>
      <c r="BO48" s="12">
        <v>1302657.4035</v>
      </c>
    </row>
    <row r="49" spans="1:67" x14ac:dyDescent="0.3">
      <c r="A49" s="4" t="s">
        <v>39</v>
      </c>
      <c r="B49" s="92">
        <v>7843549.1683446635</v>
      </c>
      <c r="C49" s="87">
        <v>8342296.3681118395</v>
      </c>
      <c r="D49" s="87">
        <v>7585857</v>
      </c>
      <c r="E49" s="87">
        <v>9931.6</v>
      </c>
      <c r="F49" s="87">
        <v>4981299.1605153242</v>
      </c>
      <c r="G49" s="93">
        <v>28762933.296971831</v>
      </c>
      <c r="H49" s="16">
        <v>546371.93856900407</v>
      </c>
      <c r="I49" s="17">
        <v>1483069.8592209925</v>
      </c>
      <c r="J49" s="17">
        <v>4257457</v>
      </c>
      <c r="K49" s="17">
        <v>0</v>
      </c>
      <c r="L49" s="17">
        <v>8901.0668904121703</v>
      </c>
      <c r="M49" s="12">
        <v>6295799.8646804085</v>
      </c>
      <c r="N49" s="16">
        <v>3739759.3054328822</v>
      </c>
      <c r="O49" s="17">
        <v>4907962.5973743293</v>
      </c>
      <c r="P49" s="17">
        <v>3328400</v>
      </c>
      <c r="Q49" s="17">
        <v>0</v>
      </c>
      <c r="R49" s="17">
        <v>282397.81102112774</v>
      </c>
      <c r="S49" s="12">
        <v>12258519.71382834</v>
      </c>
      <c r="T49" s="16">
        <v>0</v>
      </c>
      <c r="U49" s="17">
        <v>0</v>
      </c>
      <c r="V49" s="17">
        <v>0</v>
      </c>
      <c r="W49" s="17">
        <v>0</v>
      </c>
      <c r="X49" s="17">
        <v>0</v>
      </c>
      <c r="Y49" s="12">
        <v>0</v>
      </c>
      <c r="Z49" s="16">
        <v>550439.85755968175</v>
      </c>
      <c r="AA49" s="17">
        <v>172655.12176209904</v>
      </c>
      <c r="AB49" s="17">
        <v>0</v>
      </c>
      <c r="AC49" s="17">
        <v>0</v>
      </c>
      <c r="AD49" s="17">
        <v>4960.4634640059103</v>
      </c>
      <c r="AE49" s="12">
        <v>728055.44278578681</v>
      </c>
      <c r="AF49" s="16">
        <v>0</v>
      </c>
      <c r="AG49" s="17">
        <v>13830.273277423566</v>
      </c>
      <c r="AH49" s="17">
        <v>0</v>
      </c>
      <c r="AI49" s="17">
        <v>0</v>
      </c>
      <c r="AJ49" s="17">
        <v>82.171386444212544</v>
      </c>
      <c r="AK49" s="12">
        <v>13912.444663867778</v>
      </c>
      <c r="AL49" s="16">
        <v>0</v>
      </c>
      <c r="AM49" s="17">
        <v>0</v>
      </c>
      <c r="AN49" s="17">
        <v>0</v>
      </c>
      <c r="AO49" s="17">
        <v>0</v>
      </c>
      <c r="AP49" s="17">
        <v>0</v>
      </c>
      <c r="AQ49" s="12">
        <v>0</v>
      </c>
      <c r="AR49" s="16">
        <v>0</v>
      </c>
      <c r="AS49" s="17">
        <v>179224.02515210526</v>
      </c>
      <c r="AT49" s="17">
        <v>0</v>
      </c>
      <c r="AU49" s="17">
        <v>9931.6</v>
      </c>
      <c r="AV49" s="17">
        <v>4400615.2506853826</v>
      </c>
      <c r="AW49" s="12">
        <v>4589770.8758374881</v>
      </c>
      <c r="AX49" s="16">
        <v>1709650.2818343213</v>
      </c>
      <c r="AY49" s="17">
        <v>1222552.6732480254</v>
      </c>
      <c r="AZ49" s="17">
        <v>0</v>
      </c>
      <c r="BA49" s="17">
        <v>0</v>
      </c>
      <c r="BB49" s="17">
        <v>250575.34030589639</v>
      </c>
      <c r="BC49" s="12">
        <v>3182778.2953882432</v>
      </c>
      <c r="BD49" s="16">
        <v>827779.11930271436</v>
      </c>
      <c r="BE49" s="17">
        <v>957081.059402104</v>
      </c>
      <c r="BF49" s="17">
        <v>0</v>
      </c>
      <c r="BG49" s="17">
        <v>0</v>
      </c>
      <c r="BH49" s="17">
        <v>29362.916817881858</v>
      </c>
      <c r="BI49" s="12">
        <v>1814223.0955227001</v>
      </c>
      <c r="BJ49" s="16">
        <v>469548.66564606043</v>
      </c>
      <c r="BK49" s="17">
        <v>-594079.24132523872</v>
      </c>
      <c r="BL49" s="17">
        <v>0</v>
      </c>
      <c r="BM49" s="17">
        <v>0</v>
      </c>
      <c r="BN49" s="17">
        <v>4404.1399441735393</v>
      </c>
      <c r="BO49" s="12">
        <v>-120126.43573500475</v>
      </c>
    </row>
    <row r="50" spans="1:67" x14ac:dyDescent="0.3">
      <c r="A50" s="4" t="s">
        <v>40</v>
      </c>
      <c r="B50" s="92">
        <v>1055607</v>
      </c>
      <c r="C50" s="87">
        <v>727468</v>
      </c>
      <c r="D50" s="87">
        <v>597166</v>
      </c>
      <c r="E50" s="87">
        <v>0</v>
      </c>
      <c r="F50" s="87">
        <v>12936</v>
      </c>
      <c r="G50" s="93">
        <v>2393177</v>
      </c>
      <c r="H50" s="16">
        <v>306988</v>
      </c>
      <c r="I50" s="17">
        <v>365571</v>
      </c>
      <c r="J50" s="17">
        <v>340720</v>
      </c>
      <c r="K50" s="17">
        <v>0</v>
      </c>
      <c r="L50" s="17">
        <v>7161</v>
      </c>
      <c r="M50" s="12">
        <v>1020440</v>
      </c>
      <c r="N50" s="16">
        <v>528305</v>
      </c>
      <c r="O50" s="17">
        <v>298628</v>
      </c>
      <c r="P50" s="17">
        <v>83704</v>
      </c>
      <c r="Q50" s="17">
        <v>0</v>
      </c>
      <c r="R50" s="17">
        <v>3000</v>
      </c>
      <c r="S50" s="12">
        <v>913637</v>
      </c>
      <c r="T50" s="16">
        <v>0</v>
      </c>
      <c r="U50" s="17">
        <v>0</v>
      </c>
      <c r="V50" s="17">
        <v>0</v>
      </c>
      <c r="W50" s="17">
        <v>0</v>
      </c>
      <c r="X50" s="17">
        <v>0</v>
      </c>
      <c r="Y50" s="12">
        <v>0</v>
      </c>
      <c r="Z50" s="16">
        <v>0</v>
      </c>
      <c r="AA50" s="17">
        <v>0</v>
      </c>
      <c r="AB50" s="17">
        <v>0</v>
      </c>
      <c r="AC50" s="17">
        <v>0</v>
      </c>
      <c r="AD50" s="17">
        <v>0</v>
      </c>
      <c r="AE50" s="12">
        <v>0</v>
      </c>
      <c r="AF50" s="16">
        <v>0</v>
      </c>
      <c r="AG50" s="17">
        <v>1694</v>
      </c>
      <c r="AH50" s="17">
        <v>6583</v>
      </c>
      <c r="AI50" s="17">
        <v>0</v>
      </c>
      <c r="AJ50" s="17">
        <v>0</v>
      </c>
      <c r="AK50" s="12">
        <v>8277</v>
      </c>
      <c r="AL50" s="16">
        <v>107</v>
      </c>
      <c r="AM50" s="17">
        <v>2638</v>
      </c>
      <c r="AN50" s="17">
        <v>0</v>
      </c>
      <c r="AO50" s="17">
        <v>0</v>
      </c>
      <c r="AP50" s="17">
        <v>2775</v>
      </c>
      <c r="AQ50" s="12">
        <v>5520</v>
      </c>
      <c r="AR50" s="16">
        <v>220207</v>
      </c>
      <c r="AS50" s="17">
        <v>58937</v>
      </c>
      <c r="AT50" s="17">
        <v>76135</v>
      </c>
      <c r="AU50" s="17">
        <v>0</v>
      </c>
      <c r="AV50" s="17">
        <v>0</v>
      </c>
      <c r="AW50" s="12">
        <v>355279</v>
      </c>
      <c r="AX50" s="16">
        <v>0</v>
      </c>
      <c r="AY50" s="17">
        <v>0</v>
      </c>
      <c r="AZ50" s="17">
        <v>82985</v>
      </c>
      <c r="BA50" s="17">
        <v>0</v>
      </c>
      <c r="BB50" s="17">
        <v>0</v>
      </c>
      <c r="BC50" s="12">
        <v>82985</v>
      </c>
      <c r="BD50" s="16">
        <v>0</v>
      </c>
      <c r="BE50" s="17">
        <v>0</v>
      </c>
      <c r="BF50" s="17">
        <v>4415</v>
      </c>
      <c r="BG50" s="17">
        <v>0</v>
      </c>
      <c r="BH50" s="17">
        <v>0</v>
      </c>
      <c r="BI50" s="12">
        <v>4415</v>
      </c>
      <c r="BJ50" s="16">
        <v>0</v>
      </c>
      <c r="BK50" s="17">
        <v>0</v>
      </c>
      <c r="BL50" s="17">
        <v>2624</v>
      </c>
      <c r="BM50" s="17">
        <v>0</v>
      </c>
      <c r="BN50" s="17">
        <v>0</v>
      </c>
      <c r="BO50" s="12">
        <v>2624</v>
      </c>
    </row>
    <row r="51" spans="1:67" x14ac:dyDescent="0.3">
      <c r="A51" s="4" t="s">
        <v>41</v>
      </c>
      <c r="B51" s="92">
        <v>13967927</v>
      </c>
      <c r="C51" s="87">
        <v>15864593.434954362</v>
      </c>
      <c r="D51" s="87">
        <v>1700520</v>
      </c>
      <c r="E51" s="87">
        <v>0</v>
      </c>
      <c r="F51" s="87">
        <v>56849</v>
      </c>
      <c r="G51" s="93">
        <v>31589889.434954368</v>
      </c>
      <c r="H51" s="16">
        <v>4071358</v>
      </c>
      <c r="I51" s="17">
        <v>3576549.3736668504</v>
      </c>
      <c r="J51" s="17">
        <v>898732</v>
      </c>
      <c r="K51" s="17">
        <v>0</v>
      </c>
      <c r="L51" s="17">
        <v>1727</v>
      </c>
      <c r="M51" s="12">
        <v>8548366.3736668508</v>
      </c>
      <c r="N51" s="16">
        <v>1456131</v>
      </c>
      <c r="O51" s="17">
        <v>7155746.6325410753</v>
      </c>
      <c r="P51" s="17">
        <v>284945</v>
      </c>
      <c r="Q51" s="17">
        <v>0</v>
      </c>
      <c r="R51" s="17">
        <v>55122</v>
      </c>
      <c r="S51" s="12">
        <v>8951944.6325410753</v>
      </c>
      <c r="T51" s="16">
        <v>0</v>
      </c>
      <c r="U51" s="17">
        <v>22442.584166342283</v>
      </c>
      <c r="V51" s="17">
        <v>0</v>
      </c>
      <c r="W51" s="17">
        <v>0</v>
      </c>
      <c r="X51" s="17">
        <v>0</v>
      </c>
      <c r="Y51" s="12">
        <v>22442.584166342283</v>
      </c>
      <c r="Z51" s="16">
        <v>0</v>
      </c>
      <c r="AA51" s="17">
        <v>190101.65471532635</v>
      </c>
      <c r="AB51" s="17">
        <v>0</v>
      </c>
      <c r="AC51" s="17">
        <v>0</v>
      </c>
      <c r="AD51" s="17">
        <v>0</v>
      </c>
      <c r="AE51" s="12">
        <v>190101.65471532635</v>
      </c>
      <c r="AF51" s="16">
        <v>0</v>
      </c>
      <c r="AG51" s="17">
        <v>0</v>
      </c>
      <c r="AH51" s="17">
        <v>0</v>
      </c>
      <c r="AI51" s="17">
        <v>0</v>
      </c>
      <c r="AJ51" s="17">
        <v>0</v>
      </c>
      <c r="AK51" s="12">
        <v>0</v>
      </c>
      <c r="AL51" s="16">
        <v>0</v>
      </c>
      <c r="AM51" s="17">
        <v>234753.64373769888</v>
      </c>
      <c r="AN51" s="17">
        <v>0</v>
      </c>
      <c r="AO51" s="17">
        <v>0</v>
      </c>
      <c r="AP51" s="17">
        <v>0</v>
      </c>
      <c r="AQ51" s="12">
        <v>234753.64373769888</v>
      </c>
      <c r="AR51" s="16">
        <v>3557859</v>
      </c>
      <c r="AS51" s="17">
        <v>1057455.0852552338</v>
      </c>
      <c r="AT51" s="17">
        <v>516843</v>
      </c>
      <c r="AU51" s="17">
        <v>0</v>
      </c>
      <c r="AV51" s="17">
        <v>0</v>
      </c>
      <c r="AW51" s="12">
        <v>5132157.0852552336</v>
      </c>
      <c r="AX51" s="16">
        <v>974247</v>
      </c>
      <c r="AY51" s="17">
        <v>513153.46087183623</v>
      </c>
      <c r="AZ51" s="17">
        <v>0</v>
      </c>
      <c r="BA51" s="17">
        <v>0</v>
      </c>
      <c r="BB51" s="17">
        <v>0</v>
      </c>
      <c r="BC51" s="12">
        <v>1487400.4608718362</v>
      </c>
      <c r="BD51" s="16">
        <v>1208400</v>
      </c>
      <c r="BE51" s="17">
        <v>2826200</v>
      </c>
      <c r="BF51" s="17">
        <v>0</v>
      </c>
      <c r="BG51" s="17">
        <v>0</v>
      </c>
      <c r="BH51" s="17">
        <v>0</v>
      </c>
      <c r="BI51" s="12">
        <v>4034600</v>
      </c>
      <c r="BJ51" s="16">
        <v>2699932</v>
      </c>
      <c r="BK51" s="17">
        <v>288191</v>
      </c>
      <c r="BL51" s="17">
        <v>0</v>
      </c>
      <c r="BM51" s="17">
        <v>0</v>
      </c>
      <c r="BN51" s="17">
        <v>0</v>
      </c>
      <c r="BO51" s="12">
        <v>2988123</v>
      </c>
    </row>
    <row r="52" spans="1:67" x14ac:dyDescent="0.3">
      <c r="A52" s="4" t="s">
        <v>42</v>
      </c>
      <c r="B52" s="92">
        <v>18073677.517817844</v>
      </c>
      <c r="C52" s="87">
        <v>17771875.324288376</v>
      </c>
      <c r="D52" s="87">
        <v>2726967</v>
      </c>
      <c r="E52" s="87">
        <v>0</v>
      </c>
      <c r="F52" s="87">
        <v>399479.88000000006</v>
      </c>
      <c r="G52" s="93">
        <v>38971999.722106218</v>
      </c>
      <c r="H52" s="16">
        <v>11125572.206789291</v>
      </c>
      <c r="I52" s="17">
        <v>6700514.3770490475</v>
      </c>
      <c r="J52" s="17">
        <v>2726967</v>
      </c>
      <c r="K52" s="17">
        <v>0</v>
      </c>
      <c r="L52" s="17">
        <v>341013.01</v>
      </c>
      <c r="M52" s="12">
        <v>20894066.593838338</v>
      </c>
      <c r="N52" s="16">
        <v>4172802.2970020873</v>
      </c>
      <c r="O52" s="17">
        <v>5305443.3852845747</v>
      </c>
      <c r="P52" s="17">
        <v>0</v>
      </c>
      <c r="Q52" s="17">
        <v>0</v>
      </c>
      <c r="R52" s="17">
        <v>9045.84</v>
      </c>
      <c r="S52" s="12">
        <v>9487291.522286661</v>
      </c>
      <c r="T52" s="16">
        <v>0</v>
      </c>
      <c r="U52" s="17">
        <v>0</v>
      </c>
      <c r="V52" s="17">
        <v>0</v>
      </c>
      <c r="W52" s="17">
        <v>0</v>
      </c>
      <c r="X52" s="17">
        <v>0</v>
      </c>
      <c r="Y52" s="12">
        <v>0</v>
      </c>
      <c r="Z52" s="16">
        <v>482240.75881718966</v>
      </c>
      <c r="AA52" s="17">
        <v>203575.50522817441</v>
      </c>
      <c r="AB52" s="17">
        <v>0</v>
      </c>
      <c r="AC52" s="17">
        <v>0</v>
      </c>
      <c r="AD52" s="17">
        <v>0</v>
      </c>
      <c r="AE52" s="12">
        <v>685816.26404536411</v>
      </c>
      <c r="AF52" s="16">
        <v>0</v>
      </c>
      <c r="AG52" s="17">
        <v>0</v>
      </c>
      <c r="AH52" s="17">
        <v>0</v>
      </c>
      <c r="AI52" s="17">
        <v>0</v>
      </c>
      <c r="AJ52" s="17">
        <v>0</v>
      </c>
      <c r="AK52" s="12">
        <v>0</v>
      </c>
      <c r="AL52" s="16">
        <v>776394.36191320687</v>
      </c>
      <c r="AM52" s="17">
        <v>1021474.8022656486</v>
      </c>
      <c r="AN52" s="17">
        <v>0</v>
      </c>
      <c r="AO52" s="17">
        <v>0</v>
      </c>
      <c r="AP52" s="17">
        <v>24897.629999999997</v>
      </c>
      <c r="AQ52" s="12">
        <v>1822766.7941788554</v>
      </c>
      <c r="AR52" s="16">
        <v>0</v>
      </c>
      <c r="AS52" s="17">
        <v>2857522.24</v>
      </c>
      <c r="AT52" s="17">
        <v>0</v>
      </c>
      <c r="AU52" s="17">
        <v>0</v>
      </c>
      <c r="AV52" s="17">
        <v>0</v>
      </c>
      <c r="AW52" s="12">
        <v>2857522.24</v>
      </c>
      <c r="AX52" s="16">
        <v>721082.42729740206</v>
      </c>
      <c r="AY52" s="17">
        <v>628615.33226564853</v>
      </c>
      <c r="AZ52" s="17">
        <v>0</v>
      </c>
      <c r="BA52" s="17">
        <v>0</v>
      </c>
      <c r="BB52" s="17">
        <v>21481.200000000001</v>
      </c>
      <c r="BC52" s="12">
        <v>1371178.9595630507</v>
      </c>
      <c r="BD52" s="16">
        <v>662353.64599866676</v>
      </c>
      <c r="BE52" s="17">
        <v>725919.42219528044</v>
      </c>
      <c r="BF52" s="17">
        <v>0</v>
      </c>
      <c r="BG52" s="17">
        <v>0</v>
      </c>
      <c r="BH52" s="17">
        <v>3042.2</v>
      </c>
      <c r="BI52" s="12">
        <v>1391315.2681939472</v>
      </c>
      <c r="BJ52" s="16">
        <v>133231.82</v>
      </c>
      <c r="BK52" s="17">
        <v>328810.26</v>
      </c>
      <c r="BL52" s="17">
        <v>0</v>
      </c>
      <c r="BM52" s="17">
        <v>0</v>
      </c>
      <c r="BN52" s="17">
        <v>0</v>
      </c>
      <c r="BO52" s="12">
        <v>462042.08</v>
      </c>
    </row>
    <row r="53" spans="1:67" x14ac:dyDescent="0.3">
      <c r="A53" s="4" t="s">
        <v>43</v>
      </c>
      <c r="B53" s="92">
        <v>21790000</v>
      </c>
      <c r="C53" s="87">
        <v>35004000</v>
      </c>
      <c r="D53" s="87">
        <v>11156000</v>
      </c>
      <c r="E53" s="87">
        <v>0</v>
      </c>
      <c r="F53" s="87">
        <v>486000</v>
      </c>
      <c r="G53" s="93">
        <v>68436000</v>
      </c>
      <c r="H53" s="16">
        <v>2088000</v>
      </c>
      <c r="I53" s="17">
        <v>2850000</v>
      </c>
      <c r="J53" s="17">
        <v>13000</v>
      </c>
      <c r="K53" s="17">
        <v>0</v>
      </c>
      <c r="L53" s="17">
        <v>47000</v>
      </c>
      <c r="M53" s="12">
        <v>4998000</v>
      </c>
      <c r="N53" s="16">
        <v>7821000</v>
      </c>
      <c r="O53" s="17">
        <v>25953000</v>
      </c>
      <c r="P53" s="17">
        <v>9110000</v>
      </c>
      <c r="Q53" s="17">
        <v>0</v>
      </c>
      <c r="R53" s="17">
        <v>0</v>
      </c>
      <c r="S53" s="12">
        <v>42884000</v>
      </c>
      <c r="T53" s="16">
        <v>0</v>
      </c>
      <c r="U53" s="17">
        <v>0</v>
      </c>
      <c r="V53" s="17">
        <v>0</v>
      </c>
      <c r="W53" s="17">
        <v>0</v>
      </c>
      <c r="X53" s="17">
        <v>0</v>
      </c>
      <c r="Y53" s="12">
        <v>0</v>
      </c>
      <c r="Z53" s="16">
        <v>0</v>
      </c>
      <c r="AA53" s="17">
        <v>0</v>
      </c>
      <c r="AB53" s="17">
        <v>0</v>
      </c>
      <c r="AC53" s="17">
        <v>0</v>
      </c>
      <c r="AD53" s="17">
        <v>0</v>
      </c>
      <c r="AE53" s="12">
        <v>0</v>
      </c>
      <c r="AF53" s="16">
        <v>0</v>
      </c>
      <c r="AG53" s="17">
        <v>0</v>
      </c>
      <c r="AH53" s="17">
        <v>0</v>
      </c>
      <c r="AI53" s="17">
        <v>0</v>
      </c>
      <c r="AJ53" s="17">
        <v>0</v>
      </c>
      <c r="AK53" s="12">
        <v>0</v>
      </c>
      <c r="AL53" s="16">
        <v>0</v>
      </c>
      <c r="AM53" s="17">
        <v>0</v>
      </c>
      <c r="AN53" s="17">
        <v>0</v>
      </c>
      <c r="AO53" s="17">
        <v>0</v>
      </c>
      <c r="AP53" s="17">
        <v>0</v>
      </c>
      <c r="AQ53" s="12">
        <v>0</v>
      </c>
      <c r="AR53" s="16">
        <v>8535000</v>
      </c>
      <c r="AS53" s="17">
        <v>1906000</v>
      </c>
      <c r="AT53" s="17">
        <v>1513000</v>
      </c>
      <c r="AU53" s="17">
        <v>0</v>
      </c>
      <c r="AV53" s="17">
        <v>8000</v>
      </c>
      <c r="AW53" s="12">
        <v>11962000</v>
      </c>
      <c r="AX53" s="16">
        <v>116000</v>
      </c>
      <c r="AY53" s="17">
        <v>154000</v>
      </c>
      <c r="AZ53" s="17">
        <v>23000</v>
      </c>
      <c r="BA53" s="17">
        <v>0</v>
      </c>
      <c r="BB53" s="17">
        <v>0</v>
      </c>
      <c r="BC53" s="12">
        <v>293000</v>
      </c>
      <c r="BD53" s="16">
        <v>3230000</v>
      </c>
      <c r="BE53" s="17">
        <v>4141000</v>
      </c>
      <c r="BF53" s="17">
        <v>497000</v>
      </c>
      <c r="BG53" s="17">
        <v>0</v>
      </c>
      <c r="BH53" s="17">
        <v>431000</v>
      </c>
      <c r="BI53" s="12">
        <v>8299000</v>
      </c>
      <c r="BJ53" s="16">
        <v>0</v>
      </c>
      <c r="BK53" s="17">
        <v>0</v>
      </c>
      <c r="BL53" s="17">
        <v>0</v>
      </c>
      <c r="BM53" s="17">
        <v>0</v>
      </c>
      <c r="BN53" s="17">
        <v>0</v>
      </c>
      <c r="BO53" s="12">
        <v>0</v>
      </c>
    </row>
    <row r="54" spans="1:67" x14ac:dyDescent="0.3">
      <c r="A54" s="4" t="s">
        <v>262</v>
      </c>
      <c r="B54" s="92">
        <v>7235379.3700000001</v>
      </c>
      <c r="C54" s="87">
        <v>21151493.809999999</v>
      </c>
      <c r="D54" s="87">
        <v>13164278.75</v>
      </c>
      <c r="E54" s="87">
        <v>3026.15</v>
      </c>
      <c r="F54" s="87">
        <v>0</v>
      </c>
      <c r="G54" s="93">
        <v>41554178.079999998</v>
      </c>
      <c r="H54" s="16">
        <v>142598.67000000001</v>
      </c>
      <c r="I54" s="17">
        <v>6099467.9200000009</v>
      </c>
      <c r="J54" s="17">
        <v>5670649.0899999999</v>
      </c>
      <c r="K54" s="17">
        <v>3026.15</v>
      </c>
      <c r="L54" s="17">
        <v>0</v>
      </c>
      <c r="M54" s="12">
        <v>11915741.83</v>
      </c>
      <c r="N54" s="16">
        <v>859585.66</v>
      </c>
      <c r="O54" s="17">
        <v>11411875.269999998</v>
      </c>
      <c r="P54" s="17">
        <v>0</v>
      </c>
      <c r="Q54" s="17">
        <v>0</v>
      </c>
      <c r="R54" s="17">
        <v>0</v>
      </c>
      <c r="S54" s="12">
        <v>12271460.929999998</v>
      </c>
      <c r="T54" s="16">
        <v>0</v>
      </c>
      <c r="U54" s="17">
        <v>0</v>
      </c>
      <c r="V54" s="17">
        <v>0</v>
      </c>
      <c r="W54" s="17">
        <v>0</v>
      </c>
      <c r="X54" s="17">
        <v>0</v>
      </c>
      <c r="Y54" s="12">
        <v>0</v>
      </c>
      <c r="Z54" s="16">
        <v>0</v>
      </c>
      <c r="AA54" s="17">
        <v>0</v>
      </c>
      <c r="AB54" s="17">
        <v>0</v>
      </c>
      <c r="AC54" s="17">
        <v>0</v>
      </c>
      <c r="AD54" s="17">
        <v>0</v>
      </c>
      <c r="AE54" s="12">
        <v>0</v>
      </c>
      <c r="AF54" s="16">
        <v>0</v>
      </c>
      <c r="AG54" s="17">
        <v>99175</v>
      </c>
      <c r="AH54" s="17">
        <v>0</v>
      </c>
      <c r="AI54" s="17">
        <v>0</v>
      </c>
      <c r="AJ54" s="17">
        <v>0</v>
      </c>
      <c r="AK54" s="12">
        <v>99175</v>
      </c>
      <c r="AL54" s="16">
        <v>0</v>
      </c>
      <c r="AM54" s="17">
        <v>0</v>
      </c>
      <c r="AN54" s="17">
        <v>0</v>
      </c>
      <c r="AO54" s="17">
        <v>0</v>
      </c>
      <c r="AP54" s="17">
        <v>0</v>
      </c>
      <c r="AQ54" s="12">
        <v>0</v>
      </c>
      <c r="AR54" s="16">
        <v>3286400.15</v>
      </c>
      <c r="AS54" s="17">
        <v>1048412.5000000001</v>
      </c>
      <c r="AT54" s="17">
        <v>230153.9</v>
      </c>
      <c r="AU54" s="17">
        <v>0</v>
      </c>
      <c r="AV54" s="17">
        <v>0</v>
      </c>
      <c r="AW54" s="12">
        <v>4564966.5500000007</v>
      </c>
      <c r="AX54" s="16">
        <v>577716.93999999994</v>
      </c>
      <c r="AY54" s="17">
        <v>82567.909999999989</v>
      </c>
      <c r="AZ54" s="17">
        <v>7263475.7599999998</v>
      </c>
      <c r="BA54" s="17">
        <v>0</v>
      </c>
      <c r="BB54" s="17">
        <v>0</v>
      </c>
      <c r="BC54" s="12">
        <v>7923760.6099999994</v>
      </c>
      <c r="BD54" s="16">
        <v>1003491.11</v>
      </c>
      <c r="BE54" s="17">
        <v>1805599.1900000002</v>
      </c>
      <c r="BF54" s="17">
        <v>0</v>
      </c>
      <c r="BG54" s="17">
        <v>0</v>
      </c>
      <c r="BH54" s="17">
        <v>0</v>
      </c>
      <c r="BI54" s="12">
        <v>2809090.3000000003</v>
      </c>
      <c r="BJ54" s="16">
        <v>1365586.84</v>
      </c>
      <c r="BK54" s="17">
        <v>604396.02</v>
      </c>
      <c r="BL54" s="17">
        <v>0</v>
      </c>
      <c r="BM54" s="17">
        <v>0</v>
      </c>
      <c r="BN54" s="17">
        <v>0</v>
      </c>
      <c r="BO54" s="12">
        <v>1969982.86</v>
      </c>
    </row>
    <row r="55" spans="1:67" x14ac:dyDescent="0.3">
      <c r="A55" s="174" t="s">
        <v>326</v>
      </c>
      <c r="B55" s="92">
        <v>17805837.801331699</v>
      </c>
      <c r="C55" s="87">
        <v>17420565.97236453</v>
      </c>
      <c r="D55" s="87">
        <v>10124720.371648747</v>
      </c>
      <c r="E55" s="87">
        <v>0</v>
      </c>
      <c r="F55" s="87">
        <v>1385475.4706299999</v>
      </c>
      <c r="G55" s="93">
        <v>46736599.615974978</v>
      </c>
      <c r="H55" s="16">
        <v>1564846.53</v>
      </c>
      <c r="I55" s="17">
        <v>4169248.63</v>
      </c>
      <c r="J55" s="17">
        <v>3575544.1757999989</v>
      </c>
      <c r="K55" s="17">
        <v>0</v>
      </c>
      <c r="L55" s="17">
        <v>0</v>
      </c>
      <c r="M55" s="12">
        <v>9309639.3357999995</v>
      </c>
      <c r="N55" s="16">
        <v>4898523.2808333328</v>
      </c>
      <c r="O55" s="17">
        <v>3572690.939999999</v>
      </c>
      <c r="P55" s="17">
        <v>3440436.3503999817</v>
      </c>
      <c r="Q55" s="17">
        <v>0</v>
      </c>
      <c r="R55" s="17">
        <v>209271.47</v>
      </c>
      <c r="S55" s="12">
        <v>12120922.041233314</v>
      </c>
      <c r="T55" s="16">
        <v>0</v>
      </c>
      <c r="U55" s="17">
        <v>0</v>
      </c>
      <c r="V55" s="17">
        <v>0</v>
      </c>
      <c r="W55" s="17">
        <v>0</v>
      </c>
      <c r="X55" s="17">
        <v>0</v>
      </c>
      <c r="Y55" s="12">
        <v>0</v>
      </c>
      <c r="Z55" s="16">
        <v>793549.2</v>
      </c>
      <c r="AA55" s="17">
        <v>205494.97</v>
      </c>
      <c r="AB55" s="17">
        <v>63966.306000000011</v>
      </c>
      <c r="AC55" s="17">
        <v>0</v>
      </c>
      <c r="AD55" s="17">
        <v>230438</v>
      </c>
      <c r="AE55" s="12">
        <v>1293448.476</v>
      </c>
      <c r="AF55" s="16">
        <v>0</v>
      </c>
      <c r="AG55" s="17">
        <v>0</v>
      </c>
      <c r="AH55" s="17">
        <v>0</v>
      </c>
      <c r="AI55" s="17">
        <v>0</v>
      </c>
      <c r="AJ55" s="17">
        <v>0</v>
      </c>
      <c r="AK55" s="12">
        <v>0</v>
      </c>
      <c r="AL55" s="16">
        <v>0</v>
      </c>
      <c r="AM55" s="17">
        <v>0</v>
      </c>
      <c r="AN55" s="17">
        <v>0</v>
      </c>
      <c r="AO55" s="17">
        <v>0</v>
      </c>
      <c r="AP55" s="17">
        <v>0</v>
      </c>
      <c r="AQ55" s="12">
        <v>0</v>
      </c>
      <c r="AR55" s="16">
        <v>5180502.5399999991</v>
      </c>
      <c r="AS55" s="17">
        <v>2613905.92</v>
      </c>
      <c r="AT55" s="17">
        <v>1686925.5676435693</v>
      </c>
      <c r="AU55" s="17">
        <v>0</v>
      </c>
      <c r="AV55" s="17">
        <v>334202.67</v>
      </c>
      <c r="AW55" s="12">
        <v>9815536.6976435687</v>
      </c>
      <c r="AX55" s="16">
        <v>108625.13</v>
      </c>
      <c r="AY55" s="17">
        <v>14565.380000000001</v>
      </c>
      <c r="AZ55" s="17">
        <v>1195249.5749999986</v>
      </c>
      <c r="BA55" s="17">
        <v>0</v>
      </c>
      <c r="BB55" s="17">
        <v>0</v>
      </c>
      <c r="BC55" s="12">
        <v>1318440.0849999986</v>
      </c>
      <c r="BD55" s="16">
        <v>1347317.2499999998</v>
      </c>
      <c r="BE55" s="17">
        <v>1764476.4400000002</v>
      </c>
      <c r="BF55" s="17">
        <v>90879.890999999989</v>
      </c>
      <c r="BG55" s="17">
        <v>0</v>
      </c>
      <c r="BH55" s="17">
        <v>314643.93</v>
      </c>
      <c r="BI55" s="12">
        <v>3517317.5109999999</v>
      </c>
      <c r="BJ55" s="16">
        <v>3912473.8704983662</v>
      </c>
      <c r="BK55" s="17">
        <v>5080183.6923645325</v>
      </c>
      <c r="BL55" s="17">
        <v>71718.505805197361</v>
      </c>
      <c r="BM55" s="17">
        <v>0</v>
      </c>
      <c r="BN55" s="17">
        <v>296919.40062999999</v>
      </c>
      <c r="BO55" s="12">
        <v>9361295.4692980964</v>
      </c>
    </row>
    <row r="56" spans="1:67" x14ac:dyDescent="0.3">
      <c r="A56" s="4" t="s">
        <v>44</v>
      </c>
      <c r="B56" s="92">
        <v>11628000</v>
      </c>
      <c r="C56" s="87">
        <v>10829000</v>
      </c>
      <c r="D56" s="87">
        <v>4567000</v>
      </c>
      <c r="E56" s="87">
        <v>0</v>
      </c>
      <c r="F56" s="87">
        <v>562000</v>
      </c>
      <c r="G56" s="93">
        <v>27586000</v>
      </c>
      <c r="H56" s="16">
        <v>522000</v>
      </c>
      <c r="I56" s="17">
        <v>3491000</v>
      </c>
      <c r="J56" s="17">
        <v>938000</v>
      </c>
      <c r="K56" s="17">
        <v>0</v>
      </c>
      <c r="L56" s="17">
        <v>0</v>
      </c>
      <c r="M56" s="12">
        <v>4951000</v>
      </c>
      <c r="N56" s="16">
        <v>3222000</v>
      </c>
      <c r="O56" s="17">
        <v>2805000</v>
      </c>
      <c r="P56" s="17">
        <v>2028000</v>
      </c>
      <c r="Q56" s="17">
        <v>0</v>
      </c>
      <c r="R56" s="17">
        <v>0</v>
      </c>
      <c r="S56" s="12">
        <v>8055000</v>
      </c>
      <c r="T56" s="16">
        <v>0</v>
      </c>
      <c r="U56" s="17">
        <v>0</v>
      </c>
      <c r="V56" s="17">
        <v>0</v>
      </c>
      <c r="W56" s="17">
        <v>0</v>
      </c>
      <c r="X56" s="17">
        <v>0</v>
      </c>
      <c r="Y56" s="12">
        <v>0</v>
      </c>
      <c r="Z56" s="16">
        <v>485000</v>
      </c>
      <c r="AA56" s="17">
        <v>290000</v>
      </c>
      <c r="AB56" s="17">
        <v>26000</v>
      </c>
      <c r="AC56" s="17">
        <v>0</v>
      </c>
      <c r="AD56" s="17">
        <v>0</v>
      </c>
      <c r="AE56" s="12">
        <v>801000</v>
      </c>
      <c r="AF56" s="16">
        <v>0</v>
      </c>
      <c r="AG56" s="17">
        <v>0</v>
      </c>
      <c r="AH56" s="17">
        <v>0</v>
      </c>
      <c r="AI56" s="17">
        <v>0</v>
      </c>
      <c r="AJ56" s="17">
        <v>0</v>
      </c>
      <c r="AK56" s="12">
        <v>0</v>
      </c>
      <c r="AL56" s="16">
        <v>864000</v>
      </c>
      <c r="AM56" s="17">
        <v>175000</v>
      </c>
      <c r="AN56" s="17">
        <v>274000</v>
      </c>
      <c r="AO56" s="17">
        <v>0</v>
      </c>
      <c r="AP56" s="17">
        <v>439000</v>
      </c>
      <c r="AQ56" s="12">
        <v>1752000</v>
      </c>
      <c r="AR56" s="16">
        <v>2153000</v>
      </c>
      <c r="AS56" s="17">
        <v>244000</v>
      </c>
      <c r="AT56" s="17">
        <v>331000</v>
      </c>
      <c r="AU56" s="17">
        <v>0</v>
      </c>
      <c r="AV56" s="17">
        <v>1000</v>
      </c>
      <c r="AW56" s="12">
        <v>2729000</v>
      </c>
      <c r="AX56" s="16">
        <v>1550000</v>
      </c>
      <c r="AY56" s="17">
        <v>2755000</v>
      </c>
      <c r="AZ56" s="17">
        <v>940000</v>
      </c>
      <c r="BA56" s="17">
        <v>0</v>
      </c>
      <c r="BB56" s="17">
        <v>122000</v>
      </c>
      <c r="BC56" s="12">
        <v>5367000</v>
      </c>
      <c r="BD56" s="16">
        <v>543000</v>
      </c>
      <c r="BE56" s="17">
        <v>579000</v>
      </c>
      <c r="BF56" s="17">
        <v>1000</v>
      </c>
      <c r="BG56" s="17">
        <v>0</v>
      </c>
      <c r="BH56" s="17">
        <v>0</v>
      </c>
      <c r="BI56" s="12">
        <v>1123000</v>
      </c>
      <c r="BJ56" s="16">
        <v>2289000</v>
      </c>
      <c r="BK56" s="17">
        <v>490000</v>
      </c>
      <c r="BL56" s="17">
        <v>29000</v>
      </c>
      <c r="BM56" s="17">
        <v>0</v>
      </c>
      <c r="BN56" s="17">
        <v>0</v>
      </c>
      <c r="BO56" s="12">
        <v>2808000</v>
      </c>
    </row>
    <row r="57" spans="1:67" x14ac:dyDescent="0.3">
      <c r="A57" s="4" t="s">
        <v>45</v>
      </c>
      <c r="B57" s="92">
        <v>7244475</v>
      </c>
      <c r="C57" s="87">
        <v>3928927</v>
      </c>
      <c r="D57" s="87">
        <v>1764226</v>
      </c>
      <c r="E57" s="87">
        <v>9943</v>
      </c>
      <c r="F57" s="87">
        <v>482310</v>
      </c>
      <c r="G57" s="93">
        <v>13429881</v>
      </c>
      <c r="H57" s="16">
        <v>1742209</v>
      </c>
      <c r="I57" s="17">
        <v>1611055</v>
      </c>
      <c r="J57" s="17">
        <v>60381</v>
      </c>
      <c r="K57" s="17">
        <v>2845</v>
      </c>
      <c r="L57" s="17">
        <v>318981</v>
      </c>
      <c r="M57" s="12">
        <v>3735471</v>
      </c>
      <c r="N57" s="16">
        <v>1841865</v>
      </c>
      <c r="O57" s="17">
        <v>1155038</v>
      </c>
      <c r="P57" s="17" t="s">
        <v>383</v>
      </c>
      <c r="Q57" s="17" t="s">
        <v>383</v>
      </c>
      <c r="R57" s="17">
        <v>155438</v>
      </c>
      <c r="S57" s="12">
        <v>3152341</v>
      </c>
      <c r="T57" s="16">
        <v>0</v>
      </c>
      <c r="U57" s="17">
        <v>0</v>
      </c>
      <c r="V57" s="17">
        <v>0</v>
      </c>
      <c r="W57" s="17">
        <v>0</v>
      </c>
      <c r="X57" s="17">
        <v>0</v>
      </c>
      <c r="Y57" s="12">
        <v>0</v>
      </c>
      <c r="Z57" s="16">
        <v>0</v>
      </c>
      <c r="AA57" s="17">
        <v>0</v>
      </c>
      <c r="AB57" s="17">
        <v>0</v>
      </c>
      <c r="AC57" s="17">
        <v>0</v>
      </c>
      <c r="AD57" s="17">
        <v>0</v>
      </c>
      <c r="AE57" s="12">
        <v>0</v>
      </c>
      <c r="AF57" s="16" t="s">
        <v>383</v>
      </c>
      <c r="AG57" s="17">
        <v>21586</v>
      </c>
      <c r="AH57" s="17">
        <v>0</v>
      </c>
      <c r="AI57" s="17">
        <v>0</v>
      </c>
      <c r="AJ57" s="17">
        <v>0</v>
      </c>
      <c r="AK57" s="12">
        <v>21586</v>
      </c>
      <c r="AL57" s="16">
        <v>0</v>
      </c>
      <c r="AM57" s="17">
        <v>0</v>
      </c>
      <c r="AN57" s="17">
        <v>0</v>
      </c>
      <c r="AO57" s="17">
        <v>0</v>
      </c>
      <c r="AP57" s="17">
        <v>0</v>
      </c>
      <c r="AQ57" s="12">
        <v>0</v>
      </c>
      <c r="AR57" s="16">
        <v>1507413</v>
      </c>
      <c r="AS57" s="17">
        <v>340782</v>
      </c>
      <c r="AT57" s="17">
        <v>258117</v>
      </c>
      <c r="AU57" s="17">
        <v>6956</v>
      </c>
      <c r="AV57" s="17">
        <v>7891</v>
      </c>
      <c r="AW57" s="12">
        <v>2121159</v>
      </c>
      <c r="AX57" s="16">
        <v>98645</v>
      </c>
      <c r="AY57" s="17">
        <v>127822</v>
      </c>
      <c r="AZ57" s="17" t="s">
        <v>383</v>
      </c>
      <c r="BA57" s="17" t="s">
        <v>383</v>
      </c>
      <c r="BB57" s="17" t="s">
        <v>383</v>
      </c>
      <c r="BC57" s="12">
        <v>226467</v>
      </c>
      <c r="BD57" s="16" t="s">
        <v>383</v>
      </c>
      <c r="BE57" s="17">
        <v>20731</v>
      </c>
      <c r="BF57" s="17" t="s">
        <v>383</v>
      </c>
      <c r="BG57" s="17" t="s">
        <v>383</v>
      </c>
      <c r="BH57" s="17" t="s">
        <v>383</v>
      </c>
      <c r="BI57" s="12">
        <v>20731</v>
      </c>
      <c r="BJ57" s="16">
        <v>2054343</v>
      </c>
      <c r="BK57" s="17">
        <v>651913</v>
      </c>
      <c r="BL57" s="17">
        <v>1445728</v>
      </c>
      <c r="BM57" s="17">
        <v>142</v>
      </c>
      <c r="BN57" s="17" t="s">
        <v>383</v>
      </c>
      <c r="BO57" s="12">
        <v>4152126</v>
      </c>
    </row>
    <row r="58" spans="1:67" x14ac:dyDescent="0.3">
      <c r="A58" s="4" t="s">
        <v>46</v>
      </c>
      <c r="B58" s="92">
        <v>2616154.34</v>
      </c>
      <c r="C58" s="87">
        <v>4036621.6799999997</v>
      </c>
      <c r="D58" s="87">
        <v>529095</v>
      </c>
      <c r="E58" s="87">
        <v>0</v>
      </c>
      <c r="F58" s="87">
        <v>2450</v>
      </c>
      <c r="G58" s="93">
        <v>7184321.0199999996</v>
      </c>
      <c r="H58" s="16">
        <v>400.01</v>
      </c>
      <c r="I58" s="17">
        <v>1632187.7200000002</v>
      </c>
      <c r="J58" s="17">
        <v>0</v>
      </c>
      <c r="K58" s="17">
        <v>0</v>
      </c>
      <c r="L58" s="17">
        <v>2450</v>
      </c>
      <c r="M58" s="12">
        <v>1635037.7300000002</v>
      </c>
      <c r="N58" s="16">
        <v>1727266.49</v>
      </c>
      <c r="O58" s="17">
        <v>1032121.74</v>
      </c>
      <c r="P58" s="17">
        <v>529095</v>
      </c>
      <c r="Q58" s="17">
        <v>0</v>
      </c>
      <c r="R58" s="17">
        <v>0</v>
      </c>
      <c r="S58" s="12">
        <v>3288483.23</v>
      </c>
      <c r="T58" s="16">
        <v>0</v>
      </c>
      <c r="U58" s="17">
        <v>0</v>
      </c>
      <c r="V58" s="17">
        <v>0</v>
      </c>
      <c r="W58" s="17">
        <v>0</v>
      </c>
      <c r="X58" s="17">
        <v>0</v>
      </c>
      <c r="Y58" s="12">
        <v>0</v>
      </c>
      <c r="Z58" s="16">
        <v>0</v>
      </c>
      <c r="AA58" s="17">
        <v>0</v>
      </c>
      <c r="AB58" s="17">
        <v>0</v>
      </c>
      <c r="AC58" s="17">
        <v>0</v>
      </c>
      <c r="AD58" s="17">
        <v>0</v>
      </c>
      <c r="AE58" s="12">
        <v>0</v>
      </c>
      <c r="AF58" s="16">
        <v>0</v>
      </c>
      <c r="AG58" s="17">
        <v>20543.760000000002</v>
      </c>
      <c r="AH58" s="17">
        <v>0</v>
      </c>
      <c r="AI58" s="17">
        <v>0</v>
      </c>
      <c r="AJ58" s="17">
        <v>0</v>
      </c>
      <c r="AK58" s="12">
        <v>20543.760000000002</v>
      </c>
      <c r="AL58" s="16">
        <v>0</v>
      </c>
      <c r="AM58" s="17">
        <v>0</v>
      </c>
      <c r="AN58" s="17">
        <v>0</v>
      </c>
      <c r="AO58" s="17">
        <v>0</v>
      </c>
      <c r="AP58" s="17">
        <v>0</v>
      </c>
      <c r="AQ58" s="12">
        <v>0</v>
      </c>
      <c r="AR58" s="16">
        <v>0</v>
      </c>
      <c r="AS58" s="17">
        <v>801052.09000000008</v>
      </c>
      <c r="AT58" s="17">
        <v>0</v>
      </c>
      <c r="AU58" s="17">
        <v>0</v>
      </c>
      <c r="AV58" s="17">
        <v>0</v>
      </c>
      <c r="AW58" s="12">
        <v>801052.09000000008</v>
      </c>
      <c r="AX58" s="16">
        <v>0</v>
      </c>
      <c r="AY58" s="17">
        <v>58700</v>
      </c>
      <c r="AZ58" s="17">
        <v>0</v>
      </c>
      <c r="BA58" s="17">
        <v>0</v>
      </c>
      <c r="BB58" s="17">
        <v>0</v>
      </c>
      <c r="BC58" s="12">
        <v>58700</v>
      </c>
      <c r="BD58" s="16">
        <v>888487.84000000008</v>
      </c>
      <c r="BE58" s="17">
        <v>413713.38999999996</v>
      </c>
      <c r="BF58" s="17">
        <v>0</v>
      </c>
      <c r="BG58" s="17">
        <v>0</v>
      </c>
      <c r="BH58" s="17">
        <v>0</v>
      </c>
      <c r="BI58" s="12">
        <v>1302201.23</v>
      </c>
      <c r="BJ58" s="16">
        <v>0</v>
      </c>
      <c r="BK58" s="17">
        <v>78302.98</v>
      </c>
      <c r="BL58" s="17">
        <v>0</v>
      </c>
      <c r="BM58" s="17">
        <v>0</v>
      </c>
      <c r="BN58" s="17">
        <v>0</v>
      </c>
      <c r="BO58" s="12">
        <v>78302.98</v>
      </c>
    </row>
    <row r="59" spans="1:67" x14ac:dyDescent="0.3">
      <c r="A59" s="4" t="s">
        <v>47</v>
      </c>
      <c r="B59" s="92">
        <v>26182591</v>
      </c>
      <c r="C59" s="87">
        <v>11750981</v>
      </c>
      <c r="D59" s="87">
        <v>10707893</v>
      </c>
      <c r="E59" s="87">
        <v>0</v>
      </c>
      <c r="F59" s="87">
        <v>5003337</v>
      </c>
      <c r="G59" s="93">
        <v>53644802</v>
      </c>
      <c r="H59" s="16">
        <v>10011129</v>
      </c>
      <c r="I59" s="17">
        <v>3092876</v>
      </c>
      <c r="J59" s="17">
        <v>5347717</v>
      </c>
      <c r="K59" s="17">
        <v>0</v>
      </c>
      <c r="L59" s="17">
        <v>1216593</v>
      </c>
      <c r="M59" s="12">
        <v>19668315</v>
      </c>
      <c r="N59" s="16">
        <v>7204734</v>
      </c>
      <c r="O59" s="17">
        <v>6578029</v>
      </c>
      <c r="P59" s="17">
        <v>2740806</v>
      </c>
      <c r="Q59" s="17">
        <v>0</v>
      </c>
      <c r="R59" s="17">
        <v>2022225</v>
      </c>
      <c r="S59" s="12">
        <v>18545794</v>
      </c>
      <c r="T59" s="16">
        <v>0</v>
      </c>
      <c r="U59" s="17">
        <v>0</v>
      </c>
      <c r="V59" s="17">
        <v>0</v>
      </c>
      <c r="W59" s="17">
        <v>0</v>
      </c>
      <c r="X59" s="17">
        <v>0</v>
      </c>
      <c r="Y59" s="12">
        <v>0</v>
      </c>
      <c r="Z59" s="16">
        <v>828625</v>
      </c>
      <c r="AA59" s="17">
        <v>92587</v>
      </c>
      <c r="AB59" s="17">
        <v>87168</v>
      </c>
      <c r="AC59" s="17">
        <v>0</v>
      </c>
      <c r="AD59" s="17">
        <v>323395</v>
      </c>
      <c r="AE59" s="12">
        <v>1331775</v>
      </c>
      <c r="AF59" s="16">
        <v>0</v>
      </c>
      <c r="AG59" s="17">
        <v>500</v>
      </c>
      <c r="AH59" s="17">
        <v>695</v>
      </c>
      <c r="AI59" s="17">
        <v>0</v>
      </c>
      <c r="AJ59" s="17">
        <v>0</v>
      </c>
      <c r="AK59" s="12">
        <v>1195</v>
      </c>
      <c r="AL59" s="16">
        <v>0</v>
      </c>
      <c r="AM59" s="17">
        <v>0</v>
      </c>
      <c r="AN59" s="17">
        <v>28391</v>
      </c>
      <c r="AO59" s="17">
        <v>0</v>
      </c>
      <c r="AP59" s="17">
        <v>0</v>
      </c>
      <c r="AQ59" s="12">
        <v>28391</v>
      </c>
      <c r="AR59" s="16">
        <v>5209562</v>
      </c>
      <c r="AS59" s="17">
        <v>344996</v>
      </c>
      <c r="AT59" s="17">
        <v>1550696</v>
      </c>
      <c r="AU59" s="17">
        <v>0</v>
      </c>
      <c r="AV59" s="17">
        <v>445417</v>
      </c>
      <c r="AW59" s="12">
        <v>7550671</v>
      </c>
      <c r="AX59" s="16">
        <v>793706</v>
      </c>
      <c r="AY59" s="17">
        <v>1583163</v>
      </c>
      <c r="AZ59" s="17">
        <v>881502</v>
      </c>
      <c r="BA59" s="17">
        <v>0</v>
      </c>
      <c r="BB59" s="17">
        <v>-426392</v>
      </c>
      <c r="BC59" s="12">
        <v>2831979</v>
      </c>
      <c r="BD59" s="16">
        <v>1018147</v>
      </c>
      <c r="BE59" s="17">
        <v>58830</v>
      </c>
      <c r="BF59" s="17">
        <v>34282</v>
      </c>
      <c r="BG59" s="17">
        <v>0</v>
      </c>
      <c r="BH59" s="17">
        <v>670909</v>
      </c>
      <c r="BI59" s="12">
        <v>1782168</v>
      </c>
      <c r="BJ59" s="16">
        <v>1116688</v>
      </c>
      <c r="BK59" s="17">
        <v>0</v>
      </c>
      <c r="BL59" s="17">
        <v>36636</v>
      </c>
      <c r="BM59" s="17">
        <v>0</v>
      </c>
      <c r="BN59" s="17">
        <v>751190</v>
      </c>
      <c r="BO59" s="12">
        <v>1904514</v>
      </c>
    </row>
    <row r="60" spans="1:67" x14ac:dyDescent="0.3">
      <c r="A60" s="4" t="s">
        <v>48</v>
      </c>
      <c r="B60" s="92">
        <v>12796034.762999995</v>
      </c>
      <c r="C60" s="87">
        <v>14541357.626500018</v>
      </c>
      <c r="D60" s="87">
        <v>12884525.664316429</v>
      </c>
      <c r="E60" s="87">
        <v>0</v>
      </c>
      <c r="F60" s="87">
        <v>91005.503500000006</v>
      </c>
      <c r="G60" s="93">
        <v>40312923.557316445</v>
      </c>
      <c r="H60" s="16">
        <v>1843216.19</v>
      </c>
      <c r="I60" s="17">
        <v>9614175.110000018</v>
      </c>
      <c r="J60" s="17">
        <v>9430772.7891363185</v>
      </c>
      <c r="K60" s="17">
        <v>0</v>
      </c>
      <c r="L60" s="17">
        <v>2429.5599999999977</v>
      </c>
      <c r="M60" s="12">
        <v>20890593.649136335</v>
      </c>
      <c r="N60" s="16">
        <v>2602845.4599999967</v>
      </c>
      <c r="O60" s="17">
        <v>1323911.67</v>
      </c>
      <c r="P60" s="17">
        <v>431337.28689694096</v>
      </c>
      <c r="Q60" s="17">
        <v>0</v>
      </c>
      <c r="R60" s="17">
        <v>123</v>
      </c>
      <c r="S60" s="12">
        <v>4358217.4168969374</v>
      </c>
      <c r="T60" s="16">
        <v>0</v>
      </c>
      <c r="U60" s="17">
        <v>0</v>
      </c>
      <c r="V60" s="17">
        <v>0</v>
      </c>
      <c r="W60" s="17">
        <v>0</v>
      </c>
      <c r="X60" s="17">
        <v>0</v>
      </c>
      <c r="Y60" s="12">
        <v>0</v>
      </c>
      <c r="Z60" s="16">
        <v>0</v>
      </c>
      <c r="AA60" s="17">
        <v>20475.12</v>
      </c>
      <c r="AB60" s="17">
        <v>0</v>
      </c>
      <c r="AC60" s="17">
        <v>0</v>
      </c>
      <c r="AD60" s="17">
        <v>0</v>
      </c>
      <c r="AE60" s="12">
        <v>20475.12</v>
      </c>
      <c r="AF60" s="16">
        <v>431317.63000000012</v>
      </c>
      <c r="AG60" s="17">
        <v>138187.06</v>
      </c>
      <c r="AH60" s="17">
        <v>158491.05402083346</v>
      </c>
      <c r="AI60" s="17">
        <v>0</v>
      </c>
      <c r="AJ60" s="17">
        <v>16911.97</v>
      </c>
      <c r="AK60" s="12">
        <v>744907.71402083361</v>
      </c>
      <c r="AL60" s="16">
        <v>1053659.5000000009</v>
      </c>
      <c r="AM60" s="17">
        <v>399649.98000000016</v>
      </c>
      <c r="AN60" s="17">
        <v>603070.66984661727</v>
      </c>
      <c r="AO60" s="17">
        <v>0</v>
      </c>
      <c r="AP60" s="17">
        <v>22866.9</v>
      </c>
      <c r="AQ60" s="12">
        <v>2079247.0498466184</v>
      </c>
      <c r="AR60" s="16">
        <v>4329261.8699999964</v>
      </c>
      <c r="AS60" s="17">
        <v>846193.31000000029</v>
      </c>
      <c r="AT60" s="17">
        <v>1212177.9239063237</v>
      </c>
      <c r="AU60" s="17">
        <v>0</v>
      </c>
      <c r="AV60" s="17">
        <v>40876.47</v>
      </c>
      <c r="AW60" s="12">
        <v>6428509.5739063201</v>
      </c>
      <c r="AX60" s="16">
        <v>220750.28999999978</v>
      </c>
      <c r="AY60" s="17">
        <v>344870.92999999982</v>
      </c>
      <c r="AZ60" s="17">
        <v>1048675.9405093957</v>
      </c>
      <c r="BA60" s="17">
        <v>0</v>
      </c>
      <c r="BB60" s="17">
        <v>0</v>
      </c>
      <c r="BC60" s="12">
        <v>1614297.1605093954</v>
      </c>
      <c r="BD60" s="16">
        <v>687354.92999999982</v>
      </c>
      <c r="BE60" s="17">
        <v>723320.88999999966</v>
      </c>
      <c r="BF60" s="17">
        <v>0</v>
      </c>
      <c r="BG60" s="17">
        <v>0</v>
      </c>
      <c r="BH60" s="17">
        <v>0</v>
      </c>
      <c r="BI60" s="12">
        <v>1410675.8199999994</v>
      </c>
      <c r="BJ60" s="16">
        <v>1627628.8930000011</v>
      </c>
      <c r="BK60" s="17">
        <v>1130573.5564999999</v>
      </c>
      <c r="BL60" s="17">
        <v>0</v>
      </c>
      <c r="BM60" s="17">
        <v>0</v>
      </c>
      <c r="BN60" s="17">
        <v>7797.6035000000102</v>
      </c>
      <c r="BO60" s="12">
        <v>2766000.0530000012</v>
      </c>
    </row>
    <row r="61" spans="1:67" x14ac:dyDescent="0.3">
      <c r="A61" s="4" t="s">
        <v>49</v>
      </c>
      <c r="B61" s="92">
        <v>3092721.08</v>
      </c>
      <c r="C61" s="87">
        <v>2105438.4899999998</v>
      </c>
      <c r="D61" s="87">
        <v>796624.35</v>
      </c>
      <c r="E61" s="87">
        <v>0</v>
      </c>
      <c r="F61" s="87">
        <v>5665.07</v>
      </c>
      <c r="G61" s="93">
        <v>6000448.9900000012</v>
      </c>
      <c r="H61" s="16">
        <v>385783.13</v>
      </c>
      <c r="I61" s="17">
        <v>195594.49</v>
      </c>
      <c r="J61" s="17">
        <v>-41762.5</v>
      </c>
      <c r="K61" s="17">
        <v>0</v>
      </c>
      <c r="L61" s="17">
        <v>1251.0999999999999</v>
      </c>
      <c r="M61" s="12">
        <v>540866.22</v>
      </c>
      <c r="N61" s="16">
        <v>690302.79</v>
      </c>
      <c r="O61" s="17">
        <v>917363.54</v>
      </c>
      <c r="P61" s="17">
        <v>776461.35</v>
      </c>
      <c r="Q61" s="17">
        <v>0</v>
      </c>
      <c r="R61" s="17">
        <v>0</v>
      </c>
      <c r="S61" s="12">
        <v>2384127.6800000002</v>
      </c>
      <c r="T61" s="16">
        <v>0</v>
      </c>
      <c r="U61" s="17">
        <v>0</v>
      </c>
      <c r="V61" s="17">
        <v>0</v>
      </c>
      <c r="W61" s="17">
        <v>0</v>
      </c>
      <c r="X61" s="17">
        <v>0</v>
      </c>
      <c r="Y61" s="12">
        <v>0</v>
      </c>
      <c r="Z61" s="16">
        <v>0</v>
      </c>
      <c r="AA61" s="17">
        <v>0</v>
      </c>
      <c r="AB61" s="17">
        <v>0</v>
      </c>
      <c r="AC61" s="17">
        <v>0</v>
      </c>
      <c r="AD61" s="17">
        <v>0</v>
      </c>
      <c r="AE61" s="12">
        <v>0</v>
      </c>
      <c r="AF61" s="16">
        <v>0</v>
      </c>
      <c r="AG61" s="17">
        <v>27186.41</v>
      </c>
      <c r="AH61" s="17">
        <v>0</v>
      </c>
      <c r="AI61" s="17">
        <v>0</v>
      </c>
      <c r="AJ61" s="17">
        <v>0</v>
      </c>
      <c r="AK61" s="12">
        <v>27186.41</v>
      </c>
      <c r="AL61" s="16">
        <v>0</v>
      </c>
      <c r="AM61" s="17">
        <v>0</v>
      </c>
      <c r="AN61" s="17">
        <v>0</v>
      </c>
      <c r="AO61" s="17">
        <v>0</v>
      </c>
      <c r="AP61" s="17">
        <v>0</v>
      </c>
      <c r="AQ61" s="12">
        <v>0</v>
      </c>
      <c r="AR61" s="16">
        <v>647228.71</v>
      </c>
      <c r="AS61" s="17">
        <v>241262.51</v>
      </c>
      <c r="AT61" s="17">
        <v>61925.5</v>
      </c>
      <c r="AU61" s="17">
        <v>0</v>
      </c>
      <c r="AV61" s="17">
        <v>1095.44</v>
      </c>
      <c r="AW61" s="12">
        <v>951512.15999999992</v>
      </c>
      <c r="AX61" s="16">
        <v>0</v>
      </c>
      <c r="AY61" s="17">
        <v>94889.7</v>
      </c>
      <c r="AZ61" s="17">
        <v>0</v>
      </c>
      <c r="BA61" s="17">
        <v>0</v>
      </c>
      <c r="BB61" s="17">
        <v>0</v>
      </c>
      <c r="BC61" s="12">
        <v>94889.7</v>
      </c>
      <c r="BD61" s="16">
        <v>5056.97</v>
      </c>
      <c r="BE61" s="17">
        <v>1937</v>
      </c>
      <c r="BF61" s="17">
        <v>0</v>
      </c>
      <c r="BG61" s="17">
        <v>0</v>
      </c>
      <c r="BH61" s="17">
        <v>0</v>
      </c>
      <c r="BI61" s="12">
        <v>6993.97</v>
      </c>
      <c r="BJ61" s="16">
        <v>1364349.48</v>
      </c>
      <c r="BK61" s="17">
        <v>627204.84</v>
      </c>
      <c r="BL61" s="17">
        <v>0</v>
      </c>
      <c r="BM61" s="17">
        <v>0</v>
      </c>
      <c r="BN61" s="17">
        <v>3318.53</v>
      </c>
      <c r="BO61" s="12">
        <v>1994872.8499999999</v>
      </c>
    </row>
    <row r="62" spans="1:67" x14ac:dyDescent="0.3">
      <c r="A62" s="4" t="s">
        <v>50</v>
      </c>
      <c r="B62" s="92">
        <v>8407528.2999999989</v>
      </c>
      <c r="C62" s="87">
        <v>24433572.48</v>
      </c>
      <c r="D62" s="87">
        <v>5390941.9399999995</v>
      </c>
      <c r="E62" s="87">
        <v>0</v>
      </c>
      <c r="F62" s="87">
        <v>487687.21</v>
      </c>
      <c r="G62" s="93">
        <v>38719729.93</v>
      </c>
      <c r="H62" s="16">
        <v>1337130.3099999996</v>
      </c>
      <c r="I62" s="17">
        <v>3645242.3700000006</v>
      </c>
      <c r="J62" s="17">
        <v>1427168.54</v>
      </c>
      <c r="K62" s="17">
        <v>0</v>
      </c>
      <c r="L62" s="17">
        <v>7354.95</v>
      </c>
      <c r="M62" s="12">
        <v>6416896.1699999999</v>
      </c>
      <c r="N62" s="16">
        <v>1338874.4399999997</v>
      </c>
      <c r="O62" s="17">
        <v>16328173.809999999</v>
      </c>
      <c r="P62" s="17">
        <v>3802112.82</v>
      </c>
      <c r="Q62" s="17">
        <v>0</v>
      </c>
      <c r="R62" s="17">
        <v>3103.56</v>
      </c>
      <c r="S62" s="12">
        <v>21472264.629999999</v>
      </c>
      <c r="T62" s="16">
        <v>0</v>
      </c>
      <c r="U62" s="17">
        <v>264674.12</v>
      </c>
      <c r="V62" s="17">
        <v>161660.57999999999</v>
      </c>
      <c r="W62" s="17">
        <v>0</v>
      </c>
      <c r="X62" s="17">
        <v>0</v>
      </c>
      <c r="Y62" s="12">
        <v>426334.69999999995</v>
      </c>
      <c r="Z62" s="16">
        <v>1002248.73</v>
      </c>
      <c r="AA62" s="17">
        <v>853704.32000000007</v>
      </c>
      <c r="AB62" s="17">
        <v>0</v>
      </c>
      <c r="AC62" s="17">
        <v>0</v>
      </c>
      <c r="AD62" s="17">
        <v>2740.59</v>
      </c>
      <c r="AE62" s="12">
        <v>1858693.6400000001</v>
      </c>
      <c r="AF62" s="16">
        <v>51457.310000000005</v>
      </c>
      <c r="AG62" s="17">
        <v>2831.06</v>
      </c>
      <c r="AH62" s="17">
        <v>0</v>
      </c>
      <c r="AI62" s="17">
        <v>0</v>
      </c>
      <c r="AJ62" s="17">
        <v>289328.19</v>
      </c>
      <c r="AK62" s="12">
        <v>343616.56</v>
      </c>
      <c r="AL62" s="16">
        <v>0</v>
      </c>
      <c r="AM62" s="17">
        <v>0</v>
      </c>
      <c r="AN62" s="17">
        <v>0</v>
      </c>
      <c r="AO62" s="17">
        <v>0</v>
      </c>
      <c r="AP62" s="17">
        <v>0</v>
      </c>
      <c r="AQ62" s="12">
        <v>0</v>
      </c>
      <c r="AR62" s="16">
        <v>3111032.1399999997</v>
      </c>
      <c r="AS62" s="17">
        <v>574339.19999999995</v>
      </c>
      <c r="AT62" s="17">
        <v>0</v>
      </c>
      <c r="AU62" s="17">
        <v>0</v>
      </c>
      <c r="AV62" s="17">
        <v>7490.15</v>
      </c>
      <c r="AW62" s="12">
        <v>3692861.4899999998</v>
      </c>
      <c r="AX62" s="16">
        <v>392911.25</v>
      </c>
      <c r="AY62" s="17">
        <v>149512.89000000001</v>
      </c>
      <c r="AZ62" s="17">
        <v>0</v>
      </c>
      <c r="BA62" s="17">
        <v>0</v>
      </c>
      <c r="BB62" s="17">
        <v>23.18</v>
      </c>
      <c r="BC62" s="12">
        <v>542447.32000000007</v>
      </c>
      <c r="BD62" s="16">
        <v>590338.71</v>
      </c>
      <c r="BE62" s="17">
        <v>2412236.6800000006</v>
      </c>
      <c r="BF62" s="17">
        <v>0</v>
      </c>
      <c r="BG62" s="17">
        <v>0</v>
      </c>
      <c r="BH62" s="17">
        <v>159012.9</v>
      </c>
      <c r="BI62" s="12">
        <v>3161588.2900000005</v>
      </c>
      <c r="BJ62" s="16">
        <v>583535.40999999992</v>
      </c>
      <c r="BK62" s="17">
        <v>202858.02999999997</v>
      </c>
      <c r="BL62" s="17">
        <v>0</v>
      </c>
      <c r="BM62" s="17">
        <v>0</v>
      </c>
      <c r="BN62" s="17">
        <v>18633.689999999999</v>
      </c>
      <c r="BO62" s="12">
        <v>805027.12999999989</v>
      </c>
    </row>
    <row r="63" spans="1:67" x14ac:dyDescent="0.3">
      <c r="A63" s="4" t="s">
        <v>51</v>
      </c>
      <c r="B63" s="92">
        <v>2356703</v>
      </c>
      <c r="C63" s="87">
        <v>2621844</v>
      </c>
      <c r="D63" s="87">
        <v>1771346</v>
      </c>
      <c r="E63" s="87">
        <v>0</v>
      </c>
      <c r="F63" s="87">
        <v>935455</v>
      </c>
      <c r="G63" s="93">
        <v>7685348</v>
      </c>
      <c r="H63" s="16">
        <v>82445</v>
      </c>
      <c r="I63" s="17">
        <v>864524</v>
      </c>
      <c r="J63" s="17">
        <v>1236470</v>
      </c>
      <c r="K63" s="17">
        <v>0</v>
      </c>
      <c r="L63" s="17">
        <v>125411</v>
      </c>
      <c r="M63" s="12">
        <v>2308850</v>
      </c>
      <c r="N63" s="16">
        <v>1088801</v>
      </c>
      <c r="O63" s="17">
        <v>620964</v>
      </c>
      <c r="P63" s="17">
        <v>37338</v>
      </c>
      <c r="Q63" s="17">
        <v>0</v>
      </c>
      <c r="R63" s="17">
        <v>0</v>
      </c>
      <c r="S63" s="12">
        <v>1747103</v>
      </c>
      <c r="T63" s="16">
        <v>0</v>
      </c>
      <c r="U63" s="17">
        <v>0</v>
      </c>
      <c r="V63" s="17">
        <v>0</v>
      </c>
      <c r="W63" s="17">
        <v>0</v>
      </c>
      <c r="X63" s="17">
        <v>0</v>
      </c>
      <c r="Y63" s="12">
        <v>0</v>
      </c>
      <c r="Z63" s="16">
        <v>114325</v>
      </c>
      <c r="AA63" s="17">
        <v>45842</v>
      </c>
      <c r="AB63" s="17">
        <v>0</v>
      </c>
      <c r="AC63" s="17">
        <v>0</v>
      </c>
      <c r="AD63" s="17">
        <v>0</v>
      </c>
      <c r="AE63" s="12">
        <v>160167</v>
      </c>
      <c r="AF63" s="16">
        <v>0</v>
      </c>
      <c r="AG63" s="17">
        <v>21828</v>
      </c>
      <c r="AH63" s="17">
        <v>0</v>
      </c>
      <c r="AI63" s="17">
        <v>0</v>
      </c>
      <c r="AJ63" s="17">
        <v>77489</v>
      </c>
      <c r="AK63" s="12">
        <v>99317</v>
      </c>
      <c r="AL63" s="16">
        <v>88358</v>
      </c>
      <c r="AM63" s="17">
        <v>265317</v>
      </c>
      <c r="AN63" s="17">
        <v>125736</v>
      </c>
      <c r="AO63" s="17">
        <v>0</v>
      </c>
      <c r="AP63" s="17">
        <v>500</v>
      </c>
      <c r="AQ63" s="12">
        <v>479911</v>
      </c>
      <c r="AR63" s="16">
        <v>15185</v>
      </c>
      <c r="AS63" s="17">
        <v>8245</v>
      </c>
      <c r="AT63" s="17">
        <v>29241</v>
      </c>
      <c r="AU63" s="17">
        <v>0</v>
      </c>
      <c r="AV63" s="17">
        <v>541395</v>
      </c>
      <c r="AW63" s="12">
        <v>594066</v>
      </c>
      <c r="AX63" s="16">
        <v>363442</v>
      </c>
      <c r="AY63" s="17">
        <v>682967</v>
      </c>
      <c r="AZ63" s="17">
        <v>342561</v>
      </c>
      <c r="BA63" s="17">
        <v>0</v>
      </c>
      <c r="BB63" s="17">
        <v>18510</v>
      </c>
      <c r="BC63" s="12">
        <v>1407480</v>
      </c>
      <c r="BD63" s="16">
        <v>73706</v>
      </c>
      <c r="BE63" s="17">
        <v>25308</v>
      </c>
      <c r="BF63" s="17">
        <v>0</v>
      </c>
      <c r="BG63" s="17">
        <v>0</v>
      </c>
      <c r="BH63" s="17">
        <v>61729</v>
      </c>
      <c r="BI63" s="12">
        <v>160743</v>
      </c>
      <c r="BJ63" s="16">
        <v>530441</v>
      </c>
      <c r="BK63" s="17">
        <v>86849</v>
      </c>
      <c r="BL63" s="17">
        <v>0</v>
      </c>
      <c r="BM63" s="17">
        <v>0</v>
      </c>
      <c r="BN63" s="17">
        <v>110421</v>
      </c>
      <c r="BO63" s="12">
        <v>727711</v>
      </c>
    </row>
    <row r="64" spans="1:67" x14ac:dyDescent="0.3">
      <c r="A64" s="4" t="s">
        <v>52</v>
      </c>
      <c r="B64" s="92">
        <v>1066820</v>
      </c>
      <c r="C64" s="87">
        <v>2304534</v>
      </c>
      <c r="D64" s="87">
        <v>1078100</v>
      </c>
      <c r="E64" s="87">
        <v>0</v>
      </c>
      <c r="F64" s="87">
        <v>0</v>
      </c>
      <c r="G64" s="93">
        <v>4449454</v>
      </c>
      <c r="H64" s="16">
        <v>180590</v>
      </c>
      <c r="I64" s="17">
        <v>853381</v>
      </c>
      <c r="J64" s="17">
        <v>440050</v>
      </c>
      <c r="K64" s="17">
        <v>0</v>
      </c>
      <c r="L64" s="17">
        <v>0</v>
      </c>
      <c r="M64" s="12">
        <v>1474021</v>
      </c>
      <c r="N64" s="16">
        <v>423838</v>
      </c>
      <c r="O64" s="17">
        <v>251015</v>
      </c>
      <c r="P64" s="17">
        <v>22265</v>
      </c>
      <c r="Q64" s="17">
        <v>0</v>
      </c>
      <c r="R64" s="17">
        <v>0</v>
      </c>
      <c r="S64" s="12">
        <v>697118</v>
      </c>
      <c r="T64" s="16">
        <v>0</v>
      </c>
      <c r="U64" s="17">
        <v>0</v>
      </c>
      <c r="V64" s="17">
        <v>0</v>
      </c>
      <c r="W64" s="17">
        <v>0</v>
      </c>
      <c r="X64" s="17">
        <v>0</v>
      </c>
      <c r="Y64" s="12">
        <v>0</v>
      </c>
      <c r="Z64" s="16">
        <v>0</v>
      </c>
      <c r="AA64" s="17">
        <v>0</v>
      </c>
      <c r="AB64" s="17">
        <v>0</v>
      </c>
      <c r="AC64" s="17">
        <v>0</v>
      </c>
      <c r="AD64" s="17">
        <v>0</v>
      </c>
      <c r="AE64" s="12">
        <v>0</v>
      </c>
      <c r="AF64" s="16">
        <v>0</v>
      </c>
      <c r="AG64" s="17">
        <v>0</v>
      </c>
      <c r="AH64" s="17">
        <v>0</v>
      </c>
      <c r="AI64" s="17">
        <v>0</v>
      </c>
      <c r="AJ64" s="17">
        <v>0</v>
      </c>
      <c r="AK64" s="12">
        <v>0</v>
      </c>
      <c r="AL64" s="16">
        <v>0</v>
      </c>
      <c r="AM64" s="17">
        <v>0</v>
      </c>
      <c r="AN64" s="17">
        <v>0</v>
      </c>
      <c r="AO64" s="17">
        <v>0</v>
      </c>
      <c r="AP64" s="17">
        <v>0</v>
      </c>
      <c r="AQ64" s="12">
        <v>0</v>
      </c>
      <c r="AR64" s="16">
        <v>10849</v>
      </c>
      <c r="AS64" s="17">
        <v>536711</v>
      </c>
      <c r="AT64" s="17">
        <v>33359</v>
      </c>
      <c r="AU64" s="17">
        <v>0</v>
      </c>
      <c r="AV64" s="17">
        <v>0</v>
      </c>
      <c r="AW64" s="12">
        <v>580919</v>
      </c>
      <c r="AX64" s="16">
        <v>32776</v>
      </c>
      <c r="AY64" s="17">
        <v>137360</v>
      </c>
      <c r="AZ64" s="17">
        <v>165446</v>
      </c>
      <c r="BA64" s="17">
        <v>0</v>
      </c>
      <c r="BB64" s="17">
        <v>0</v>
      </c>
      <c r="BC64" s="12">
        <v>335582</v>
      </c>
      <c r="BD64" s="16">
        <v>0</v>
      </c>
      <c r="BE64" s="17">
        <v>71000</v>
      </c>
      <c r="BF64" s="17">
        <v>0</v>
      </c>
      <c r="BG64" s="17">
        <v>0</v>
      </c>
      <c r="BH64" s="17">
        <v>0</v>
      </c>
      <c r="BI64" s="12">
        <v>71000</v>
      </c>
      <c r="BJ64" s="16">
        <v>418767</v>
      </c>
      <c r="BK64" s="17">
        <v>455067</v>
      </c>
      <c r="BL64" s="17">
        <v>416980</v>
      </c>
      <c r="BM64" s="17">
        <v>0</v>
      </c>
      <c r="BN64" s="17">
        <v>0</v>
      </c>
      <c r="BO64" s="12">
        <v>1290814</v>
      </c>
    </row>
    <row r="65" spans="1:67" x14ac:dyDescent="0.3">
      <c r="A65" s="4" t="s">
        <v>53</v>
      </c>
      <c r="B65" s="92">
        <v>2109262</v>
      </c>
      <c r="C65" s="87">
        <v>1854428</v>
      </c>
      <c r="D65" s="87">
        <v>2014201</v>
      </c>
      <c r="E65" s="87">
        <v>0</v>
      </c>
      <c r="F65" s="87">
        <v>0</v>
      </c>
      <c r="G65" s="93">
        <v>5977891</v>
      </c>
      <c r="H65" s="16">
        <v>305425</v>
      </c>
      <c r="I65" s="17">
        <v>282178</v>
      </c>
      <c r="J65" s="17">
        <v>1469178</v>
      </c>
      <c r="K65" s="17">
        <v>0</v>
      </c>
      <c r="L65" s="17">
        <v>0</v>
      </c>
      <c r="M65" s="12">
        <v>2056781</v>
      </c>
      <c r="N65" s="16">
        <v>928164</v>
      </c>
      <c r="O65" s="17">
        <v>663334</v>
      </c>
      <c r="P65" s="17">
        <v>150755</v>
      </c>
      <c r="Q65" s="17">
        <v>0</v>
      </c>
      <c r="R65" s="17">
        <v>0</v>
      </c>
      <c r="S65" s="12">
        <v>1742253</v>
      </c>
      <c r="T65" s="16">
        <v>889</v>
      </c>
      <c r="U65" s="17">
        <v>1250</v>
      </c>
      <c r="V65" s="17">
        <v>0</v>
      </c>
      <c r="W65" s="17">
        <v>0</v>
      </c>
      <c r="X65" s="17">
        <v>0</v>
      </c>
      <c r="Y65" s="12">
        <v>2139</v>
      </c>
      <c r="Z65" s="16">
        <v>0</v>
      </c>
      <c r="AA65" s="17">
        <v>0</v>
      </c>
      <c r="AB65" s="17">
        <v>1790</v>
      </c>
      <c r="AC65" s="17">
        <v>0</v>
      </c>
      <c r="AD65" s="17">
        <v>0</v>
      </c>
      <c r="AE65" s="12">
        <v>1790</v>
      </c>
      <c r="AF65" s="16">
        <v>0</v>
      </c>
      <c r="AG65" s="17">
        <v>3727</v>
      </c>
      <c r="AH65" s="17">
        <v>0</v>
      </c>
      <c r="AI65" s="17">
        <v>0</v>
      </c>
      <c r="AJ65" s="17">
        <v>0</v>
      </c>
      <c r="AK65" s="12">
        <v>3727</v>
      </c>
      <c r="AL65" s="16">
        <v>0</v>
      </c>
      <c r="AM65" s="17">
        <v>0</v>
      </c>
      <c r="AN65" s="17">
        <v>0</v>
      </c>
      <c r="AO65" s="17">
        <v>0</v>
      </c>
      <c r="AP65" s="17">
        <v>0</v>
      </c>
      <c r="AQ65" s="12">
        <v>0</v>
      </c>
      <c r="AR65" s="16">
        <v>760136</v>
      </c>
      <c r="AS65" s="17">
        <v>323058</v>
      </c>
      <c r="AT65" s="17">
        <v>186493</v>
      </c>
      <c r="AU65" s="17">
        <v>0</v>
      </c>
      <c r="AV65" s="17">
        <v>0</v>
      </c>
      <c r="AW65" s="12">
        <v>1269687</v>
      </c>
      <c r="AX65" s="16">
        <v>111439</v>
      </c>
      <c r="AY65" s="17">
        <v>508009</v>
      </c>
      <c r="AZ65" s="17">
        <v>205985</v>
      </c>
      <c r="BA65" s="17">
        <v>0</v>
      </c>
      <c r="BB65" s="17">
        <v>0</v>
      </c>
      <c r="BC65" s="12">
        <v>825433</v>
      </c>
      <c r="BD65" s="16">
        <v>3209</v>
      </c>
      <c r="BE65" s="17">
        <v>72872</v>
      </c>
      <c r="BF65" s="17">
        <v>0</v>
      </c>
      <c r="BG65" s="17">
        <v>0</v>
      </c>
      <c r="BH65" s="17">
        <v>0</v>
      </c>
      <c r="BI65" s="12">
        <v>76081</v>
      </c>
      <c r="BJ65" s="16">
        <v>0</v>
      </c>
      <c r="BK65" s="17">
        <v>0</v>
      </c>
      <c r="BL65" s="17">
        <v>0</v>
      </c>
      <c r="BM65" s="17">
        <v>0</v>
      </c>
      <c r="BN65" s="17">
        <v>0</v>
      </c>
      <c r="BO65" s="12">
        <v>0</v>
      </c>
    </row>
    <row r="66" spans="1:67" x14ac:dyDescent="0.3">
      <c r="A66" s="4" t="s">
        <v>54</v>
      </c>
      <c r="B66" s="92">
        <v>5622000</v>
      </c>
      <c r="C66" s="87">
        <v>11980000</v>
      </c>
      <c r="D66" s="87">
        <v>5851000</v>
      </c>
      <c r="E66" s="87">
        <v>0</v>
      </c>
      <c r="F66" s="87">
        <v>3513000</v>
      </c>
      <c r="G66" s="93">
        <v>26966000</v>
      </c>
      <c r="H66" s="16">
        <v>371000</v>
      </c>
      <c r="I66" s="17">
        <v>7756000</v>
      </c>
      <c r="J66" s="17">
        <v>4357000</v>
      </c>
      <c r="K66" s="17">
        <v>0</v>
      </c>
      <c r="L66" s="17">
        <v>17000</v>
      </c>
      <c r="M66" s="12">
        <v>12501000</v>
      </c>
      <c r="N66" s="16">
        <v>2879000</v>
      </c>
      <c r="O66" s="17">
        <v>1769000</v>
      </c>
      <c r="P66" s="17">
        <v>980000</v>
      </c>
      <c r="Q66" s="17">
        <v>0</v>
      </c>
      <c r="R66" s="17">
        <v>87000</v>
      </c>
      <c r="S66" s="12">
        <v>5715000</v>
      </c>
      <c r="T66" s="16">
        <v>0</v>
      </c>
      <c r="U66" s="17">
        <v>0</v>
      </c>
      <c r="V66" s="17">
        <v>0</v>
      </c>
      <c r="W66" s="17">
        <v>0</v>
      </c>
      <c r="X66" s="17">
        <v>0</v>
      </c>
      <c r="Y66" s="12">
        <v>0</v>
      </c>
      <c r="Z66" s="16">
        <v>0</v>
      </c>
      <c r="AA66" s="17">
        <v>32000</v>
      </c>
      <c r="AB66" s="17">
        <v>0</v>
      </c>
      <c r="AC66" s="17">
        <v>0</v>
      </c>
      <c r="AD66" s="17">
        <v>7000</v>
      </c>
      <c r="AE66" s="12">
        <v>39000</v>
      </c>
      <c r="AF66" s="16">
        <v>0</v>
      </c>
      <c r="AG66" s="17">
        <v>0</v>
      </c>
      <c r="AH66" s="17">
        <v>19000</v>
      </c>
      <c r="AI66" s="17">
        <v>0</v>
      </c>
      <c r="AJ66" s="17">
        <v>19000</v>
      </c>
      <c r="AK66" s="12">
        <v>38000</v>
      </c>
      <c r="AL66" s="16">
        <v>0</v>
      </c>
      <c r="AM66" s="17">
        <v>19000</v>
      </c>
      <c r="AN66" s="17">
        <v>0</v>
      </c>
      <c r="AO66" s="17">
        <v>0</v>
      </c>
      <c r="AP66" s="17">
        <v>0</v>
      </c>
      <c r="AQ66" s="12">
        <v>19000</v>
      </c>
      <c r="AR66" s="16">
        <v>0</v>
      </c>
      <c r="AS66" s="17">
        <v>2000</v>
      </c>
      <c r="AT66" s="17">
        <v>126000</v>
      </c>
      <c r="AU66" s="17">
        <v>0</v>
      </c>
      <c r="AV66" s="17">
        <v>2989000</v>
      </c>
      <c r="AW66" s="12">
        <v>3117000</v>
      </c>
      <c r="AX66" s="16">
        <v>353000</v>
      </c>
      <c r="AY66" s="17">
        <v>475000</v>
      </c>
      <c r="AZ66" s="17">
        <v>369000</v>
      </c>
      <c r="BA66" s="17">
        <v>0</v>
      </c>
      <c r="BB66" s="17">
        <v>0</v>
      </c>
      <c r="BC66" s="12">
        <v>1197000</v>
      </c>
      <c r="BD66" s="16">
        <v>213000</v>
      </c>
      <c r="BE66" s="17">
        <v>123000</v>
      </c>
      <c r="BF66" s="17">
        <v>0</v>
      </c>
      <c r="BG66" s="17">
        <v>0</v>
      </c>
      <c r="BH66" s="17">
        <v>296000</v>
      </c>
      <c r="BI66" s="12">
        <v>632000</v>
      </c>
      <c r="BJ66" s="16">
        <v>1806000</v>
      </c>
      <c r="BK66" s="17">
        <v>1804000</v>
      </c>
      <c r="BL66" s="17">
        <v>0</v>
      </c>
      <c r="BM66" s="17">
        <v>0</v>
      </c>
      <c r="BN66" s="17">
        <v>98000</v>
      </c>
      <c r="BO66" s="12">
        <v>3708000</v>
      </c>
    </row>
    <row r="67" spans="1:67" x14ac:dyDescent="0.3">
      <c r="A67" s="4" t="s">
        <v>55</v>
      </c>
      <c r="B67" s="92">
        <v>2191103</v>
      </c>
      <c r="C67" s="87">
        <v>1285446</v>
      </c>
      <c r="D67" s="87">
        <v>1589011</v>
      </c>
      <c r="E67" s="87">
        <v>0</v>
      </c>
      <c r="F67" s="87">
        <v>28136</v>
      </c>
      <c r="G67" s="93">
        <v>5093696</v>
      </c>
      <c r="H67" s="16">
        <v>833788</v>
      </c>
      <c r="I67" s="17">
        <v>388914</v>
      </c>
      <c r="J67" s="17">
        <v>589372</v>
      </c>
      <c r="K67" s="17">
        <v>0</v>
      </c>
      <c r="L67" s="17">
        <v>1923</v>
      </c>
      <c r="M67" s="12">
        <v>1813997</v>
      </c>
      <c r="N67" s="16">
        <v>1004133</v>
      </c>
      <c r="O67" s="17">
        <v>546267</v>
      </c>
      <c r="P67" s="17">
        <v>279991</v>
      </c>
      <c r="Q67" s="17">
        <v>0</v>
      </c>
      <c r="R67" s="17">
        <v>0</v>
      </c>
      <c r="S67" s="12">
        <v>1830391</v>
      </c>
      <c r="T67" s="16">
        <v>0</v>
      </c>
      <c r="U67" s="17">
        <v>37192</v>
      </c>
      <c r="V67" s="17">
        <v>0</v>
      </c>
      <c r="W67" s="17">
        <v>0</v>
      </c>
      <c r="X67" s="17">
        <v>0</v>
      </c>
      <c r="Y67" s="12">
        <v>37192</v>
      </c>
      <c r="Z67" s="16">
        <v>0</v>
      </c>
      <c r="AA67" s="17">
        <v>0</v>
      </c>
      <c r="AB67" s="17">
        <v>0</v>
      </c>
      <c r="AC67" s="17">
        <v>0</v>
      </c>
      <c r="AD67" s="17">
        <v>0</v>
      </c>
      <c r="AE67" s="12">
        <v>0</v>
      </c>
      <c r="AF67" s="16">
        <v>1523</v>
      </c>
      <c r="AG67" s="17">
        <v>21205</v>
      </c>
      <c r="AH67" s="17">
        <v>12913</v>
      </c>
      <c r="AI67" s="17">
        <v>0</v>
      </c>
      <c r="AJ67" s="17">
        <v>0</v>
      </c>
      <c r="AK67" s="12">
        <v>35641</v>
      </c>
      <c r="AL67" s="16">
        <v>32200</v>
      </c>
      <c r="AM67" s="17">
        <v>53704</v>
      </c>
      <c r="AN67" s="17">
        <v>228654</v>
      </c>
      <c r="AO67" s="17">
        <v>0</v>
      </c>
      <c r="AP67" s="17">
        <v>1031</v>
      </c>
      <c r="AQ67" s="12">
        <v>315589</v>
      </c>
      <c r="AR67" s="16">
        <v>254875</v>
      </c>
      <c r="AS67" s="17">
        <v>107278</v>
      </c>
      <c r="AT67" s="17">
        <v>34655</v>
      </c>
      <c r="AU67" s="17">
        <v>0</v>
      </c>
      <c r="AV67" s="17">
        <v>0</v>
      </c>
      <c r="AW67" s="12">
        <v>396808</v>
      </c>
      <c r="AX67" s="16">
        <v>62446</v>
      </c>
      <c r="AY67" s="17">
        <v>89592</v>
      </c>
      <c r="AZ67" s="17">
        <v>443426</v>
      </c>
      <c r="BA67" s="17">
        <v>0</v>
      </c>
      <c r="BB67" s="17">
        <v>0</v>
      </c>
      <c r="BC67" s="12">
        <v>595464</v>
      </c>
      <c r="BD67" s="16">
        <v>0</v>
      </c>
      <c r="BE67" s="17">
        <v>5459</v>
      </c>
      <c r="BF67" s="17">
        <v>0</v>
      </c>
      <c r="BG67" s="17">
        <v>0</v>
      </c>
      <c r="BH67" s="17">
        <v>0</v>
      </c>
      <c r="BI67" s="12">
        <v>5459</v>
      </c>
      <c r="BJ67" s="16">
        <v>2138</v>
      </c>
      <c r="BK67" s="17">
        <v>35835</v>
      </c>
      <c r="BL67" s="17">
        <v>0</v>
      </c>
      <c r="BM67" s="17">
        <v>0</v>
      </c>
      <c r="BN67" s="17">
        <v>25182</v>
      </c>
      <c r="BO67" s="12">
        <v>63155</v>
      </c>
    </row>
    <row r="68" spans="1:67" x14ac:dyDescent="0.3">
      <c r="A68" s="4" t="s">
        <v>56</v>
      </c>
      <c r="B68" s="92">
        <v>11152926.450000001</v>
      </c>
      <c r="C68" s="87">
        <v>12949946.410000004</v>
      </c>
      <c r="D68" s="87">
        <v>7228400.7799998522</v>
      </c>
      <c r="E68" s="87">
        <v>0</v>
      </c>
      <c r="F68" s="87">
        <v>4947810.5599999996</v>
      </c>
      <c r="G68" s="93">
        <v>36279084.199999847</v>
      </c>
      <c r="H68" s="16">
        <v>842277.76</v>
      </c>
      <c r="I68" s="17">
        <v>639718.27</v>
      </c>
      <c r="J68" s="17">
        <v>1972171.3399999205</v>
      </c>
      <c r="K68" s="17">
        <v>0</v>
      </c>
      <c r="L68" s="17">
        <v>2522406.37</v>
      </c>
      <c r="M68" s="12">
        <v>5976573.7399999201</v>
      </c>
      <c r="N68" s="16">
        <v>1361412.7999999998</v>
      </c>
      <c r="O68" s="17">
        <v>7156077.46</v>
      </c>
      <c r="P68" s="17">
        <v>1666334.0699999311</v>
      </c>
      <c r="Q68" s="17">
        <v>0</v>
      </c>
      <c r="R68" s="17">
        <v>3425.97</v>
      </c>
      <c r="S68" s="12">
        <v>10187250.299999932</v>
      </c>
      <c r="T68" s="16">
        <v>1788833.24</v>
      </c>
      <c r="U68" s="17">
        <v>2057696.9200000002</v>
      </c>
      <c r="V68" s="17">
        <v>574482.0900000002</v>
      </c>
      <c r="W68" s="17">
        <v>0</v>
      </c>
      <c r="X68" s="17">
        <v>126205.49000000002</v>
      </c>
      <c r="Y68" s="12">
        <v>4547217.74</v>
      </c>
      <c r="Z68" s="16">
        <v>2602.21</v>
      </c>
      <c r="AA68" s="17">
        <v>632681.40000000014</v>
      </c>
      <c r="AB68" s="17">
        <v>377035.63999999996</v>
      </c>
      <c r="AC68" s="17">
        <v>0</v>
      </c>
      <c r="AD68" s="17">
        <v>49950.65</v>
      </c>
      <c r="AE68" s="12">
        <v>1062269.8999999999</v>
      </c>
      <c r="AF68" s="16">
        <v>847822.36</v>
      </c>
      <c r="AG68" s="17">
        <v>130577.65</v>
      </c>
      <c r="AH68" s="17">
        <v>0</v>
      </c>
      <c r="AI68" s="17">
        <v>0</v>
      </c>
      <c r="AJ68" s="17">
        <v>1851141.62</v>
      </c>
      <c r="AK68" s="12">
        <v>2829541.63</v>
      </c>
      <c r="AL68" s="16">
        <v>0</v>
      </c>
      <c r="AM68" s="17">
        <v>686335.23</v>
      </c>
      <c r="AN68" s="17">
        <v>0</v>
      </c>
      <c r="AO68" s="17">
        <v>0</v>
      </c>
      <c r="AP68" s="17">
        <v>0</v>
      </c>
      <c r="AQ68" s="12">
        <v>686335.23</v>
      </c>
      <c r="AR68" s="16">
        <v>3534523.6</v>
      </c>
      <c r="AS68" s="17">
        <v>454256.13</v>
      </c>
      <c r="AT68" s="17">
        <v>908077.06</v>
      </c>
      <c r="AU68" s="17">
        <v>0</v>
      </c>
      <c r="AV68" s="17">
        <v>224914.31</v>
      </c>
      <c r="AW68" s="12">
        <v>5121771.0999999996</v>
      </c>
      <c r="AX68" s="16">
        <v>965498.37</v>
      </c>
      <c r="AY68" s="17">
        <v>229382.63</v>
      </c>
      <c r="AZ68" s="17">
        <v>1730300.58</v>
      </c>
      <c r="BA68" s="17">
        <v>0</v>
      </c>
      <c r="BB68" s="17">
        <v>93990.18</v>
      </c>
      <c r="BC68" s="12">
        <v>3019171.7600000002</v>
      </c>
      <c r="BD68" s="16">
        <v>1330907.7999999998</v>
      </c>
      <c r="BE68" s="17">
        <v>919440.55000000016</v>
      </c>
      <c r="BF68" s="17">
        <v>0</v>
      </c>
      <c r="BG68" s="17">
        <v>0</v>
      </c>
      <c r="BH68" s="17">
        <v>69543.22</v>
      </c>
      <c r="BI68" s="12">
        <v>2319891.5700000003</v>
      </c>
      <c r="BJ68" s="16">
        <v>479048.31</v>
      </c>
      <c r="BK68" s="17">
        <v>43780.17</v>
      </c>
      <c r="BL68" s="17">
        <v>0</v>
      </c>
      <c r="BM68" s="17">
        <v>0</v>
      </c>
      <c r="BN68" s="17">
        <v>6232.75</v>
      </c>
      <c r="BO68" s="12">
        <v>529061.23</v>
      </c>
    </row>
    <row r="69" spans="1:67" x14ac:dyDescent="0.3">
      <c r="A69" s="4" t="s">
        <v>57</v>
      </c>
      <c r="B69" s="92">
        <v>304978</v>
      </c>
      <c r="C69" s="87">
        <v>1157566</v>
      </c>
      <c r="D69" s="87">
        <v>866993</v>
      </c>
      <c r="E69" s="87">
        <v>0</v>
      </c>
      <c r="F69" s="87">
        <v>970</v>
      </c>
      <c r="G69" s="93">
        <v>2330507</v>
      </c>
      <c r="H69" s="16">
        <v>15218</v>
      </c>
      <c r="I69" s="17">
        <v>452891</v>
      </c>
      <c r="J69" s="17">
        <v>0</v>
      </c>
      <c r="K69" s="17">
        <v>0</v>
      </c>
      <c r="L69" s="17">
        <v>0</v>
      </c>
      <c r="M69" s="12">
        <v>468109</v>
      </c>
      <c r="N69" s="16">
        <v>164043</v>
      </c>
      <c r="O69" s="17">
        <v>414811</v>
      </c>
      <c r="P69" s="17">
        <v>0</v>
      </c>
      <c r="Q69" s="17">
        <v>0</v>
      </c>
      <c r="R69" s="17">
        <v>0</v>
      </c>
      <c r="S69" s="12">
        <v>578854</v>
      </c>
      <c r="T69" s="16">
        <v>0</v>
      </c>
      <c r="U69" s="17">
        <v>18745</v>
      </c>
      <c r="V69" s="17">
        <v>0</v>
      </c>
      <c r="W69" s="17">
        <v>0</v>
      </c>
      <c r="X69" s="17">
        <v>0</v>
      </c>
      <c r="Y69" s="12">
        <v>18745</v>
      </c>
      <c r="Z69" s="16">
        <v>0</v>
      </c>
      <c r="AA69" s="17">
        <v>661</v>
      </c>
      <c r="AB69" s="17">
        <v>0</v>
      </c>
      <c r="AC69" s="17">
        <v>0</v>
      </c>
      <c r="AD69" s="17">
        <v>970</v>
      </c>
      <c r="AE69" s="12">
        <v>1631</v>
      </c>
      <c r="AF69" s="16">
        <v>0</v>
      </c>
      <c r="AG69" s="17">
        <v>18868</v>
      </c>
      <c r="AH69" s="17">
        <v>0</v>
      </c>
      <c r="AI69" s="17">
        <v>0</v>
      </c>
      <c r="AJ69" s="17">
        <v>0</v>
      </c>
      <c r="AK69" s="12">
        <v>18868</v>
      </c>
      <c r="AL69" s="16">
        <v>0</v>
      </c>
      <c r="AM69" s="17">
        <v>0</v>
      </c>
      <c r="AN69" s="17">
        <v>0</v>
      </c>
      <c r="AO69" s="17">
        <v>0</v>
      </c>
      <c r="AP69" s="17">
        <v>0</v>
      </c>
      <c r="AQ69" s="12">
        <v>0</v>
      </c>
      <c r="AR69" s="16">
        <v>91329</v>
      </c>
      <c r="AS69" s="17">
        <v>35655</v>
      </c>
      <c r="AT69" s="17">
        <v>22461</v>
      </c>
      <c r="AU69" s="17">
        <v>0</v>
      </c>
      <c r="AV69" s="17">
        <v>0</v>
      </c>
      <c r="AW69" s="12">
        <v>149445</v>
      </c>
      <c r="AX69" s="16">
        <v>0</v>
      </c>
      <c r="AY69" s="17">
        <v>34128</v>
      </c>
      <c r="AZ69" s="17">
        <v>844532</v>
      </c>
      <c r="BA69" s="17">
        <v>0</v>
      </c>
      <c r="BB69" s="17">
        <v>0</v>
      </c>
      <c r="BC69" s="12">
        <v>878660</v>
      </c>
      <c r="BD69" s="16">
        <v>34388</v>
      </c>
      <c r="BE69" s="17">
        <v>181807</v>
      </c>
      <c r="BF69" s="17">
        <v>0</v>
      </c>
      <c r="BG69" s="17">
        <v>0</v>
      </c>
      <c r="BH69" s="17">
        <v>0</v>
      </c>
      <c r="BI69" s="12">
        <v>216195</v>
      </c>
      <c r="BJ69" s="16">
        <v>0</v>
      </c>
      <c r="BK69" s="17">
        <v>0</v>
      </c>
      <c r="BL69" s="17">
        <v>0</v>
      </c>
      <c r="BM69" s="17">
        <v>0</v>
      </c>
      <c r="BN69" s="17">
        <v>0</v>
      </c>
      <c r="BO69" s="12">
        <v>0</v>
      </c>
    </row>
    <row r="70" spans="1:67" x14ac:dyDescent="0.3">
      <c r="A70" s="4" t="s">
        <v>58</v>
      </c>
      <c r="B70" s="92">
        <v>217638.19532971963</v>
      </c>
      <c r="C70" s="87">
        <v>1167981.5048000002</v>
      </c>
      <c r="D70" s="87">
        <v>652218.50890000002</v>
      </c>
      <c r="E70" s="87">
        <v>0</v>
      </c>
      <c r="F70" s="87">
        <v>2099.2104000000004</v>
      </c>
      <c r="G70" s="93">
        <v>2039937.4194297197</v>
      </c>
      <c r="H70" s="16">
        <v>5764.543042002223</v>
      </c>
      <c r="I70" s="17">
        <v>179230.95439999999</v>
      </c>
      <c r="J70" s="17">
        <v>137594.33420000001</v>
      </c>
      <c r="K70" s="17">
        <v>0</v>
      </c>
      <c r="L70" s="17">
        <v>466.49120000000005</v>
      </c>
      <c r="M70" s="12">
        <v>323056.32284200221</v>
      </c>
      <c r="N70" s="16">
        <v>5764.543042002223</v>
      </c>
      <c r="O70" s="17">
        <v>446448.8244000001</v>
      </c>
      <c r="P70" s="17">
        <v>212796.72420000003</v>
      </c>
      <c r="Q70" s="17">
        <v>0</v>
      </c>
      <c r="R70" s="17">
        <v>466.49120000000005</v>
      </c>
      <c r="S70" s="12">
        <v>665476.58284200239</v>
      </c>
      <c r="T70" s="16">
        <v>5764.543042002223</v>
      </c>
      <c r="U70" s="17">
        <v>124915.02439999998</v>
      </c>
      <c r="V70" s="17">
        <v>3747.3341999999998</v>
      </c>
      <c r="W70" s="17">
        <v>0</v>
      </c>
      <c r="X70" s="17">
        <v>466.49120000000005</v>
      </c>
      <c r="Y70" s="12">
        <v>134893.39284200218</v>
      </c>
      <c r="Z70" s="16">
        <v>1356.55</v>
      </c>
      <c r="AA70" s="17">
        <v>0</v>
      </c>
      <c r="AB70" s="17">
        <v>1807.2</v>
      </c>
      <c r="AC70" s="17">
        <v>0</v>
      </c>
      <c r="AD70" s="17">
        <v>0</v>
      </c>
      <c r="AE70" s="12">
        <v>3163.75</v>
      </c>
      <c r="AF70" s="16">
        <v>1380.9016407096462</v>
      </c>
      <c r="AG70" s="17">
        <v>2325.7399999999998</v>
      </c>
      <c r="AH70" s="17">
        <v>42168</v>
      </c>
      <c r="AI70" s="17">
        <v>0</v>
      </c>
      <c r="AJ70" s="17">
        <v>0</v>
      </c>
      <c r="AK70" s="12">
        <v>45874.641640709648</v>
      </c>
      <c r="AL70" s="16">
        <v>0</v>
      </c>
      <c r="AM70" s="17">
        <v>0</v>
      </c>
      <c r="AN70" s="17">
        <v>0</v>
      </c>
      <c r="AO70" s="17">
        <v>0</v>
      </c>
      <c r="AP70" s="17">
        <v>0</v>
      </c>
      <c r="AQ70" s="12">
        <v>0</v>
      </c>
      <c r="AR70" s="16">
        <v>4323.4072815016671</v>
      </c>
      <c r="AS70" s="17">
        <v>243662.28080000001</v>
      </c>
      <c r="AT70" s="17">
        <v>11221.095649999999</v>
      </c>
      <c r="AU70" s="17">
        <v>0</v>
      </c>
      <c r="AV70" s="17">
        <v>349.86840000000001</v>
      </c>
      <c r="AW70" s="12">
        <v>259556.65213150167</v>
      </c>
      <c r="AX70" s="16">
        <v>0</v>
      </c>
      <c r="AY70" s="17">
        <v>2220</v>
      </c>
      <c r="AZ70" s="17">
        <v>0</v>
      </c>
      <c r="BA70" s="17">
        <v>0</v>
      </c>
      <c r="BB70" s="17">
        <v>0</v>
      </c>
      <c r="BC70" s="12">
        <v>2220</v>
      </c>
      <c r="BD70" s="16">
        <v>193283.70728150164</v>
      </c>
      <c r="BE70" s="17">
        <v>132078.06080000001</v>
      </c>
      <c r="BF70" s="17">
        <v>2810.50065</v>
      </c>
      <c r="BG70" s="17">
        <v>0</v>
      </c>
      <c r="BH70" s="17">
        <v>349.86840000000001</v>
      </c>
      <c r="BI70" s="12">
        <v>328522.13713150163</v>
      </c>
      <c r="BJ70" s="16">
        <v>0</v>
      </c>
      <c r="BK70" s="17">
        <v>37100.620000000003</v>
      </c>
      <c r="BL70" s="17">
        <v>240073.32</v>
      </c>
      <c r="BM70" s="17">
        <v>0</v>
      </c>
      <c r="BN70" s="17">
        <v>0</v>
      </c>
      <c r="BO70" s="12">
        <v>277173.94</v>
      </c>
    </row>
    <row r="71" spans="1:67" x14ac:dyDescent="0.3">
      <c r="A71" s="4" t="s">
        <v>59</v>
      </c>
      <c r="B71" s="92">
        <v>3100806</v>
      </c>
      <c r="C71" s="87">
        <v>3728279</v>
      </c>
      <c r="D71" s="87">
        <v>3450801</v>
      </c>
      <c r="E71" s="87">
        <v>0</v>
      </c>
      <c r="F71" s="87">
        <v>2106471</v>
      </c>
      <c r="G71" s="93">
        <v>12386357</v>
      </c>
      <c r="H71" s="16">
        <v>326372</v>
      </c>
      <c r="I71" s="17">
        <v>1354722</v>
      </c>
      <c r="J71" s="17">
        <v>397971</v>
      </c>
      <c r="K71" s="17">
        <v>0</v>
      </c>
      <c r="L71" s="17">
        <v>443849</v>
      </c>
      <c r="M71" s="12">
        <v>2522914</v>
      </c>
      <c r="N71" s="16">
        <v>1573574</v>
      </c>
      <c r="O71" s="17">
        <v>844721</v>
      </c>
      <c r="P71" s="17">
        <v>2235226</v>
      </c>
      <c r="Q71" s="17">
        <v>0</v>
      </c>
      <c r="R71" s="17">
        <v>0</v>
      </c>
      <c r="S71" s="12">
        <v>4653521</v>
      </c>
      <c r="T71" s="16">
        <v>0</v>
      </c>
      <c r="U71" s="17">
        <v>0</v>
      </c>
      <c r="V71" s="17">
        <v>18441</v>
      </c>
      <c r="W71" s="17">
        <v>0</v>
      </c>
      <c r="X71" s="17">
        <v>0</v>
      </c>
      <c r="Y71" s="12">
        <v>18441</v>
      </c>
      <c r="Z71" s="16">
        <v>173366</v>
      </c>
      <c r="AA71" s="17">
        <v>94041</v>
      </c>
      <c r="AB71" s="17">
        <v>0</v>
      </c>
      <c r="AC71" s="17">
        <v>0</v>
      </c>
      <c r="AD71" s="17">
        <v>0</v>
      </c>
      <c r="AE71" s="12">
        <v>267407</v>
      </c>
      <c r="AF71" s="16">
        <v>164056</v>
      </c>
      <c r="AG71" s="17">
        <v>89437</v>
      </c>
      <c r="AH71" s="17">
        <v>308312</v>
      </c>
      <c r="AI71" s="17">
        <v>0</v>
      </c>
      <c r="AJ71" s="17">
        <v>2888</v>
      </c>
      <c r="AK71" s="12">
        <v>564693</v>
      </c>
      <c r="AL71" s="16">
        <v>0</v>
      </c>
      <c r="AM71" s="17">
        <v>0</v>
      </c>
      <c r="AN71" s="17">
        <v>0</v>
      </c>
      <c r="AO71" s="17">
        <v>0</v>
      </c>
      <c r="AP71" s="17">
        <v>0</v>
      </c>
      <c r="AQ71" s="12">
        <v>0</v>
      </c>
      <c r="AR71" s="16">
        <v>0</v>
      </c>
      <c r="AS71" s="17">
        <v>-36323</v>
      </c>
      <c r="AT71" s="17">
        <v>98865</v>
      </c>
      <c r="AU71" s="17">
        <v>0</v>
      </c>
      <c r="AV71" s="17">
        <v>1501044</v>
      </c>
      <c r="AW71" s="12">
        <v>1563586</v>
      </c>
      <c r="AX71" s="16">
        <v>468063</v>
      </c>
      <c r="AY71" s="17">
        <v>1328733</v>
      </c>
      <c r="AZ71" s="17">
        <v>391986</v>
      </c>
      <c r="BA71" s="17">
        <v>0</v>
      </c>
      <c r="BB71" s="17">
        <v>157290</v>
      </c>
      <c r="BC71" s="12">
        <v>2346072</v>
      </c>
      <c r="BD71" s="16">
        <v>58677</v>
      </c>
      <c r="BE71" s="17">
        <v>1765</v>
      </c>
      <c r="BF71" s="17">
        <v>0</v>
      </c>
      <c r="BG71" s="17">
        <v>0</v>
      </c>
      <c r="BH71" s="17">
        <v>455</v>
      </c>
      <c r="BI71" s="12">
        <v>60897</v>
      </c>
      <c r="BJ71" s="16">
        <v>336698</v>
      </c>
      <c r="BK71" s="17">
        <v>51183</v>
      </c>
      <c r="BL71" s="17">
        <v>0</v>
      </c>
      <c r="BM71" s="17">
        <v>0</v>
      </c>
      <c r="BN71" s="17">
        <v>945</v>
      </c>
      <c r="BO71" s="12">
        <v>388826</v>
      </c>
    </row>
    <row r="72" spans="1:67" x14ac:dyDescent="0.3">
      <c r="A72" s="4" t="s">
        <v>60</v>
      </c>
      <c r="B72" s="92">
        <v>4618428</v>
      </c>
      <c r="C72" s="87">
        <v>3224804</v>
      </c>
      <c r="D72" s="87">
        <v>1072953</v>
      </c>
      <c r="E72" s="87">
        <v>0</v>
      </c>
      <c r="F72" s="87">
        <v>785666</v>
      </c>
      <c r="G72" s="93">
        <v>9701851</v>
      </c>
      <c r="H72" s="16">
        <v>1727624</v>
      </c>
      <c r="I72" s="17">
        <v>1264739</v>
      </c>
      <c r="J72" s="17">
        <v>339713</v>
      </c>
      <c r="K72" s="17">
        <v>0</v>
      </c>
      <c r="L72" s="17">
        <v>250695</v>
      </c>
      <c r="M72" s="12">
        <v>3582771</v>
      </c>
      <c r="N72" s="16">
        <v>849675</v>
      </c>
      <c r="O72" s="17">
        <v>878703</v>
      </c>
      <c r="P72" s="17">
        <v>581914</v>
      </c>
      <c r="Q72" s="17">
        <v>0</v>
      </c>
      <c r="R72" s="17">
        <v>116512</v>
      </c>
      <c r="S72" s="12">
        <v>2426804</v>
      </c>
      <c r="T72" s="16">
        <v>0</v>
      </c>
      <c r="U72" s="17">
        <v>0</v>
      </c>
      <c r="V72" s="17">
        <v>0</v>
      </c>
      <c r="W72" s="17">
        <v>0</v>
      </c>
      <c r="X72" s="17">
        <v>0</v>
      </c>
      <c r="Y72" s="12">
        <v>0</v>
      </c>
      <c r="Z72" s="16">
        <v>717091</v>
      </c>
      <c r="AA72" s="17">
        <v>411828</v>
      </c>
      <c r="AB72" s="17">
        <v>7848</v>
      </c>
      <c r="AC72" s="17">
        <v>0</v>
      </c>
      <c r="AD72" s="17">
        <v>25395</v>
      </c>
      <c r="AE72" s="12">
        <v>1162162</v>
      </c>
      <c r="AF72" s="16">
        <v>1931</v>
      </c>
      <c r="AG72" s="17">
        <v>17104</v>
      </c>
      <c r="AH72" s="17">
        <v>20523</v>
      </c>
      <c r="AI72" s="17">
        <v>0</v>
      </c>
      <c r="AJ72" s="17">
        <v>300</v>
      </c>
      <c r="AK72" s="12">
        <v>39858</v>
      </c>
      <c r="AL72" s="16">
        <v>667942</v>
      </c>
      <c r="AM72" s="17">
        <v>277715</v>
      </c>
      <c r="AN72" s="17">
        <v>11090</v>
      </c>
      <c r="AO72" s="17">
        <v>0</v>
      </c>
      <c r="AP72" s="17">
        <v>254975</v>
      </c>
      <c r="AQ72" s="12">
        <v>1211722</v>
      </c>
      <c r="AR72" s="16">
        <v>421537</v>
      </c>
      <c r="AS72" s="17">
        <v>301660</v>
      </c>
      <c r="AT72" s="17">
        <v>0</v>
      </c>
      <c r="AU72" s="17">
        <v>0</v>
      </c>
      <c r="AV72" s="17">
        <v>92042</v>
      </c>
      <c r="AW72" s="12">
        <v>815239</v>
      </c>
      <c r="AX72" s="16">
        <v>744</v>
      </c>
      <c r="AY72" s="17">
        <v>54088</v>
      </c>
      <c r="AZ72" s="17">
        <v>111865</v>
      </c>
      <c r="BA72" s="17">
        <v>0</v>
      </c>
      <c r="BB72" s="17">
        <v>3324</v>
      </c>
      <c r="BC72" s="12">
        <v>170021</v>
      </c>
      <c r="BD72" s="16">
        <v>231884</v>
      </c>
      <c r="BE72" s="17">
        <v>7603</v>
      </c>
      <c r="BF72" s="17">
        <v>0</v>
      </c>
      <c r="BG72" s="17">
        <v>0</v>
      </c>
      <c r="BH72" s="17">
        <v>42423</v>
      </c>
      <c r="BI72" s="12">
        <v>281910</v>
      </c>
      <c r="BJ72" s="16">
        <v>0</v>
      </c>
      <c r="BK72" s="17">
        <v>11364</v>
      </c>
      <c r="BL72" s="17">
        <v>0</v>
      </c>
      <c r="BM72" s="17">
        <v>0</v>
      </c>
      <c r="BN72" s="17">
        <v>0</v>
      </c>
      <c r="BO72" s="12">
        <v>11364</v>
      </c>
    </row>
    <row r="73" spans="1:67" x14ac:dyDescent="0.3">
      <c r="A73" s="4" t="s">
        <v>61</v>
      </c>
      <c r="B73" s="92">
        <v>14416045.690000001</v>
      </c>
      <c r="C73" s="87">
        <v>14890980.799999997</v>
      </c>
      <c r="D73" s="87">
        <v>7477042.1200000001</v>
      </c>
      <c r="E73" s="87">
        <v>0</v>
      </c>
      <c r="F73" s="87">
        <v>447724.86</v>
      </c>
      <c r="G73" s="93">
        <v>37231793.469999991</v>
      </c>
      <c r="H73" s="16">
        <v>5451044.2199999997</v>
      </c>
      <c r="I73" s="17">
        <v>2359104.6799999997</v>
      </c>
      <c r="J73" s="17">
        <v>1159699.8600000001</v>
      </c>
      <c r="K73" s="17">
        <v>0</v>
      </c>
      <c r="L73" s="17">
        <v>35140.159999999996</v>
      </c>
      <c r="M73" s="12">
        <v>9004988.9199999999</v>
      </c>
      <c r="N73" s="16">
        <v>2373821.35</v>
      </c>
      <c r="O73" s="17">
        <v>8359208.3199999984</v>
      </c>
      <c r="P73" s="17">
        <v>4974592.26</v>
      </c>
      <c r="Q73" s="17">
        <v>0</v>
      </c>
      <c r="R73" s="17">
        <v>9524.9599999999991</v>
      </c>
      <c r="S73" s="12">
        <v>15717146.889999999</v>
      </c>
      <c r="T73" s="16">
        <v>0</v>
      </c>
      <c r="U73" s="17">
        <v>0</v>
      </c>
      <c r="V73" s="17">
        <v>0</v>
      </c>
      <c r="W73" s="17">
        <v>0</v>
      </c>
      <c r="X73" s="17">
        <v>0</v>
      </c>
      <c r="Y73" s="12">
        <v>0</v>
      </c>
      <c r="Z73" s="16">
        <v>0</v>
      </c>
      <c r="AA73" s="17">
        <v>0</v>
      </c>
      <c r="AB73" s="17">
        <v>0</v>
      </c>
      <c r="AC73" s="17">
        <v>0</v>
      </c>
      <c r="AD73" s="17">
        <v>0</v>
      </c>
      <c r="AE73" s="12">
        <v>0</v>
      </c>
      <c r="AF73" s="16">
        <v>0</v>
      </c>
      <c r="AG73" s="17">
        <v>0</v>
      </c>
      <c r="AH73" s="17">
        <v>0</v>
      </c>
      <c r="AI73" s="17">
        <v>0</v>
      </c>
      <c r="AJ73" s="17">
        <v>0</v>
      </c>
      <c r="AK73" s="12">
        <v>0</v>
      </c>
      <c r="AL73" s="16">
        <v>878417.57</v>
      </c>
      <c r="AM73" s="17">
        <v>187382.62</v>
      </c>
      <c r="AN73" s="17">
        <v>283771.51</v>
      </c>
      <c r="AO73" s="17">
        <v>0</v>
      </c>
      <c r="AP73" s="17">
        <v>189</v>
      </c>
      <c r="AQ73" s="12">
        <v>1349760.7</v>
      </c>
      <c r="AR73" s="16">
        <v>3469765.1500000004</v>
      </c>
      <c r="AS73" s="17">
        <v>778436.69</v>
      </c>
      <c r="AT73" s="17">
        <v>1058978.49</v>
      </c>
      <c r="AU73" s="17">
        <v>0</v>
      </c>
      <c r="AV73" s="17">
        <v>5062.26</v>
      </c>
      <c r="AW73" s="12">
        <v>5312242.59</v>
      </c>
      <c r="AX73" s="16">
        <v>909280.04</v>
      </c>
      <c r="AY73" s="17">
        <v>1535547.25</v>
      </c>
      <c r="AZ73" s="17">
        <v>0</v>
      </c>
      <c r="BA73" s="17">
        <v>0</v>
      </c>
      <c r="BB73" s="17">
        <v>1759.55</v>
      </c>
      <c r="BC73" s="12">
        <v>2446586.84</v>
      </c>
      <c r="BD73" s="16">
        <v>807762.12</v>
      </c>
      <c r="BE73" s="17">
        <v>1453328.74</v>
      </c>
      <c r="BF73" s="17">
        <v>0</v>
      </c>
      <c r="BG73" s="17">
        <v>0</v>
      </c>
      <c r="BH73" s="17">
        <v>395058.01</v>
      </c>
      <c r="BI73" s="12">
        <v>2656148.87</v>
      </c>
      <c r="BJ73" s="16">
        <v>525955.24</v>
      </c>
      <c r="BK73" s="17">
        <v>217972.5</v>
      </c>
      <c r="BL73" s="17">
        <v>0</v>
      </c>
      <c r="BM73" s="17">
        <v>0</v>
      </c>
      <c r="BN73" s="17">
        <v>990.92</v>
      </c>
      <c r="BO73" s="12">
        <v>744918.66</v>
      </c>
    </row>
    <row r="74" spans="1:67" x14ac:dyDescent="0.3">
      <c r="A74" s="4" t="s">
        <v>62</v>
      </c>
      <c r="B74" s="92">
        <v>1150531.6400000001</v>
      </c>
      <c r="C74" s="87">
        <v>2383554.6599999997</v>
      </c>
      <c r="D74" s="87">
        <v>0</v>
      </c>
      <c r="E74" s="87">
        <v>0</v>
      </c>
      <c r="F74" s="87">
        <v>0</v>
      </c>
      <c r="G74" s="93">
        <v>3534086.3</v>
      </c>
      <c r="H74" s="16">
        <v>0</v>
      </c>
      <c r="I74" s="17">
        <v>298874.12</v>
      </c>
      <c r="J74" s="17">
        <v>0</v>
      </c>
      <c r="K74" s="17">
        <v>0</v>
      </c>
      <c r="L74" s="17">
        <v>0</v>
      </c>
      <c r="M74" s="12">
        <v>298874.12</v>
      </c>
      <c r="N74" s="16">
        <v>700178.45000000007</v>
      </c>
      <c r="O74" s="17">
        <v>1254672.49</v>
      </c>
      <c r="P74" s="17">
        <v>0</v>
      </c>
      <c r="Q74" s="17">
        <v>0</v>
      </c>
      <c r="R74" s="17">
        <v>0</v>
      </c>
      <c r="S74" s="12">
        <v>1954850.94</v>
      </c>
      <c r="T74" s="16">
        <v>1009.3</v>
      </c>
      <c r="U74" s="17">
        <v>183914.44999999998</v>
      </c>
      <c r="V74" s="17">
        <v>0</v>
      </c>
      <c r="W74" s="17">
        <v>0</v>
      </c>
      <c r="X74" s="17">
        <v>0</v>
      </c>
      <c r="Y74" s="12">
        <v>184923.74999999997</v>
      </c>
      <c r="Z74" s="16">
        <v>0</v>
      </c>
      <c r="AA74" s="17">
        <v>0</v>
      </c>
      <c r="AB74" s="17">
        <v>0</v>
      </c>
      <c r="AC74" s="17">
        <v>0</v>
      </c>
      <c r="AD74" s="17">
        <v>0</v>
      </c>
      <c r="AE74" s="12">
        <v>0</v>
      </c>
      <c r="AF74" s="16">
        <v>40606.01</v>
      </c>
      <c r="AG74" s="17">
        <v>9452.4500000000007</v>
      </c>
      <c r="AH74" s="17">
        <v>0</v>
      </c>
      <c r="AI74" s="17">
        <v>0</v>
      </c>
      <c r="AJ74" s="17">
        <v>0</v>
      </c>
      <c r="AK74" s="12">
        <v>50058.460000000006</v>
      </c>
      <c r="AL74" s="16">
        <v>10402.64</v>
      </c>
      <c r="AM74" s="17">
        <v>17651.05</v>
      </c>
      <c r="AN74" s="17">
        <v>0</v>
      </c>
      <c r="AO74" s="17">
        <v>0</v>
      </c>
      <c r="AP74" s="17">
        <v>0</v>
      </c>
      <c r="AQ74" s="12">
        <v>28053.69</v>
      </c>
      <c r="AR74" s="16">
        <v>0</v>
      </c>
      <c r="AS74" s="17">
        <v>0</v>
      </c>
      <c r="AT74" s="17">
        <v>0</v>
      </c>
      <c r="AU74" s="17">
        <v>0</v>
      </c>
      <c r="AV74" s="17">
        <v>0</v>
      </c>
      <c r="AW74" s="12">
        <v>0</v>
      </c>
      <c r="AX74" s="16">
        <v>398335.24</v>
      </c>
      <c r="AY74" s="17">
        <v>618990.1</v>
      </c>
      <c r="AZ74" s="17">
        <v>0</v>
      </c>
      <c r="BA74" s="17">
        <v>0</v>
      </c>
      <c r="BB74" s="17">
        <v>0</v>
      </c>
      <c r="BC74" s="12">
        <v>1017325.34</v>
      </c>
      <c r="BD74" s="16">
        <v>0</v>
      </c>
      <c r="BE74" s="17">
        <v>0</v>
      </c>
      <c r="BF74" s="17">
        <v>0</v>
      </c>
      <c r="BG74" s="17">
        <v>0</v>
      </c>
      <c r="BH74" s="17">
        <v>0</v>
      </c>
      <c r="BI74" s="12">
        <v>0</v>
      </c>
      <c r="BJ74" s="16">
        <v>0</v>
      </c>
      <c r="BK74" s="17">
        <v>0</v>
      </c>
      <c r="BL74" s="17">
        <v>0</v>
      </c>
      <c r="BM74" s="17">
        <v>0</v>
      </c>
      <c r="BN74" s="17">
        <v>0</v>
      </c>
      <c r="BO74" s="12">
        <v>0</v>
      </c>
    </row>
    <row r="75" spans="1:67" x14ac:dyDescent="0.3">
      <c r="A75" s="4" t="s">
        <v>63</v>
      </c>
      <c r="B75" s="92">
        <v>4093392.629999999</v>
      </c>
      <c r="C75" s="87">
        <v>6312827.7399999974</v>
      </c>
      <c r="D75" s="87">
        <v>7605368.5499999998</v>
      </c>
      <c r="E75" s="87">
        <v>5124.9400000000005</v>
      </c>
      <c r="F75" s="87">
        <v>681265.58000000007</v>
      </c>
      <c r="G75" s="93">
        <v>18697979.439999998</v>
      </c>
      <c r="H75" s="16">
        <v>524823.20000000019</v>
      </c>
      <c r="I75" s="17">
        <v>550133.39999999898</v>
      </c>
      <c r="J75" s="17">
        <v>2272370.08</v>
      </c>
      <c r="K75" s="17">
        <v>0</v>
      </c>
      <c r="L75" s="17">
        <v>170833.47</v>
      </c>
      <c r="M75" s="12">
        <v>3518160.1499999994</v>
      </c>
      <c r="N75" s="16">
        <v>685413.03999999969</v>
      </c>
      <c r="O75" s="17">
        <v>1124893.9000000011</v>
      </c>
      <c r="P75" s="17">
        <v>1191319.48</v>
      </c>
      <c r="Q75" s="17">
        <v>0</v>
      </c>
      <c r="R75" s="17">
        <v>52422.3</v>
      </c>
      <c r="S75" s="12">
        <v>3054048.7200000007</v>
      </c>
      <c r="T75" s="16">
        <v>2159.06</v>
      </c>
      <c r="U75" s="17">
        <v>65246.900000000009</v>
      </c>
      <c r="V75" s="17">
        <v>0</v>
      </c>
      <c r="W75" s="17">
        <v>0</v>
      </c>
      <c r="X75" s="17">
        <v>0</v>
      </c>
      <c r="Y75" s="12">
        <v>67405.960000000006</v>
      </c>
      <c r="Z75" s="16">
        <v>136631.46000000002</v>
      </c>
      <c r="AA75" s="17">
        <v>-159115.73000000001</v>
      </c>
      <c r="AB75" s="17">
        <v>0</v>
      </c>
      <c r="AC75" s="17">
        <v>0</v>
      </c>
      <c r="AD75" s="17">
        <v>0</v>
      </c>
      <c r="AE75" s="12">
        <v>-22484.26999999999</v>
      </c>
      <c r="AF75" s="16">
        <v>165562.01</v>
      </c>
      <c r="AG75" s="17">
        <v>31064.149999999998</v>
      </c>
      <c r="AH75" s="17">
        <v>0</v>
      </c>
      <c r="AI75" s="17">
        <v>0</v>
      </c>
      <c r="AJ75" s="17">
        <v>0</v>
      </c>
      <c r="AK75" s="12">
        <v>196626.16</v>
      </c>
      <c r="AL75" s="16">
        <v>0</v>
      </c>
      <c r="AM75" s="17">
        <v>0</v>
      </c>
      <c r="AN75" s="17">
        <v>0</v>
      </c>
      <c r="AO75" s="17">
        <v>0</v>
      </c>
      <c r="AP75" s="17">
        <v>0</v>
      </c>
      <c r="AQ75" s="12">
        <v>0</v>
      </c>
      <c r="AR75" s="16">
        <v>0</v>
      </c>
      <c r="AS75" s="17">
        <v>0</v>
      </c>
      <c r="AT75" s="17">
        <v>0</v>
      </c>
      <c r="AU75" s="17">
        <v>0</v>
      </c>
      <c r="AV75" s="17">
        <v>0</v>
      </c>
      <c r="AW75" s="12">
        <v>0</v>
      </c>
      <c r="AX75" s="16">
        <v>204746.28000000006</v>
      </c>
      <c r="AY75" s="17">
        <v>3427046.859999998</v>
      </c>
      <c r="AZ75" s="17">
        <v>4120500.37</v>
      </c>
      <c r="BA75" s="17">
        <v>4504.96</v>
      </c>
      <c r="BB75" s="17">
        <v>479546.33</v>
      </c>
      <c r="BC75" s="12">
        <v>8236344.799999998</v>
      </c>
      <c r="BD75" s="16">
        <v>602852.73</v>
      </c>
      <c r="BE75" s="17">
        <v>1134107.2999999998</v>
      </c>
      <c r="BF75" s="17">
        <v>21178.62</v>
      </c>
      <c r="BG75" s="17">
        <v>619.98</v>
      </c>
      <c r="BH75" s="17">
        <v>-21536.52</v>
      </c>
      <c r="BI75" s="12">
        <v>1737222.1099999999</v>
      </c>
      <c r="BJ75" s="16">
        <v>1771204.8499999992</v>
      </c>
      <c r="BK75" s="17">
        <v>139450.95999999996</v>
      </c>
      <c r="BL75" s="17">
        <v>0</v>
      </c>
      <c r="BM75" s="17">
        <v>0</v>
      </c>
      <c r="BN75" s="17">
        <v>0</v>
      </c>
      <c r="BO75" s="12">
        <v>1910655.8099999991</v>
      </c>
    </row>
    <row r="76" spans="1:67" x14ac:dyDescent="0.3">
      <c r="A76" s="4" t="s">
        <v>64</v>
      </c>
      <c r="B76" s="92">
        <v>4415086.0036408091</v>
      </c>
      <c r="C76" s="87">
        <v>5784964.2302518403</v>
      </c>
      <c r="D76" s="87">
        <v>2261083.821670034</v>
      </c>
      <c r="E76" s="87">
        <v>8378.7099999999991</v>
      </c>
      <c r="F76" s="87">
        <v>110742.54463050581</v>
      </c>
      <c r="G76" s="93">
        <v>12580255.31019319</v>
      </c>
      <c r="H76" s="16">
        <v>536309.27784755873</v>
      </c>
      <c r="I76" s="17">
        <v>2318117.982517092</v>
      </c>
      <c r="J76" s="17">
        <v>1027970.21</v>
      </c>
      <c r="K76" s="17">
        <v>0</v>
      </c>
      <c r="L76" s="17">
        <v>59685.966725809078</v>
      </c>
      <c r="M76" s="12">
        <v>3942083.4370904597</v>
      </c>
      <c r="N76" s="16">
        <v>899331.8815421412</v>
      </c>
      <c r="O76" s="17">
        <v>441056.69459792064</v>
      </c>
      <c r="P76" s="17">
        <v>227629.86000000002</v>
      </c>
      <c r="Q76" s="17">
        <v>0</v>
      </c>
      <c r="R76" s="17">
        <v>30700.511371794542</v>
      </c>
      <c r="S76" s="12">
        <v>1598718.9475118567</v>
      </c>
      <c r="T76" s="16">
        <v>0</v>
      </c>
      <c r="U76" s="17">
        <v>0</v>
      </c>
      <c r="V76" s="17">
        <v>0</v>
      </c>
      <c r="W76" s="17">
        <v>0</v>
      </c>
      <c r="X76" s="17">
        <v>0</v>
      </c>
      <c r="Y76" s="12">
        <v>0</v>
      </c>
      <c r="Z76" s="16">
        <v>301777.44</v>
      </c>
      <c r="AA76" s="17">
        <v>209427.74000000005</v>
      </c>
      <c r="AB76" s="17">
        <v>71714.16</v>
      </c>
      <c r="AC76" s="17">
        <v>0</v>
      </c>
      <c r="AD76" s="17">
        <v>3471.8500000000004</v>
      </c>
      <c r="AE76" s="12">
        <v>586391.19000000006</v>
      </c>
      <c r="AF76" s="16">
        <v>1266019.6799999997</v>
      </c>
      <c r="AG76" s="17">
        <v>1094682.0499999998</v>
      </c>
      <c r="AH76" s="17">
        <v>348247.99</v>
      </c>
      <c r="AI76" s="17">
        <v>0</v>
      </c>
      <c r="AJ76" s="17">
        <v>8176.0199999999995</v>
      </c>
      <c r="AK76" s="12">
        <v>2717125.7399999998</v>
      </c>
      <c r="AL76" s="16">
        <v>158825.39000000001</v>
      </c>
      <c r="AM76" s="17">
        <v>165934.81</v>
      </c>
      <c r="AN76" s="17">
        <v>0</v>
      </c>
      <c r="AO76" s="17">
        <v>0</v>
      </c>
      <c r="AP76" s="17">
        <v>548.04999999999995</v>
      </c>
      <c r="AQ76" s="12">
        <v>325308.25</v>
      </c>
      <c r="AR76" s="16">
        <v>767042.44</v>
      </c>
      <c r="AS76" s="17">
        <v>547038.88</v>
      </c>
      <c r="AT76" s="17">
        <v>197845.6</v>
      </c>
      <c r="AU76" s="17">
        <v>8378.7099999999991</v>
      </c>
      <c r="AV76" s="17">
        <v>220.38000000000466</v>
      </c>
      <c r="AW76" s="12">
        <v>1520526.0099999998</v>
      </c>
      <c r="AX76" s="16">
        <v>210753.00000000003</v>
      </c>
      <c r="AY76" s="17">
        <v>430245.23999999976</v>
      </c>
      <c r="AZ76" s="17">
        <v>192783.07</v>
      </c>
      <c r="BA76" s="17">
        <v>0</v>
      </c>
      <c r="BB76" s="17">
        <v>5395.67</v>
      </c>
      <c r="BC76" s="12">
        <v>839176.97999999986</v>
      </c>
      <c r="BD76" s="16">
        <v>3184.52</v>
      </c>
      <c r="BE76" s="17">
        <v>248439.84000000003</v>
      </c>
      <c r="BF76" s="17">
        <v>0</v>
      </c>
      <c r="BG76" s="17">
        <v>0</v>
      </c>
      <c r="BH76" s="17">
        <v>0</v>
      </c>
      <c r="BI76" s="12">
        <v>251624.36000000002</v>
      </c>
      <c r="BJ76" s="16">
        <v>271842.37425110966</v>
      </c>
      <c r="BK76" s="17">
        <v>330020.99313682818</v>
      </c>
      <c r="BL76" s="17">
        <v>194892.93167003366</v>
      </c>
      <c r="BM76" s="17">
        <v>0</v>
      </c>
      <c r="BN76" s="17">
        <v>2544.0965329021701</v>
      </c>
      <c r="BO76" s="12">
        <v>799300.39559087367</v>
      </c>
    </row>
    <row r="77" spans="1:67" x14ac:dyDescent="0.3">
      <c r="A77" s="4" t="s">
        <v>65</v>
      </c>
      <c r="B77" s="92">
        <v>933325.85999999987</v>
      </c>
      <c r="C77" s="87">
        <v>345030.01</v>
      </c>
      <c r="D77" s="87">
        <v>22725.65</v>
      </c>
      <c r="E77" s="87">
        <v>681.94</v>
      </c>
      <c r="F77" s="87">
        <v>0</v>
      </c>
      <c r="G77" s="93">
        <v>1301763.4600000002</v>
      </c>
      <c r="H77" s="16">
        <v>40686.959999999999</v>
      </c>
      <c r="I77" s="17">
        <v>95689.26</v>
      </c>
      <c r="J77" s="17">
        <v>0</v>
      </c>
      <c r="K77" s="17">
        <v>681.94</v>
      </c>
      <c r="L77" s="17">
        <v>0</v>
      </c>
      <c r="M77" s="12">
        <v>137058.16</v>
      </c>
      <c r="N77" s="16">
        <v>742869.47</v>
      </c>
      <c r="O77" s="17">
        <v>98023.99</v>
      </c>
      <c r="P77" s="17">
        <v>0</v>
      </c>
      <c r="Q77" s="17">
        <v>0</v>
      </c>
      <c r="R77" s="17">
        <v>0</v>
      </c>
      <c r="S77" s="12">
        <v>840893.46</v>
      </c>
      <c r="T77" s="16">
        <v>0</v>
      </c>
      <c r="U77" s="17">
        <v>0</v>
      </c>
      <c r="V77" s="17">
        <v>0</v>
      </c>
      <c r="W77" s="17">
        <v>0</v>
      </c>
      <c r="X77" s="17">
        <v>0</v>
      </c>
      <c r="Y77" s="12">
        <v>0</v>
      </c>
      <c r="Z77" s="16">
        <v>0</v>
      </c>
      <c r="AA77" s="17">
        <v>0</v>
      </c>
      <c r="AB77" s="17">
        <v>0</v>
      </c>
      <c r="AC77" s="17">
        <v>0</v>
      </c>
      <c r="AD77" s="17">
        <v>0</v>
      </c>
      <c r="AE77" s="12">
        <v>0</v>
      </c>
      <c r="AF77" s="16">
        <v>0</v>
      </c>
      <c r="AG77" s="17">
        <v>0</v>
      </c>
      <c r="AH77" s="17">
        <v>0</v>
      </c>
      <c r="AI77" s="17">
        <v>0</v>
      </c>
      <c r="AJ77" s="17">
        <v>0</v>
      </c>
      <c r="AK77" s="12">
        <v>0</v>
      </c>
      <c r="AL77" s="16">
        <v>0</v>
      </c>
      <c r="AM77" s="17">
        <v>0</v>
      </c>
      <c r="AN77" s="17">
        <v>0</v>
      </c>
      <c r="AO77" s="17">
        <v>0</v>
      </c>
      <c r="AP77" s="17">
        <v>0</v>
      </c>
      <c r="AQ77" s="12">
        <v>0</v>
      </c>
      <c r="AR77" s="16">
        <v>52430.74</v>
      </c>
      <c r="AS77" s="17">
        <v>44016.33</v>
      </c>
      <c r="AT77" s="17">
        <v>22725.65</v>
      </c>
      <c r="AU77" s="17">
        <v>0</v>
      </c>
      <c r="AV77" s="17">
        <v>0</v>
      </c>
      <c r="AW77" s="12">
        <v>119172.72</v>
      </c>
      <c r="AX77" s="16">
        <v>0</v>
      </c>
      <c r="AY77" s="17">
        <v>0</v>
      </c>
      <c r="AZ77" s="17">
        <v>0</v>
      </c>
      <c r="BA77" s="17">
        <v>0</v>
      </c>
      <c r="BB77" s="17">
        <v>0</v>
      </c>
      <c r="BC77" s="12">
        <v>0</v>
      </c>
      <c r="BD77" s="16">
        <v>7759.83</v>
      </c>
      <c r="BE77" s="17">
        <v>12672</v>
      </c>
      <c r="BF77" s="17">
        <v>0</v>
      </c>
      <c r="BG77" s="17">
        <v>0</v>
      </c>
      <c r="BH77" s="17">
        <v>0</v>
      </c>
      <c r="BI77" s="12">
        <v>20431.830000000002</v>
      </c>
      <c r="BJ77" s="16">
        <v>89578.86</v>
      </c>
      <c r="BK77" s="17">
        <v>94628.43</v>
      </c>
      <c r="BL77" s="17">
        <v>0</v>
      </c>
      <c r="BM77" s="17">
        <v>0</v>
      </c>
      <c r="BN77" s="17">
        <v>0</v>
      </c>
      <c r="BO77" s="12">
        <v>184207.28999999998</v>
      </c>
    </row>
    <row r="78" spans="1:67" x14ac:dyDescent="0.3">
      <c r="A78" s="4" t="s">
        <v>66</v>
      </c>
      <c r="B78" s="92">
        <v>5766611.0700000003</v>
      </c>
      <c r="C78" s="87">
        <v>5577150.7000000002</v>
      </c>
      <c r="D78" s="87">
        <v>0</v>
      </c>
      <c r="E78" s="87">
        <v>0</v>
      </c>
      <c r="F78" s="87">
        <v>0</v>
      </c>
      <c r="G78" s="93">
        <v>11343761.769999998</v>
      </c>
      <c r="H78" s="16">
        <v>1765863.71</v>
      </c>
      <c r="I78" s="17">
        <v>2860154.71</v>
      </c>
      <c r="J78" s="17">
        <v>0</v>
      </c>
      <c r="K78" s="17">
        <v>0</v>
      </c>
      <c r="L78" s="17">
        <v>0</v>
      </c>
      <c r="M78" s="12">
        <v>4626018.42</v>
      </c>
      <c r="N78" s="16">
        <v>1369283.32</v>
      </c>
      <c r="O78" s="17">
        <v>847250.67</v>
      </c>
      <c r="P78" s="17">
        <v>0</v>
      </c>
      <c r="Q78" s="17">
        <v>0</v>
      </c>
      <c r="R78" s="17">
        <v>0</v>
      </c>
      <c r="S78" s="12">
        <v>2216533.9900000002</v>
      </c>
      <c r="T78" s="16">
        <v>0</v>
      </c>
      <c r="U78" s="17">
        <v>0</v>
      </c>
      <c r="V78" s="17">
        <v>0</v>
      </c>
      <c r="W78" s="17">
        <v>0</v>
      </c>
      <c r="X78" s="17">
        <v>0</v>
      </c>
      <c r="Y78" s="12">
        <v>0</v>
      </c>
      <c r="Z78" s="16">
        <v>56675.13</v>
      </c>
      <c r="AA78" s="17">
        <v>278899.5</v>
      </c>
      <c r="AB78" s="17">
        <v>0</v>
      </c>
      <c r="AC78" s="17">
        <v>0</v>
      </c>
      <c r="AD78" s="17">
        <v>0</v>
      </c>
      <c r="AE78" s="12">
        <v>335574.63</v>
      </c>
      <c r="AF78" s="16">
        <v>83455.289999999994</v>
      </c>
      <c r="AG78" s="17">
        <v>215109.09</v>
      </c>
      <c r="AH78" s="17">
        <v>0</v>
      </c>
      <c r="AI78" s="17">
        <v>0</v>
      </c>
      <c r="AJ78" s="17">
        <v>0</v>
      </c>
      <c r="AK78" s="12">
        <v>298564.38</v>
      </c>
      <c r="AL78" s="16">
        <v>744725.27</v>
      </c>
      <c r="AM78" s="17">
        <v>458746.10000000003</v>
      </c>
      <c r="AN78" s="17">
        <v>0</v>
      </c>
      <c r="AO78" s="17">
        <v>0</v>
      </c>
      <c r="AP78" s="17">
        <v>0</v>
      </c>
      <c r="AQ78" s="12">
        <v>1203471.3700000001</v>
      </c>
      <c r="AR78" s="16">
        <v>449317.91</v>
      </c>
      <c r="AS78" s="17">
        <v>302179.66000000003</v>
      </c>
      <c r="AT78" s="17">
        <v>0</v>
      </c>
      <c r="AU78" s="17">
        <v>0</v>
      </c>
      <c r="AV78" s="17">
        <v>0</v>
      </c>
      <c r="AW78" s="12">
        <v>751497.57000000007</v>
      </c>
      <c r="AX78" s="16">
        <v>0</v>
      </c>
      <c r="AY78" s="17">
        <v>122940.86</v>
      </c>
      <c r="AZ78" s="17">
        <v>0</v>
      </c>
      <c r="BA78" s="17">
        <v>0</v>
      </c>
      <c r="BB78" s="17">
        <v>0</v>
      </c>
      <c r="BC78" s="12">
        <v>122940.86</v>
      </c>
      <c r="BD78" s="16">
        <v>13957.46</v>
      </c>
      <c r="BE78" s="17">
        <v>281716.65999999997</v>
      </c>
      <c r="BF78" s="17">
        <v>0</v>
      </c>
      <c r="BG78" s="17">
        <v>0</v>
      </c>
      <c r="BH78" s="17">
        <v>0</v>
      </c>
      <c r="BI78" s="12">
        <v>295674.12</v>
      </c>
      <c r="BJ78" s="16">
        <v>1283332.98</v>
      </c>
      <c r="BK78" s="17">
        <v>210153.45</v>
      </c>
      <c r="BL78" s="17">
        <v>0</v>
      </c>
      <c r="BM78" s="17">
        <v>0</v>
      </c>
      <c r="BN78" s="17">
        <v>0</v>
      </c>
      <c r="BO78" s="12">
        <v>1493486.43</v>
      </c>
    </row>
    <row r="79" spans="1:67" x14ac:dyDescent="0.3">
      <c r="A79" s="4" t="s">
        <v>67</v>
      </c>
      <c r="B79" s="92">
        <v>7840697</v>
      </c>
      <c r="C79" s="87">
        <v>7365832</v>
      </c>
      <c r="D79" s="87">
        <v>1681527.5783915122</v>
      </c>
      <c r="E79" s="87">
        <v>0</v>
      </c>
      <c r="F79" s="87">
        <v>99581</v>
      </c>
      <c r="G79" s="93">
        <v>16987637.578391511</v>
      </c>
      <c r="H79" s="16">
        <v>2175122</v>
      </c>
      <c r="I79" s="17">
        <v>1121932</v>
      </c>
      <c r="J79" s="17">
        <v>312539.3254344656</v>
      </c>
      <c r="K79" s="17">
        <v>0</v>
      </c>
      <c r="L79" s="17">
        <v>0</v>
      </c>
      <c r="M79" s="12">
        <v>3609593.3254344654</v>
      </c>
      <c r="N79" s="16">
        <v>2389941</v>
      </c>
      <c r="O79" s="17">
        <v>1745922</v>
      </c>
      <c r="P79" s="17">
        <v>848836.13618593907</v>
      </c>
      <c r="Q79" s="17">
        <v>0</v>
      </c>
      <c r="R79" s="17">
        <v>0</v>
      </c>
      <c r="S79" s="12">
        <v>4984699.1361859394</v>
      </c>
      <c r="T79" s="16">
        <v>13950</v>
      </c>
      <c r="U79" s="17">
        <v>212454</v>
      </c>
      <c r="V79" s="17">
        <v>13175.448792438567</v>
      </c>
      <c r="W79" s="17">
        <v>0</v>
      </c>
      <c r="X79" s="17">
        <v>0</v>
      </c>
      <c r="Y79" s="12">
        <v>239579.44879243858</v>
      </c>
      <c r="Z79" s="16">
        <v>537842</v>
      </c>
      <c r="AA79" s="17">
        <v>419130</v>
      </c>
      <c r="AB79" s="17">
        <v>55690.427650560589</v>
      </c>
      <c r="AC79" s="17">
        <v>0</v>
      </c>
      <c r="AD79" s="17">
        <v>0</v>
      </c>
      <c r="AE79" s="12">
        <v>1012662.4276505606</v>
      </c>
      <c r="AF79" s="16">
        <v>1159075</v>
      </c>
      <c r="AG79" s="17">
        <v>596742</v>
      </c>
      <c r="AH79" s="17">
        <v>102178.74671999217</v>
      </c>
      <c r="AI79" s="17">
        <v>0</v>
      </c>
      <c r="AJ79" s="17">
        <v>0</v>
      </c>
      <c r="AK79" s="12">
        <v>1857995.7467199923</v>
      </c>
      <c r="AL79" s="16">
        <v>806919</v>
      </c>
      <c r="AM79" s="17">
        <v>1393648</v>
      </c>
      <c r="AN79" s="17">
        <v>133855.77193437389</v>
      </c>
      <c r="AO79" s="17">
        <v>0</v>
      </c>
      <c r="AP79" s="17">
        <v>99581</v>
      </c>
      <c r="AQ79" s="12">
        <v>2434003.7719343738</v>
      </c>
      <c r="AR79" s="16">
        <v>689628</v>
      </c>
      <c r="AS79" s="17">
        <v>1720648</v>
      </c>
      <c r="AT79" s="17">
        <v>202240.8466926541</v>
      </c>
      <c r="AU79" s="17">
        <v>0</v>
      </c>
      <c r="AV79" s="17">
        <v>0</v>
      </c>
      <c r="AW79" s="12">
        <v>2612516.8466926543</v>
      </c>
      <c r="AX79" s="16">
        <v>0</v>
      </c>
      <c r="AY79" s="17">
        <v>0</v>
      </c>
      <c r="AZ79" s="17">
        <v>0</v>
      </c>
      <c r="BA79" s="17">
        <v>0</v>
      </c>
      <c r="BB79" s="17">
        <v>0</v>
      </c>
      <c r="BC79" s="12">
        <v>0</v>
      </c>
      <c r="BD79" s="16">
        <v>0</v>
      </c>
      <c r="BE79" s="17">
        <v>0</v>
      </c>
      <c r="BF79" s="17">
        <v>0</v>
      </c>
      <c r="BG79" s="17">
        <v>0</v>
      </c>
      <c r="BH79" s="17">
        <v>0</v>
      </c>
      <c r="BI79" s="12">
        <v>0</v>
      </c>
      <c r="BJ79" s="16">
        <v>68220</v>
      </c>
      <c r="BK79" s="17">
        <v>155356</v>
      </c>
      <c r="BL79" s="17">
        <v>13010.874981087989</v>
      </c>
      <c r="BM79" s="17">
        <v>0</v>
      </c>
      <c r="BN79" s="17">
        <v>0</v>
      </c>
      <c r="BO79" s="12">
        <v>236586.87498108798</v>
      </c>
    </row>
    <row r="80" spans="1:67" x14ac:dyDescent="0.3">
      <c r="A80" s="4" t="s">
        <v>68</v>
      </c>
      <c r="B80" s="92">
        <v>8651511.022499999</v>
      </c>
      <c r="C80" s="87">
        <v>9433405.3899999969</v>
      </c>
      <c r="D80" s="87">
        <v>2682352.25</v>
      </c>
      <c r="E80" s="87">
        <v>0</v>
      </c>
      <c r="F80" s="87">
        <v>75220.150000000009</v>
      </c>
      <c r="G80" s="93">
        <v>20842488.8125</v>
      </c>
      <c r="H80" s="16">
        <v>2258880.0099999993</v>
      </c>
      <c r="I80" s="17">
        <v>2269331.46</v>
      </c>
      <c r="J80" s="17">
        <v>1184449.42</v>
      </c>
      <c r="K80" s="17">
        <v>0</v>
      </c>
      <c r="L80" s="17">
        <v>1276.3599999999999</v>
      </c>
      <c r="M80" s="12">
        <v>5713937.2499999991</v>
      </c>
      <c r="N80" s="16">
        <v>1225993.57</v>
      </c>
      <c r="O80" s="17">
        <v>3801257.2499999995</v>
      </c>
      <c r="P80" s="17">
        <v>1264540.28</v>
      </c>
      <c r="Q80" s="17">
        <v>0</v>
      </c>
      <c r="R80" s="17">
        <v>62175.19</v>
      </c>
      <c r="S80" s="12">
        <v>6353966.29</v>
      </c>
      <c r="T80" s="16">
        <v>0</v>
      </c>
      <c r="U80" s="17">
        <v>31463.87</v>
      </c>
      <c r="V80" s="17">
        <v>0</v>
      </c>
      <c r="W80" s="17">
        <v>0</v>
      </c>
      <c r="X80" s="17">
        <v>0</v>
      </c>
      <c r="Y80" s="12">
        <v>31463.87</v>
      </c>
      <c r="Z80" s="16">
        <v>718398.7</v>
      </c>
      <c r="AA80" s="17">
        <v>741066.7699999999</v>
      </c>
      <c r="AB80" s="17">
        <v>0</v>
      </c>
      <c r="AC80" s="17">
        <v>0</v>
      </c>
      <c r="AD80" s="17">
        <v>8359.36</v>
      </c>
      <c r="AE80" s="12">
        <v>1467824.8299999998</v>
      </c>
      <c r="AF80" s="16">
        <v>0</v>
      </c>
      <c r="AG80" s="17">
        <v>72000</v>
      </c>
      <c r="AH80" s="17">
        <v>0</v>
      </c>
      <c r="AI80" s="17">
        <v>0</v>
      </c>
      <c r="AJ80" s="17">
        <v>0</v>
      </c>
      <c r="AK80" s="12">
        <v>72000</v>
      </c>
      <c r="AL80" s="16">
        <v>665244.4</v>
      </c>
      <c r="AM80" s="17">
        <v>665376.81999999983</v>
      </c>
      <c r="AN80" s="17">
        <v>0</v>
      </c>
      <c r="AO80" s="17">
        <v>0</v>
      </c>
      <c r="AP80" s="17">
        <v>0</v>
      </c>
      <c r="AQ80" s="12">
        <v>1330621.2199999997</v>
      </c>
      <c r="AR80" s="16">
        <v>1221467.3600000001</v>
      </c>
      <c r="AS80" s="17">
        <v>195491.83999999997</v>
      </c>
      <c r="AT80" s="17">
        <v>233362.55</v>
      </c>
      <c r="AU80" s="17">
        <v>0</v>
      </c>
      <c r="AV80" s="17">
        <v>0</v>
      </c>
      <c r="AW80" s="12">
        <v>1650321.7500000002</v>
      </c>
      <c r="AX80" s="16">
        <v>0</v>
      </c>
      <c r="AY80" s="17">
        <v>493540.29</v>
      </c>
      <c r="AZ80" s="17">
        <v>0</v>
      </c>
      <c r="BA80" s="17">
        <v>0</v>
      </c>
      <c r="BB80" s="17">
        <v>3409.24</v>
      </c>
      <c r="BC80" s="12">
        <v>496949.52999999997</v>
      </c>
      <c r="BD80" s="16">
        <v>101534.51000000002</v>
      </c>
      <c r="BE80" s="17">
        <v>436434.24</v>
      </c>
      <c r="BF80" s="17">
        <v>0</v>
      </c>
      <c r="BG80" s="17">
        <v>0</v>
      </c>
      <c r="BH80" s="17">
        <v>0</v>
      </c>
      <c r="BI80" s="12">
        <v>537968.75</v>
      </c>
      <c r="BJ80" s="16">
        <v>2459992.4724999997</v>
      </c>
      <c r="BK80" s="17">
        <v>727442.85</v>
      </c>
      <c r="BL80" s="17">
        <v>0</v>
      </c>
      <c r="BM80" s="17">
        <v>0</v>
      </c>
      <c r="BN80" s="17">
        <v>0</v>
      </c>
      <c r="BO80" s="12">
        <v>3187435.3224999998</v>
      </c>
    </row>
    <row r="81" spans="1:67" x14ac:dyDescent="0.3">
      <c r="A81" s="4" t="s">
        <v>69</v>
      </c>
      <c r="B81" s="92">
        <v>345073</v>
      </c>
      <c r="C81" s="87">
        <v>2055281</v>
      </c>
      <c r="D81" s="87">
        <v>224877</v>
      </c>
      <c r="E81" s="87">
        <v>0</v>
      </c>
      <c r="F81" s="87">
        <v>15251</v>
      </c>
      <c r="G81" s="93">
        <v>2640482</v>
      </c>
      <c r="H81" s="16">
        <v>25769</v>
      </c>
      <c r="I81" s="17">
        <v>245448</v>
      </c>
      <c r="J81" s="17">
        <v>40429</v>
      </c>
      <c r="K81" s="17">
        <v>0</v>
      </c>
      <c r="L81" s="17">
        <v>846</v>
      </c>
      <c r="M81" s="12">
        <v>312492</v>
      </c>
      <c r="N81" s="16">
        <v>281723</v>
      </c>
      <c r="O81" s="17">
        <v>224187</v>
      </c>
      <c r="P81" s="17">
        <v>19243</v>
      </c>
      <c r="Q81" s="17">
        <v>0</v>
      </c>
      <c r="R81" s="17">
        <v>6203</v>
      </c>
      <c r="S81" s="12">
        <v>531356</v>
      </c>
      <c r="T81" s="16">
        <v>0</v>
      </c>
      <c r="U81" s="17">
        <v>2394</v>
      </c>
      <c r="V81" s="17">
        <v>0</v>
      </c>
      <c r="W81" s="17">
        <v>0</v>
      </c>
      <c r="X81" s="17">
        <v>0</v>
      </c>
      <c r="Y81" s="12">
        <v>2394</v>
      </c>
      <c r="Z81" s="16">
        <v>0</v>
      </c>
      <c r="AA81" s="17">
        <v>0</v>
      </c>
      <c r="AB81" s="17">
        <v>0</v>
      </c>
      <c r="AC81" s="17">
        <v>0</v>
      </c>
      <c r="AD81" s="17">
        <v>0</v>
      </c>
      <c r="AE81" s="12">
        <v>0</v>
      </c>
      <c r="AF81" s="16">
        <v>0</v>
      </c>
      <c r="AG81" s="17">
        <v>30982</v>
      </c>
      <c r="AH81" s="17">
        <v>26018</v>
      </c>
      <c r="AI81" s="17">
        <v>0</v>
      </c>
      <c r="AJ81" s="17">
        <v>0</v>
      </c>
      <c r="AK81" s="12">
        <v>57000</v>
      </c>
      <c r="AL81" s="16">
        <v>0</v>
      </c>
      <c r="AM81" s="17">
        <v>0</v>
      </c>
      <c r="AN81" s="17">
        <v>0</v>
      </c>
      <c r="AO81" s="17">
        <v>0</v>
      </c>
      <c r="AP81" s="17">
        <v>0</v>
      </c>
      <c r="AQ81" s="12">
        <v>0</v>
      </c>
      <c r="AR81" s="16">
        <v>0</v>
      </c>
      <c r="AS81" s="17">
        <v>215903</v>
      </c>
      <c r="AT81" s="17">
        <v>9236</v>
      </c>
      <c r="AU81" s="17">
        <v>0</v>
      </c>
      <c r="AV81" s="17">
        <v>715</v>
      </c>
      <c r="AW81" s="12">
        <v>225854</v>
      </c>
      <c r="AX81" s="16">
        <v>11961</v>
      </c>
      <c r="AY81" s="17">
        <v>1336367</v>
      </c>
      <c r="AZ81" s="17">
        <v>129951</v>
      </c>
      <c r="BA81" s="17">
        <v>0</v>
      </c>
      <c r="BB81" s="17">
        <v>7487</v>
      </c>
      <c r="BC81" s="12">
        <v>1485766</v>
      </c>
      <c r="BD81" s="16">
        <v>25620</v>
      </c>
      <c r="BE81" s="17">
        <v>0</v>
      </c>
      <c r="BF81" s="17">
        <v>0</v>
      </c>
      <c r="BG81" s="17">
        <v>0</v>
      </c>
      <c r="BH81" s="17">
        <v>0</v>
      </c>
      <c r="BI81" s="12">
        <v>25620</v>
      </c>
      <c r="BJ81" s="16">
        <v>0</v>
      </c>
      <c r="BK81" s="17">
        <v>0</v>
      </c>
      <c r="BL81" s="17">
        <v>0</v>
      </c>
      <c r="BM81" s="17">
        <v>0</v>
      </c>
      <c r="BN81" s="17">
        <v>0</v>
      </c>
      <c r="BO81" s="12">
        <v>0</v>
      </c>
    </row>
    <row r="82" spans="1:67" x14ac:dyDescent="0.3">
      <c r="A82" s="4" t="s">
        <v>70</v>
      </c>
      <c r="B82" s="92">
        <v>16020793</v>
      </c>
      <c r="C82" s="87">
        <v>14226091</v>
      </c>
      <c r="D82" s="87">
        <v>13876614</v>
      </c>
      <c r="E82" s="87">
        <v>0</v>
      </c>
      <c r="F82" s="87">
        <v>5846681</v>
      </c>
      <c r="G82" s="93">
        <v>49970179</v>
      </c>
      <c r="H82" s="16">
        <v>7757389</v>
      </c>
      <c r="I82" s="17">
        <v>5207665</v>
      </c>
      <c r="J82" s="17">
        <v>3427014</v>
      </c>
      <c r="K82" s="17">
        <v>0</v>
      </c>
      <c r="L82" s="17">
        <v>231375</v>
      </c>
      <c r="M82" s="12">
        <v>16623443</v>
      </c>
      <c r="N82" s="16">
        <v>4853624</v>
      </c>
      <c r="O82" s="17">
        <v>6903727</v>
      </c>
      <c r="P82" s="17">
        <v>4129296</v>
      </c>
      <c r="Q82" s="17">
        <v>0</v>
      </c>
      <c r="R82" s="17">
        <v>46768</v>
      </c>
      <c r="S82" s="12">
        <v>15933415</v>
      </c>
      <c r="T82" s="16">
        <v>0</v>
      </c>
      <c r="U82" s="17">
        <v>0</v>
      </c>
      <c r="V82" s="17">
        <v>0</v>
      </c>
      <c r="W82" s="17">
        <v>0</v>
      </c>
      <c r="X82" s="17">
        <v>0</v>
      </c>
      <c r="Y82" s="12">
        <v>0</v>
      </c>
      <c r="Z82" s="16">
        <v>141097</v>
      </c>
      <c r="AA82" s="17">
        <v>56027</v>
      </c>
      <c r="AB82" s="17">
        <v>34156</v>
      </c>
      <c r="AC82" s="17">
        <v>0</v>
      </c>
      <c r="AD82" s="17">
        <v>17988</v>
      </c>
      <c r="AE82" s="12">
        <v>249268</v>
      </c>
      <c r="AF82" s="16">
        <v>274959</v>
      </c>
      <c r="AG82" s="17">
        <v>97770</v>
      </c>
      <c r="AH82" s="17">
        <v>0</v>
      </c>
      <c r="AI82" s="17">
        <v>0</v>
      </c>
      <c r="AJ82" s="17">
        <v>0</v>
      </c>
      <c r="AK82" s="12">
        <v>372729</v>
      </c>
      <c r="AL82" s="16">
        <v>519448</v>
      </c>
      <c r="AM82" s="17">
        <v>419060</v>
      </c>
      <c r="AN82" s="17">
        <v>0</v>
      </c>
      <c r="AO82" s="17">
        <v>0</v>
      </c>
      <c r="AP82" s="17">
        <v>0</v>
      </c>
      <c r="AQ82" s="12">
        <v>938508</v>
      </c>
      <c r="AR82" s="16">
        <v>0</v>
      </c>
      <c r="AS82" s="17">
        <v>25000</v>
      </c>
      <c r="AT82" s="17">
        <v>0</v>
      </c>
      <c r="AU82" s="17">
        <v>0</v>
      </c>
      <c r="AV82" s="17">
        <v>5548000</v>
      </c>
      <c r="AW82" s="12">
        <v>5573000</v>
      </c>
      <c r="AX82" s="16">
        <v>1322488</v>
      </c>
      <c r="AY82" s="17">
        <v>799527</v>
      </c>
      <c r="AZ82" s="17">
        <v>0</v>
      </c>
      <c r="BA82" s="17">
        <v>0</v>
      </c>
      <c r="BB82" s="17">
        <v>0</v>
      </c>
      <c r="BC82" s="12">
        <v>2122015</v>
      </c>
      <c r="BD82" s="16">
        <v>246529</v>
      </c>
      <c r="BE82" s="17">
        <v>232945</v>
      </c>
      <c r="BF82" s="17">
        <v>0</v>
      </c>
      <c r="BG82" s="17">
        <v>0</v>
      </c>
      <c r="BH82" s="17">
        <v>0</v>
      </c>
      <c r="BI82" s="12">
        <v>479474</v>
      </c>
      <c r="BJ82" s="16">
        <v>905259</v>
      </c>
      <c r="BK82" s="17">
        <v>484370</v>
      </c>
      <c r="BL82" s="17">
        <v>6286148</v>
      </c>
      <c r="BM82" s="17">
        <v>0</v>
      </c>
      <c r="BN82" s="17">
        <v>2550</v>
      </c>
      <c r="BO82" s="12">
        <v>7678327</v>
      </c>
    </row>
    <row r="83" spans="1:67" x14ac:dyDescent="0.3">
      <c r="A83" s="4" t="s">
        <v>71</v>
      </c>
      <c r="B83" s="92">
        <v>8738184</v>
      </c>
      <c r="C83" s="87">
        <v>22046049.719999999</v>
      </c>
      <c r="D83" s="87">
        <v>10013873.7425</v>
      </c>
      <c r="E83" s="87">
        <v>0</v>
      </c>
      <c r="F83" s="87">
        <v>7023557.4900000002</v>
      </c>
      <c r="G83" s="93">
        <v>47821664.952500001</v>
      </c>
      <c r="H83" s="16">
        <v>1142549</v>
      </c>
      <c r="I83" s="17">
        <v>3419661</v>
      </c>
      <c r="J83" s="17">
        <v>0</v>
      </c>
      <c r="K83" s="17">
        <v>0</v>
      </c>
      <c r="L83" s="17">
        <v>-28827</v>
      </c>
      <c r="M83" s="12">
        <v>4533383</v>
      </c>
      <c r="N83" s="16">
        <v>2597733</v>
      </c>
      <c r="O83" s="17">
        <v>15013163</v>
      </c>
      <c r="P83" s="17">
        <v>10013873.7425</v>
      </c>
      <c r="Q83" s="17">
        <v>0</v>
      </c>
      <c r="R83" s="17">
        <v>578549</v>
      </c>
      <c r="S83" s="12">
        <v>28203318.7425</v>
      </c>
      <c r="T83" s="16">
        <v>0</v>
      </c>
      <c r="U83" s="17">
        <v>0</v>
      </c>
      <c r="V83" s="17">
        <v>0</v>
      </c>
      <c r="W83" s="17">
        <v>0</v>
      </c>
      <c r="X83" s="17">
        <v>0</v>
      </c>
      <c r="Y83" s="12">
        <v>0</v>
      </c>
      <c r="Z83" s="16">
        <v>0</v>
      </c>
      <c r="AA83" s="17">
        <v>0</v>
      </c>
      <c r="AB83" s="17">
        <v>0</v>
      </c>
      <c r="AC83" s="17">
        <v>0</v>
      </c>
      <c r="AD83" s="17">
        <v>0</v>
      </c>
      <c r="AE83" s="12">
        <v>0</v>
      </c>
      <c r="AF83" s="16">
        <v>175117</v>
      </c>
      <c r="AG83" s="17">
        <v>118014</v>
      </c>
      <c r="AH83" s="17">
        <v>0</v>
      </c>
      <c r="AI83" s="17">
        <v>0</v>
      </c>
      <c r="AJ83" s="17">
        <v>0</v>
      </c>
      <c r="AK83" s="12">
        <v>293131</v>
      </c>
      <c r="AL83" s="16">
        <v>0</v>
      </c>
      <c r="AM83" s="17">
        <v>260602</v>
      </c>
      <c r="AN83" s="17">
        <v>0</v>
      </c>
      <c r="AO83" s="17">
        <v>0</v>
      </c>
      <c r="AP83" s="17">
        <v>0</v>
      </c>
      <c r="AQ83" s="12">
        <v>260602</v>
      </c>
      <c r="AR83" s="16">
        <v>0</v>
      </c>
      <c r="AS83" s="17">
        <v>208060</v>
      </c>
      <c r="AT83" s="17">
        <v>0</v>
      </c>
      <c r="AU83" s="17">
        <v>0</v>
      </c>
      <c r="AV83" s="17">
        <v>5130160</v>
      </c>
      <c r="AW83" s="12">
        <v>5338220</v>
      </c>
      <c r="AX83" s="16">
        <v>1232634</v>
      </c>
      <c r="AY83" s="17">
        <v>1798991</v>
      </c>
      <c r="AZ83" s="17">
        <v>0</v>
      </c>
      <c r="BA83" s="17">
        <v>0</v>
      </c>
      <c r="BB83" s="17">
        <v>128459</v>
      </c>
      <c r="BC83" s="12">
        <v>3160084</v>
      </c>
      <c r="BD83" s="16">
        <v>1756805</v>
      </c>
      <c r="BE83" s="17">
        <v>599334</v>
      </c>
      <c r="BF83" s="17">
        <v>0</v>
      </c>
      <c r="BG83" s="17">
        <v>0</v>
      </c>
      <c r="BH83" s="17">
        <v>11495</v>
      </c>
      <c r="BI83" s="12">
        <v>2367634</v>
      </c>
      <c r="BJ83" s="16">
        <v>1833346</v>
      </c>
      <c r="BK83" s="17">
        <v>628224.72</v>
      </c>
      <c r="BL83" s="17">
        <v>0</v>
      </c>
      <c r="BM83" s="17">
        <v>0</v>
      </c>
      <c r="BN83" s="17">
        <v>1203721.49</v>
      </c>
      <c r="BO83" s="12">
        <v>3665292.21</v>
      </c>
    </row>
    <row r="84" spans="1:67" x14ac:dyDescent="0.3">
      <c r="A84" s="4" t="s">
        <v>72</v>
      </c>
      <c r="B84" s="92">
        <v>6263049</v>
      </c>
      <c r="C84" s="87">
        <v>5636185</v>
      </c>
      <c r="D84" s="87">
        <v>2097323</v>
      </c>
      <c r="E84" s="87">
        <v>0</v>
      </c>
      <c r="F84" s="87">
        <v>202195</v>
      </c>
      <c r="G84" s="93">
        <v>14198752</v>
      </c>
      <c r="H84" s="16">
        <v>0</v>
      </c>
      <c r="I84" s="17">
        <v>0</v>
      </c>
      <c r="J84" s="17">
        <v>0</v>
      </c>
      <c r="K84" s="17">
        <v>0</v>
      </c>
      <c r="L84" s="17">
        <v>0</v>
      </c>
      <c r="M84" s="12">
        <v>0</v>
      </c>
      <c r="N84" s="16">
        <v>2413692</v>
      </c>
      <c r="O84" s="17">
        <v>1802481</v>
      </c>
      <c r="P84" s="17">
        <v>2018826</v>
      </c>
      <c r="Q84" s="17">
        <v>0</v>
      </c>
      <c r="R84" s="17">
        <v>0</v>
      </c>
      <c r="S84" s="12">
        <v>6234999</v>
      </c>
      <c r="T84" s="16">
        <v>0</v>
      </c>
      <c r="U84" s="17">
        <v>0</v>
      </c>
      <c r="V84" s="17">
        <v>0</v>
      </c>
      <c r="W84" s="17">
        <v>0</v>
      </c>
      <c r="X84" s="17">
        <v>0</v>
      </c>
      <c r="Y84" s="12">
        <v>0</v>
      </c>
      <c r="Z84" s="16">
        <v>0</v>
      </c>
      <c r="AA84" s="17">
        <v>0</v>
      </c>
      <c r="AB84" s="17">
        <v>0</v>
      </c>
      <c r="AC84" s="17">
        <v>0</v>
      </c>
      <c r="AD84" s="17">
        <v>0</v>
      </c>
      <c r="AE84" s="12">
        <v>0</v>
      </c>
      <c r="AF84" s="16">
        <v>213205</v>
      </c>
      <c r="AG84" s="17">
        <v>498449</v>
      </c>
      <c r="AH84" s="17">
        <v>0</v>
      </c>
      <c r="AI84" s="17">
        <v>0</v>
      </c>
      <c r="AJ84" s="17">
        <v>0</v>
      </c>
      <c r="AK84" s="12">
        <v>711654</v>
      </c>
      <c r="AL84" s="16">
        <v>585723</v>
      </c>
      <c r="AM84" s="17">
        <v>247223</v>
      </c>
      <c r="AN84" s="17">
        <v>0</v>
      </c>
      <c r="AO84" s="17">
        <v>0</v>
      </c>
      <c r="AP84" s="17">
        <v>2209</v>
      </c>
      <c r="AQ84" s="12">
        <v>835155</v>
      </c>
      <c r="AR84" s="16">
        <v>895745</v>
      </c>
      <c r="AS84" s="17">
        <v>310200</v>
      </c>
      <c r="AT84" s="17">
        <v>78497</v>
      </c>
      <c r="AU84" s="17">
        <v>0</v>
      </c>
      <c r="AV84" s="17">
        <v>5432</v>
      </c>
      <c r="AW84" s="12">
        <v>1289874</v>
      </c>
      <c r="AX84" s="16">
        <v>484275</v>
      </c>
      <c r="AY84" s="17">
        <v>281671</v>
      </c>
      <c r="AZ84" s="17">
        <v>0</v>
      </c>
      <c r="BA84" s="17">
        <v>0</v>
      </c>
      <c r="BB84" s="17">
        <v>2024</v>
      </c>
      <c r="BC84" s="12">
        <v>767970</v>
      </c>
      <c r="BD84" s="16">
        <v>674984</v>
      </c>
      <c r="BE84" s="17">
        <v>1948360</v>
      </c>
      <c r="BF84" s="17">
        <v>0</v>
      </c>
      <c r="BG84" s="17">
        <v>0</v>
      </c>
      <c r="BH84" s="17">
        <v>192530</v>
      </c>
      <c r="BI84" s="12">
        <v>2815874</v>
      </c>
      <c r="BJ84" s="16">
        <v>995425</v>
      </c>
      <c r="BK84" s="17">
        <v>547801</v>
      </c>
      <c r="BL84" s="17">
        <v>0</v>
      </c>
      <c r="BM84" s="17">
        <v>0</v>
      </c>
      <c r="BN84" s="17">
        <v>0</v>
      </c>
      <c r="BO84" s="12">
        <v>1543226</v>
      </c>
    </row>
    <row r="85" spans="1:67" x14ac:dyDescent="0.3">
      <c r="A85" s="4" t="s">
        <v>73</v>
      </c>
      <c r="B85" s="92">
        <v>44159050.088572726</v>
      </c>
      <c r="C85" s="87">
        <v>31161820.541009694</v>
      </c>
      <c r="D85" s="87">
        <v>28737438.495436985</v>
      </c>
      <c r="E85" s="87">
        <v>0</v>
      </c>
      <c r="F85" s="87">
        <v>522815.37544617837</v>
      </c>
      <c r="G85" s="93">
        <v>104581124.50046559</v>
      </c>
      <c r="H85" s="16">
        <v>-18773.671679671297</v>
      </c>
      <c r="I85" s="17">
        <v>1581342.1491741571</v>
      </c>
      <c r="J85" s="17">
        <v>23882563.132514197</v>
      </c>
      <c r="K85" s="17">
        <v>0</v>
      </c>
      <c r="L85" s="17">
        <v>0</v>
      </c>
      <c r="M85" s="12">
        <v>25445131.610008683</v>
      </c>
      <c r="N85" s="16">
        <v>11301559.819977973</v>
      </c>
      <c r="O85" s="17">
        <v>27141329.121672612</v>
      </c>
      <c r="P85" s="17">
        <v>1471463.2164722588</v>
      </c>
      <c r="Q85" s="17">
        <v>0</v>
      </c>
      <c r="R85" s="17">
        <v>0</v>
      </c>
      <c r="S85" s="12">
        <v>39914352.158122845</v>
      </c>
      <c r="T85" s="16">
        <v>0</v>
      </c>
      <c r="U85" s="17">
        <v>122249.64677442111</v>
      </c>
      <c r="V85" s="17">
        <v>0</v>
      </c>
      <c r="W85" s="17">
        <v>0</v>
      </c>
      <c r="X85" s="17">
        <v>0</v>
      </c>
      <c r="Y85" s="12">
        <v>122249.64677442111</v>
      </c>
      <c r="Z85" s="16">
        <v>1231537.0979100312</v>
      </c>
      <c r="AA85" s="17">
        <v>347131.99159015063</v>
      </c>
      <c r="AB85" s="17">
        <v>135396.14044974549</v>
      </c>
      <c r="AC85" s="17">
        <v>0</v>
      </c>
      <c r="AD85" s="17">
        <v>0</v>
      </c>
      <c r="AE85" s="12">
        <v>1714065.2299499274</v>
      </c>
      <c r="AF85" s="16">
        <v>0</v>
      </c>
      <c r="AG85" s="17">
        <v>0</v>
      </c>
      <c r="AH85" s="17">
        <v>0</v>
      </c>
      <c r="AI85" s="17">
        <v>0</v>
      </c>
      <c r="AJ85" s="17">
        <v>0</v>
      </c>
      <c r="AK85" s="12">
        <v>0</v>
      </c>
      <c r="AL85" s="16">
        <v>0</v>
      </c>
      <c r="AM85" s="17">
        <v>0</v>
      </c>
      <c r="AN85" s="17">
        <v>220476.35779523943</v>
      </c>
      <c r="AO85" s="17">
        <v>0</v>
      </c>
      <c r="AP85" s="17">
        <v>0</v>
      </c>
      <c r="AQ85" s="12">
        <v>220476.35779523943</v>
      </c>
      <c r="AR85" s="16">
        <v>8015649.1037009293</v>
      </c>
      <c r="AS85" s="17">
        <v>1764286.2772175607</v>
      </c>
      <c r="AT85" s="17">
        <v>1088017.548427922</v>
      </c>
      <c r="AU85" s="17">
        <v>0</v>
      </c>
      <c r="AV85" s="17">
        <v>354553.42522382503</v>
      </c>
      <c r="AW85" s="12">
        <v>11222506.354570238</v>
      </c>
      <c r="AX85" s="16">
        <v>5647457.4606872816</v>
      </c>
      <c r="AY85" s="17">
        <v>1655682.7758090007</v>
      </c>
      <c r="AZ85" s="17">
        <v>1939522.0997776284</v>
      </c>
      <c r="BA85" s="17">
        <v>0</v>
      </c>
      <c r="BB85" s="17">
        <v>145730.18126323106</v>
      </c>
      <c r="BC85" s="12">
        <v>9388392.5175371412</v>
      </c>
      <c r="BD85" s="16">
        <v>2900057.7062889906</v>
      </c>
      <c r="BE85" s="17">
        <v>2255272.2537254007</v>
      </c>
      <c r="BF85" s="17">
        <v>0</v>
      </c>
      <c r="BG85" s="17">
        <v>0</v>
      </c>
      <c r="BH85" s="17">
        <v>29599.783852129109</v>
      </c>
      <c r="BI85" s="12">
        <v>5184929.7438665209</v>
      </c>
      <c r="BJ85" s="16">
        <v>15081562.571687194</v>
      </c>
      <c r="BK85" s="17">
        <v>-3705473.6749536102</v>
      </c>
      <c r="BL85" s="17">
        <v>0</v>
      </c>
      <c r="BM85" s="17">
        <v>0</v>
      </c>
      <c r="BN85" s="17">
        <v>-7068.014893006869</v>
      </c>
      <c r="BO85" s="12">
        <v>11369020.881840577</v>
      </c>
    </row>
    <row r="86" spans="1:67" x14ac:dyDescent="0.3">
      <c r="A86" s="4" t="s">
        <v>74</v>
      </c>
      <c r="B86" s="92">
        <v>19835655</v>
      </c>
      <c r="C86" s="87">
        <v>12755508</v>
      </c>
      <c r="D86" s="87">
        <v>5741848</v>
      </c>
      <c r="E86" s="87">
        <v>52524</v>
      </c>
      <c r="F86" s="87">
        <v>0</v>
      </c>
      <c r="G86" s="93">
        <v>38385535</v>
      </c>
      <c r="H86" s="16">
        <v>8843820</v>
      </c>
      <c r="I86" s="17">
        <v>2912654</v>
      </c>
      <c r="J86" s="17">
        <v>452848</v>
      </c>
      <c r="K86" s="17">
        <v>52524</v>
      </c>
      <c r="L86" s="17">
        <v>0</v>
      </c>
      <c r="M86" s="12">
        <v>12261846</v>
      </c>
      <c r="N86" s="16">
        <v>2234818</v>
      </c>
      <c r="O86" s="17">
        <v>7050435</v>
      </c>
      <c r="P86" s="17">
        <v>1256000</v>
      </c>
      <c r="Q86" s="17">
        <v>0</v>
      </c>
      <c r="R86" s="17">
        <v>0</v>
      </c>
      <c r="S86" s="12">
        <v>10541253</v>
      </c>
      <c r="T86" s="16">
        <v>0</v>
      </c>
      <c r="U86" s="17">
        <v>0</v>
      </c>
      <c r="V86" s="17">
        <v>0</v>
      </c>
      <c r="W86" s="17">
        <v>0</v>
      </c>
      <c r="X86" s="17">
        <v>0</v>
      </c>
      <c r="Y86" s="12">
        <v>0</v>
      </c>
      <c r="Z86" s="16">
        <v>9978</v>
      </c>
      <c r="AA86" s="17">
        <v>541788</v>
      </c>
      <c r="AB86" s="17">
        <v>0</v>
      </c>
      <c r="AC86" s="17">
        <v>0</v>
      </c>
      <c r="AD86" s="17">
        <v>0</v>
      </c>
      <c r="AE86" s="12">
        <v>551766</v>
      </c>
      <c r="AF86" s="16">
        <v>0</v>
      </c>
      <c r="AG86" s="17">
        <v>0</v>
      </c>
      <c r="AH86" s="17">
        <v>0</v>
      </c>
      <c r="AI86" s="17">
        <v>0</v>
      </c>
      <c r="AJ86" s="17">
        <v>0</v>
      </c>
      <c r="AK86" s="12">
        <v>0</v>
      </c>
      <c r="AL86" s="16">
        <v>0</v>
      </c>
      <c r="AM86" s="17">
        <v>20344</v>
      </c>
      <c r="AN86" s="17">
        <v>0</v>
      </c>
      <c r="AO86" s="17">
        <v>0</v>
      </c>
      <c r="AP86" s="17">
        <v>0</v>
      </c>
      <c r="AQ86" s="12">
        <v>20344</v>
      </c>
      <c r="AR86" s="16">
        <v>5284836</v>
      </c>
      <c r="AS86" s="17">
        <v>992837</v>
      </c>
      <c r="AT86" s="17">
        <v>757000</v>
      </c>
      <c r="AU86" s="17">
        <v>0</v>
      </c>
      <c r="AV86" s="17">
        <v>0</v>
      </c>
      <c r="AW86" s="12">
        <v>7034673</v>
      </c>
      <c r="AX86" s="16">
        <v>0</v>
      </c>
      <c r="AY86" s="17">
        <v>0</v>
      </c>
      <c r="AZ86" s="17">
        <v>0</v>
      </c>
      <c r="BA86" s="17">
        <v>0</v>
      </c>
      <c r="BB86" s="17">
        <v>0</v>
      </c>
      <c r="BC86" s="12">
        <v>0</v>
      </c>
      <c r="BD86" s="16">
        <v>362</v>
      </c>
      <c r="BE86" s="17">
        <v>35021</v>
      </c>
      <c r="BF86" s="17">
        <v>0</v>
      </c>
      <c r="BG86" s="17">
        <v>0</v>
      </c>
      <c r="BH86" s="17">
        <v>0</v>
      </c>
      <c r="BI86" s="12">
        <v>35383</v>
      </c>
      <c r="BJ86" s="16">
        <v>3461841</v>
      </c>
      <c r="BK86" s="17">
        <v>1202429</v>
      </c>
      <c r="BL86" s="17">
        <v>3276000</v>
      </c>
      <c r="BM86" s="17">
        <v>0</v>
      </c>
      <c r="BN86" s="17">
        <v>0</v>
      </c>
      <c r="BO86" s="12">
        <v>7940270</v>
      </c>
    </row>
    <row r="87" spans="1:67" x14ac:dyDescent="0.3">
      <c r="A87" s="4" t="s">
        <v>75</v>
      </c>
      <c r="B87" s="92">
        <v>8615164</v>
      </c>
      <c r="C87" s="87">
        <v>11068976</v>
      </c>
      <c r="D87" s="87">
        <v>10926062</v>
      </c>
      <c r="E87" s="87">
        <v>0</v>
      </c>
      <c r="F87" s="87">
        <v>4970875</v>
      </c>
      <c r="G87" s="93">
        <v>35581077</v>
      </c>
      <c r="H87" s="16">
        <v>550870</v>
      </c>
      <c r="I87" s="17">
        <v>4328899</v>
      </c>
      <c r="J87" s="17">
        <v>260615</v>
      </c>
      <c r="K87" s="17">
        <v>0</v>
      </c>
      <c r="L87" s="17">
        <v>0</v>
      </c>
      <c r="M87" s="12">
        <v>5140384</v>
      </c>
      <c r="N87" s="16">
        <v>4263080</v>
      </c>
      <c r="O87" s="17">
        <v>3769723</v>
      </c>
      <c r="P87" s="17">
        <v>0</v>
      </c>
      <c r="Q87" s="17">
        <v>0</v>
      </c>
      <c r="R87" s="17">
        <v>63148</v>
      </c>
      <c r="S87" s="12">
        <v>8095951</v>
      </c>
      <c r="T87" s="16">
        <v>0</v>
      </c>
      <c r="U87" s="17">
        <v>0</v>
      </c>
      <c r="V87" s="17">
        <v>0</v>
      </c>
      <c r="W87" s="17">
        <v>0</v>
      </c>
      <c r="X87" s="17">
        <v>0</v>
      </c>
      <c r="Y87" s="12">
        <v>0</v>
      </c>
      <c r="Z87" s="16">
        <v>0</v>
      </c>
      <c r="AA87" s="17">
        <v>67033</v>
      </c>
      <c r="AB87" s="17">
        <v>0</v>
      </c>
      <c r="AC87" s="17">
        <v>0</v>
      </c>
      <c r="AD87" s="17">
        <v>0</v>
      </c>
      <c r="AE87" s="12">
        <v>67033</v>
      </c>
      <c r="AF87" s="16">
        <v>0</v>
      </c>
      <c r="AG87" s="17">
        <v>87336</v>
      </c>
      <c r="AH87" s="17">
        <v>0</v>
      </c>
      <c r="AI87" s="17">
        <v>0</v>
      </c>
      <c r="AJ87" s="17">
        <v>0</v>
      </c>
      <c r="AK87" s="12">
        <v>87336</v>
      </c>
      <c r="AL87" s="16">
        <v>0</v>
      </c>
      <c r="AM87" s="17">
        <v>338727</v>
      </c>
      <c r="AN87" s="17">
        <v>0</v>
      </c>
      <c r="AO87" s="17">
        <v>0</v>
      </c>
      <c r="AP87" s="17">
        <v>1070</v>
      </c>
      <c r="AQ87" s="12">
        <v>339797</v>
      </c>
      <c r="AR87" s="16">
        <v>0</v>
      </c>
      <c r="AS87" s="17">
        <v>362452</v>
      </c>
      <c r="AT87" s="17">
        <v>0</v>
      </c>
      <c r="AU87" s="17">
        <v>0</v>
      </c>
      <c r="AV87" s="17">
        <v>3905893</v>
      </c>
      <c r="AW87" s="12">
        <v>4268345</v>
      </c>
      <c r="AX87" s="16">
        <v>2121900</v>
      </c>
      <c r="AY87" s="17">
        <v>1113606</v>
      </c>
      <c r="AZ87" s="17">
        <v>0</v>
      </c>
      <c r="BA87" s="17">
        <v>0</v>
      </c>
      <c r="BB87" s="17">
        <v>699979</v>
      </c>
      <c r="BC87" s="12">
        <v>3935485</v>
      </c>
      <c r="BD87" s="16">
        <v>563893</v>
      </c>
      <c r="BE87" s="17">
        <v>98003</v>
      </c>
      <c r="BF87" s="17">
        <v>0</v>
      </c>
      <c r="BG87" s="17">
        <v>0</v>
      </c>
      <c r="BH87" s="17">
        <v>300785</v>
      </c>
      <c r="BI87" s="12">
        <v>962681</v>
      </c>
      <c r="BJ87" s="16">
        <v>1115421</v>
      </c>
      <c r="BK87" s="17">
        <v>903197</v>
      </c>
      <c r="BL87" s="17">
        <v>10665447</v>
      </c>
      <c r="BM87" s="17">
        <v>0</v>
      </c>
      <c r="BN87" s="17">
        <v>0</v>
      </c>
      <c r="BO87" s="12">
        <v>12684065</v>
      </c>
    </row>
    <row r="88" spans="1:67" x14ac:dyDescent="0.3">
      <c r="A88" s="4" t="s">
        <v>76</v>
      </c>
      <c r="B88" s="92">
        <v>249390.05</v>
      </c>
      <c r="C88" s="87">
        <v>2130069.2199999997</v>
      </c>
      <c r="D88" s="87">
        <v>502201.81000000006</v>
      </c>
      <c r="E88" s="87">
        <v>0</v>
      </c>
      <c r="F88" s="87">
        <v>671648.76</v>
      </c>
      <c r="G88" s="93">
        <v>3553309.84</v>
      </c>
      <c r="H88" s="16">
        <v>38515.18</v>
      </c>
      <c r="I88" s="17">
        <v>1722317.88</v>
      </c>
      <c r="J88" s="17">
        <v>248466.37</v>
      </c>
      <c r="K88" s="17">
        <v>0</v>
      </c>
      <c r="L88" s="17">
        <v>440764.99</v>
      </c>
      <c r="M88" s="12">
        <v>2450064.42</v>
      </c>
      <c r="N88" s="16">
        <v>56315.39</v>
      </c>
      <c r="O88" s="17">
        <v>99157.68</v>
      </c>
      <c r="P88" s="17">
        <v>17059.759999999998</v>
      </c>
      <c r="Q88" s="17">
        <v>0</v>
      </c>
      <c r="R88" s="17">
        <v>5234.09</v>
      </c>
      <c r="S88" s="12">
        <v>177766.92</v>
      </c>
      <c r="T88" s="16">
        <v>0</v>
      </c>
      <c r="U88" s="17">
        <v>1717.35</v>
      </c>
      <c r="V88" s="17">
        <v>0</v>
      </c>
      <c r="W88" s="17">
        <v>0</v>
      </c>
      <c r="X88" s="17">
        <v>31756.87</v>
      </c>
      <c r="Y88" s="12">
        <v>33474.22</v>
      </c>
      <c r="Z88" s="16">
        <v>0</v>
      </c>
      <c r="AA88" s="17">
        <v>0</v>
      </c>
      <c r="AB88" s="17">
        <v>0</v>
      </c>
      <c r="AC88" s="17">
        <v>0</v>
      </c>
      <c r="AD88" s="17">
        <v>0</v>
      </c>
      <c r="AE88" s="12">
        <v>0</v>
      </c>
      <c r="AF88" s="16">
        <v>0</v>
      </c>
      <c r="AG88" s="17">
        <v>7429.13</v>
      </c>
      <c r="AH88" s="17">
        <v>47589.32</v>
      </c>
      <c r="AI88" s="17">
        <v>0</v>
      </c>
      <c r="AJ88" s="17">
        <v>14313.4</v>
      </c>
      <c r="AK88" s="12">
        <v>69331.849999999991</v>
      </c>
      <c r="AL88" s="16">
        <v>0</v>
      </c>
      <c r="AM88" s="17">
        <v>0</v>
      </c>
      <c r="AN88" s="17">
        <v>0</v>
      </c>
      <c r="AO88" s="17">
        <v>0</v>
      </c>
      <c r="AP88" s="17">
        <v>0</v>
      </c>
      <c r="AQ88" s="12">
        <v>0</v>
      </c>
      <c r="AR88" s="16">
        <v>152019.51999999999</v>
      </c>
      <c r="AS88" s="17">
        <v>49849.39</v>
      </c>
      <c r="AT88" s="17">
        <v>58025.59</v>
      </c>
      <c r="AU88" s="17">
        <v>0</v>
      </c>
      <c r="AV88" s="17">
        <v>121845.57</v>
      </c>
      <c r="AW88" s="12">
        <v>381740.06999999995</v>
      </c>
      <c r="AX88" s="16">
        <v>2539.96</v>
      </c>
      <c r="AY88" s="17">
        <v>249597.79</v>
      </c>
      <c r="AZ88" s="17">
        <v>131060.77</v>
      </c>
      <c r="BA88" s="17">
        <v>0</v>
      </c>
      <c r="BB88" s="17">
        <v>57733.840000000004</v>
      </c>
      <c r="BC88" s="12">
        <v>440932.36000000004</v>
      </c>
      <c r="BD88" s="16">
        <v>0</v>
      </c>
      <c r="BE88" s="17">
        <v>0</v>
      </c>
      <c r="BF88" s="17">
        <v>0</v>
      </c>
      <c r="BG88" s="17">
        <v>0</v>
      </c>
      <c r="BH88" s="17">
        <v>0</v>
      </c>
      <c r="BI88" s="12">
        <v>0</v>
      </c>
      <c r="BJ88" s="16">
        <v>0</v>
      </c>
      <c r="BK88" s="17">
        <v>0</v>
      </c>
      <c r="BL88" s="17">
        <v>0</v>
      </c>
      <c r="BM88" s="17">
        <v>0</v>
      </c>
      <c r="BN88" s="17">
        <v>0</v>
      </c>
      <c r="BO88" s="12">
        <v>0</v>
      </c>
    </row>
    <row r="89" spans="1:67"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c r="AF89" s="18"/>
      <c r="AG89" s="19"/>
      <c r="AH89" s="19"/>
      <c r="AI89" s="19"/>
      <c r="AJ89" s="19"/>
      <c r="AK89" s="13"/>
      <c r="AL89" s="18"/>
      <c r="AM89" s="19"/>
      <c r="AN89" s="19"/>
      <c r="AO89" s="19"/>
      <c r="AP89" s="19"/>
      <c r="AQ89" s="13"/>
      <c r="AR89" s="18"/>
      <c r="AS89" s="19"/>
      <c r="AT89" s="19"/>
      <c r="AU89" s="19"/>
      <c r="AV89" s="19"/>
      <c r="AW89" s="13"/>
      <c r="AX89" s="18"/>
      <c r="AY89" s="19"/>
      <c r="AZ89" s="19"/>
      <c r="BA89" s="19"/>
      <c r="BB89" s="19"/>
      <c r="BC89" s="13"/>
      <c r="BD89" s="18"/>
      <c r="BE89" s="19"/>
      <c r="BF89" s="19"/>
      <c r="BG89" s="19"/>
      <c r="BH89" s="19"/>
      <c r="BI89" s="13"/>
      <c r="BJ89" s="18"/>
      <c r="BK89" s="19"/>
      <c r="BL89" s="19"/>
      <c r="BM89" s="19"/>
      <c r="BN89" s="19"/>
      <c r="BO89" s="13"/>
    </row>
    <row r="90" spans="1:67" x14ac:dyDescent="0.3">
      <c r="A90" s="30"/>
      <c r="B90" s="31">
        <f t="shared" ref="B90:M90" si="0">SUM(B9:B89)</f>
        <v>722844165.27883232</v>
      </c>
      <c r="C90" s="32">
        <f t="shared" si="0"/>
        <v>764394798.6509459</v>
      </c>
      <c r="D90" s="32">
        <f t="shared" si="0"/>
        <v>405456844.52402532</v>
      </c>
      <c r="E90" s="32">
        <f t="shared" si="0"/>
        <v>490703.89000000007</v>
      </c>
      <c r="F90" s="32">
        <f t="shared" si="0"/>
        <v>105289834.74761203</v>
      </c>
      <c r="G90" s="33">
        <f t="shared" si="0"/>
        <v>1998476347.0914159</v>
      </c>
      <c r="H90" s="31">
        <f t="shared" si="0"/>
        <v>155747156.57894149</v>
      </c>
      <c r="I90" s="32">
        <f t="shared" si="0"/>
        <v>207348120.91556931</v>
      </c>
      <c r="J90" s="32">
        <f t="shared" si="0"/>
        <v>187951711.71387127</v>
      </c>
      <c r="K90" s="32">
        <f t="shared" si="0"/>
        <v>147550.19</v>
      </c>
      <c r="L90" s="32">
        <f t="shared" si="0"/>
        <v>13671315.231762012</v>
      </c>
      <c r="M90" s="33">
        <f t="shared" si="0"/>
        <v>590227630.63014412</v>
      </c>
      <c r="N90" s="31">
        <f t="shared" ref="N90:AQ90" si="1">SUM(N9:N89)</f>
        <v>193741652.42832518</v>
      </c>
      <c r="O90" s="32">
        <f t="shared" si="1"/>
        <v>310604010.66993141</v>
      </c>
      <c r="P90" s="32">
        <f t="shared" si="1"/>
        <v>102129832.37980497</v>
      </c>
      <c r="Q90" s="32">
        <f t="shared" si="1"/>
        <v>113605.47</v>
      </c>
      <c r="R90" s="32">
        <f t="shared" si="1"/>
        <v>10378468.110755567</v>
      </c>
      <c r="S90" s="33">
        <f t="shared" si="1"/>
        <v>616967569.05881703</v>
      </c>
      <c r="T90" s="31">
        <f t="shared" si="1"/>
        <v>10346564.273042005</v>
      </c>
      <c r="U90" s="32">
        <f t="shared" si="1"/>
        <v>13165074.985340761</v>
      </c>
      <c r="V90" s="32">
        <f t="shared" si="1"/>
        <v>3743943.8161064209</v>
      </c>
      <c r="W90" s="32">
        <f t="shared" si="1"/>
        <v>0</v>
      </c>
      <c r="X90" s="32">
        <f t="shared" si="1"/>
        <v>1725250.5411999999</v>
      </c>
      <c r="Y90" s="33">
        <f t="shared" si="1"/>
        <v>28980833.615689185</v>
      </c>
      <c r="Z90" s="31">
        <f t="shared" si="1"/>
        <v>17445206.493095808</v>
      </c>
      <c r="AA90" s="32">
        <f t="shared" si="1"/>
        <v>17714694.993537672</v>
      </c>
      <c r="AB90" s="32">
        <f t="shared" si="1"/>
        <v>2256087.4476902471</v>
      </c>
      <c r="AC90" s="32">
        <f t="shared" si="1"/>
        <v>0</v>
      </c>
      <c r="AD90" s="32">
        <f t="shared" si="1"/>
        <v>2557297.6925080176</v>
      </c>
      <c r="AE90" s="33">
        <f t="shared" si="1"/>
        <v>39973286.626831755</v>
      </c>
      <c r="AF90" s="31">
        <f t="shared" si="1"/>
        <v>10949553.410090629</v>
      </c>
      <c r="AG90" s="32">
        <f t="shared" si="1"/>
        <v>7183916.9729973702</v>
      </c>
      <c r="AH90" s="32">
        <f t="shared" si="1"/>
        <v>3282740.3632999323</v>
      </c>
      <c r="AI90" s="32">
        <f t="shared" si="1"/>
        <v>0</v>
      </c>
      <c r="AJ90" s="32">
        <f t="shared" si="1"/>
        <v>2330342.731021354</v>
      </c>
      <c r="AK90" s="33">
        <f t="shared" si="1"/>
        <v>23746553.477409292</v>
      </c>
      <c r="AL90" s="31">
        <f t="shared" si="1"/>
        <v>24811061.594908159</v>
      </c>
      <c r="AM90" s="32">
        <f t="shared" si="1"/>
        <v>17553119.224245712</v>
      </c>
      <c r="AN90" s="32">
        <f t="shared" si="1"/>
        <v>7556943.1809098832</v>
      </c>
      <c r="AO90" s="32">
        <f t="shared" si="1"/>
        <v>157522.28</v>
      </c>
      <c r="AP90" s="32">
        <f t="shared" si="1"/>
        <v>2125611.6384559944</v>
      </c>
      <c r="AQ90" s="33">
        <f t="shared" si="1"/>
        <v>52204257.918519735</v>
      </c>
      <c r="AR90" s="31">
        <f t="shared" ref="AR90:BO90" si="2">SUM(AR9:AR89)</f>
        <v>128726332.44495083</v>
      </c>
      <c r="AS90" s="32">
        <f t="shared" si="2"/>
        <v>61440722.884963542</v>
      </c>
      <c r="AT90" s="32">
        <f t="shared" si="2"/>
        <v>26919884.807467673</v>
      </c>
      <c r="AU90" s="32">
        <f t="shared" si="2"/>
        <v>47425.06</v>
      </c>
      <c r="AV90" s="32">
        <f t="shared" si="2"/>
        <v>51203851.797015101</v>
      </c>
      <c r="AW90" s="33">
        <f t="shared" si="2"/>
        <v>268338216.99439713</v>
      </c>
      <c r="AX90" s="31">
        <f t="shared" si="2"/>
        <v>39449052.607500963</v>
      </c>
      <c r="AY90" s="32">
        <f t="shared" si="2"/>
        <v>48921537.21466738</v>
      </c>
      <c r="AZ90" s="32">
        <f t="shared" si="2"/>
        <v>40336255.489937663</v>
      </c>
      <c r="BA90" s="32">
        <f t="shared" si="2"/>
        <v>9722.369999999999</v>
      </c>
      <c r="BB90" s="32">
        <f t="shared" si="2"/>
        <v>3041612.591126746</v>
      </c>
      <c r="BC90" s="33">
        <f t="shared" si="2"/>
        <v>131758180.27323273</v>
      </c>
      <c r="BD90" s="31">
        <f t="shared" si="2"/>
        <v>38262239.438491389</v>
      </c>
      <c r="BE90" s="32">
        <f t="shared" si="2"/>
        <v>43918320.019818552</v>
      </c>
      <c r="BF90" s="32">
        <f t="shared" si="2"/>
        <v>971575.30666949868</v>
      </c>
      <c r="BG90" s="32">
        <f t="shared" si="2"/>
        <v>10450.52</v>
      </c>
      <c r="BH90" s="32">
        <f t="shared" si="2"/>
        <v>10059673.841733137</v>
      </c>
      <c r="BI90" s="33">
        <f t="shared" si="2"/>
        <v>93222259.126712576</v>
      </c>
      <c r="BJ90" s="31">
        <f t="shared" si="2"/>
        <v>103365346.00948592</v>
      </c>
      <c r="BK90" s="32">
        <f t="shared" si="2"/>
        <v>36545280.769874386</v>
      </c>
      <c r="BL90" s="32">
        <f t="shared" si="2"/>
        <v>30307870.018267836</v>
      </c>
      <c r="BM90" s="32">
        <f t="shared" si="2"/>
        <v>4428</v>
      </c>
      <c r="BN90" s="32">
        <f t="shared" si="2"/>
        <v>8196410.5720341029</v>
      </c>
      <c r="BO90" s="33">
        <f t="shared" si="2"/>
        <v>178419335.36966226</v>
      </c>
    </row>
    <row r="91" spans="1:67"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A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7265625" defaultRowHeight="14" x14ac:dyDescent="0.3"/>
  <cols>
    <col min="1" max="1" width="24.7265625" style="6" customWidth="1"/>
    <col min="2" max="31" width="12.7265625" style="9"/>
    <col min="32" max="16384" width="12.7265625" style="6"/>
  </cols>
  <sheetData>
    <row r="1" spans="1:31" x14ac:dyDescent="0.3">
      <c r="A1" s="1" t="s">
        <v>315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5" x14ac:dyDescent="0.35">
      <c r="A2" s="2" t="s">
        <v>83</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3">
      <c r="A3" s="28" t="str">
        <f>'Total Exp'!A3</f>
        <v>2021-22</v>
      </c>
    </row>
    <row r="4" spans="1:31" ht="15.5" x14ac:dyDescent="0.35">
      <c r="A4" s="82" t="s">
        <v>123</v>
      </c>
      <c r="B4" s="83"/>
      <c r="C4" s="83"/>
      <c r="D4" s="83"/>
      <c r="E4" s="83"/>
      <c r="F4" s="83"/>
      <c r="G4" s="84"/>
      <c r="H4" s="85"/>
      <c r="I4" s="83"/>
      <c r="J4" s="83"/>
      <c r="K4" s="83"/>
      <c r="L4" s="83"/>
      <c r="M4" s="83"/>
      <c r="N4" s="85"/>
      <c r="O4" s="83"/>
      <c r="P4" s="83"/>
      <c r="Q4" s="83"/>
      <c r="R4" s="83"/>
      <c r="S4" s="83"/>
      <c r="T4" s="85"/>
      <c r="U4" s="83"/>
      <c r="V4" s="83"/>
      <c r="W4" s="83"/>
      <c r="X4" s="83"/>
      <c r="Y4" s="83"/>
      <c r="Z4" s="85"/>
      <c r="AA4" s="83"/>
      <c r="AB4" s="83"/>
      <c r="AC4" s="83"/>
      <c r="AD4" s="83"/>
      <c r="AE4" s="84" t="s">
        <v>284</v>
      </c>
    </row>
    <row r="5" spans="1:31" s="60" customFormat="1" ht="13" x14ac:dyDescent="0.3">
      <c r="A5" s="49"/>
      <c r="B5" s="65" t="s">
        <v>178</v>
      </c>
      <c r="C5" s="62"/>
      <c r="D5" s="62"/>
      <c r="E5" s="62"/>
      <c r="F5" s="62"/>
      <c r="G5" s="63"/>
      <c r="H5" s="64" t="s">
        <v>171</v>
      </c>
      <c r="I5" s="65"/>
      <c r="J5" s="65"/>
      <c r="K5" s="65"/>
      <c r="L5" s="65"/>
      <c r="M5" s="66"/>
      <c r="N5" s="65" t="s">
        <v>172</v>
      </c>
      <c r="O5" s="65"/>
      <c r="P5" s="65"/>
      <c r="Q5" s="65"/>
      <c r="R5" s="65"/>
      <c r="S5" s="66"/>
      <c r="T5" s="65" t="s">
        <v>173</v>
      </c>
      <c r="U5" s="65"/>
      <c r="V5" s="65"/>
      <c r="W5" s="65"/>
      <c r="X5" s="65"/>
      <c r="Y5" s="66"/>
      <c r="Z5" s="64" t="s">
        <v>177</v>
      </c>
      <c r="AA5" s="65"/>
      <c r="AB5" s="65"/>
      <c r="AC5" s="65"/>
      <c r="AD5" s="65"/>
      <c r="AE5" s="66"/>
    </row>
    <row r="6" spans="1:31" s="60" customFormat="1" ht="13" x14ac:dyDescent="0.3">
      <c r="A6" s="49"/>
      <c r="B6" s="50" t="str">
        <f>$A$4&amp;" Total"</f>
        <v>Waste Management Total</v>
      </c>
      <c r="C6" s="51"/>
      <c r="D6" s="51"/>
      <c r="E6" s="51"/>
      <c r="F6" s="51"/>
      <c r="G6" s="52"/>
      <c r="H6" s="50" t="s">
        <v>174</v>
      </c>
      <c r="I6" s="51"/>
      <c r="J6" s="51"/>
      <c r="K6" s="51"/>
      <c r="L6" s="51"/>
      <c r="M6" s="52"/>
      <c r="N6" s="51" t="s">
        <v>175</v>
      </c>
      <c r="O6" s="51"/>
      <c r="P6" s="51"/>
      <c r="Q6" s="51"/>
      <c r="R6" s="51"/>
      <c r="S6" s="52"/>
      <c r="T6" s="51" t="s">
        <v>176</v>
      </c>
      <c r="U6" s="51"/>
      <c r="V6" s="51"/>
      <c r="W6" s="51"/>
      <c r="X6" s="51"/>
      <c r="Y6" s="52"/>
      <c r="Z6" s="53" t="s">
        <v>140</v>
      </c>
      <c r="AA6" s="51"/>
      <c r="AB6" s="51"/>
      <c r="AC6" s="51"/>
      <c r="AD6" s="51"/>
      <c r="AE6" s="52"/>
    </row>
    <row r="7" spans="1:31" s="59" customFormat="1" ht="21" x14ac:dyDescent="0.25">
      <c r="A7" s="57"/>
      <c r="B7" s="42" t="s">
        <v>85</v>
      </c>
      <c r="C7" s="43" t="s">
        <v>86</v>
      </c>
      <c r="D7" s="43" t="s">
        <v>87</v>
      </c>
      <c r="E7" s="43" t="s">
        <v>88</v>
      </c>
      <c r="F7" s="43" t="s">
        <v>89</v>
      </c>
      <c r="G7" s="58" t="s">
        <v>90</v>
      </c>
      <c r="H7" s="42" t="s">
        <v>85</v>
      </c>
      <c r="I7" s="43" t="s">
        <v>86</v>
      </c>
      <c r="J7" s="43" t="s">
        <v>87</v>
      </c>
      <c r="K7" s="43" t="s">
        <v>88</v>
      </c>
      <c r="L7" s="43" t="s">
        <v>89</v>
      </c>
      <c r="M7" s="58" t="s">
        <v>90</v>
      </c>
      <c r="N7" s="42" t="s">
        <v>85</v>
      </c>
      <c r="O7" s="43" t="s">
        <v>86</v>
      </c>
      <c r="P7" s="43" t="s">
        <v>87</v>
      </c>
      <c r="Q7" s="43" t="s">
        <v>88</v>
      </c>
      <c r="R7" s="43" t="s">
        <v>89</v>
      </c>
      <c r="S7" s="58" t="s">
        <v>90</v>
      </c>
      <c r="T7" s="42" t="s">
        <v>85</v>
      </c>
      <c r="U7" s="43" t="s">
        <v>86</v>
      </c>
      <c r="V7" s="43" t="s">
        <v>87</v>
      </c>
      <c r="W7" s="43" t="s">
        <v>88</v>
      </c>
      <c r="X7" s="43" t="s">
        <v>89</v>
      </c>
      <c r="Y7" s="58" t="s">
        <v>90</v>
      </c>
      <c r="Z7" s="42" t="s">
        <v>85</v>
      </c>
      <c r="AA7" s="43" t="s">
        <v>86</v>
      </c>
      <c r="AB7" s="43" t="s">
        <v>87</v>
      </c>
      <c r="AC7" s="43" t="s">
        <v>88</v>
      </c>
      <c r="AD7" s="43" t="s">
        <v>89</v>
      </c>
      <c r="AE7" s="58" t="s">
        <v>90</v>
      </c>
    </row>
    <row r="8" spans="1:31" s="59" customFormat="1" ht="10.5" x14ac:dyDescent="0.25">
      <c r="A8" s="67"/>
      <c r="B8" s="46" t="s">
        <v>77</v>
      </c>
      <c r="C8" s="47" t="s">
        <v>78</v>
      </c>
      <c r="D8" s="47" t="s">
        <v>79</v>
      </c>
      <c r="E8" s="47" t="s">
        <v>80</v>
      </c>
      <c r="F8" s="47" t="s">
        <v>81</v>
      </c>
      <c r="G8" s="54" t="s">
        <v>82</v>
      </c>
      <c r="H8" s="46" t="s">
        <v>77</v>
      </c>
      <c r="I8" s="47" t="s">
        <v>78</v>
      </c>
      <c r="J8" s="47" t="s">
        <v>79</v>
      </c>
      <c r="K8" s="47" t="s">
        <v>80</v>
      </c>
      <c r="L8" s="47" t="s">
        <v>81</v>
      </c>
      <c r="M8" s="54" t="s">
        <v>82</v>
      </c>
      <c r="N8" s="46" t="s">
        <v>77</v>
      </c>
      <c r="O8" s="47" t="s">
        <v>78</v>
      </c>
      <c r="P8" s="47" t="s">
        <v>79</v>
      </c>
      <c r="Q8" s="47" t="s">
        <v>80</v>
      </c>
      <c r="R8" s="47" t="s">
        <v>81</v>
      </c>
      <c r="S8" s="54" t="s">
        <v>82</v>
      </c>
      <c r="T8" s="46" t="s">
        <v>77</v>
      </c>
      <c r="U8" s="47" t="s">
        <v>78</v>
      </c>
      <c r="V8" s="47" t="s">
        <v>79</v>
      </c>
      <c r="W8" s="47" t="s">
        <v>80</v>
      </c>
      <c r="X8" s="47" t="s">
        <v>81</v>
      </c>
      <c r="Y8" s="54" t="s">
        <v>82</v>
      </c>
      <c r="Z8" s="46" t="s">
        <v>77</v>
      </c>
      <c r="AA8" s="47" t="s">
        <v>78</v>
      </c>
      <c r="AB8" s="47" t="s">
        <v>79</v>
      </c>
      <c r="AC8" s="47" t="s">
        <v>80</v>
      </c>
      <c r="AD8" s="47" t="s">
        <v>81</v>
      </c>
      <c r="AE8" s="54" t="s">
        <v>82</v>
      </c>
    </row>
    <row r="9" spans="1:31" x14ac:dyDescent="0.3">
      <c r="A9" s="3"/>
      <c r="B9" s="89"/>
      <c r="C9" s="90"/>
      <c r="D9" s="90"/>
      <c r="E9" s="90"/>
      <c r="F9" s="90"/>
      <c r="G9" s="91"/>
      <c r="H9" s="14"/>
      <c r="I9" s="15"/>
      <c r="J9" s="15"/>
      <c r="K9" s="15"/>
      <c r="L9" s="15"/>
      <c r="M9" s="11"/>
      <c r="N9" s="14"/>
      <c r="O9" s="15"/>
      <c r="P9" s="15"/>
      <c r="Q9" s="15"/>
      <c r="R9" s="15"/>
      <c r="S9" s="11"/>
      <c r="T9" s="14"/>
      <c r="U9" s="15"/>
      <c r="V9" s="15"/>
      <c r="W9" s="15"/>
      <c r="X9" s="15"/>
      <c r="Y9" s="11"/>
      <c r="Z9" s="14"/>
      <c r="AA9" s="15"/>
      <c r="AB9" s="15"/>
      <c r="AC9" s="15"/>
      <c r="AD9" s="15"/>
      <c r="AE9" s="11"/>
    </row>
    <row r="10" spans="1:31" x14ac:dyDescent="0.3">
      <c r="A10" s="4" t="s">
        <v>0</v>
      </c>
      <c r="B10" s="92">
        <v>365784.72041637532</v>
      </c>
      <c r="C10" s="87">
        <v>2717416.8400000003</v>
      </c>
      <c r="D10" s="87">
        <v>128258.91601106411</v>
      </c>
      <c r="E10" s="87">
        <v>0</v>
      </c>
      <c r="F10" s="87">
        <v>700134.72</v>
      </c>
      <c r="G10" s="93">
        <v>3911595.1964274403</v>
      </c>
      <c r="H10" s="16">
        <v>365784.72041637532</v>
      </c>
      <c r="I10" s="17">
        <v>2717416.8400000003</v>
      </c>
      <c r="J10" s="17">
        <v>128258.91601106411</v>
      </c>
      <c r="K10" s="17">
        <v>0</v>
      </c>
      <c r="L10" s="17">
        <v>700134.72</v>
      </c>
      <c r="M10" s="12">
        <v>3911595.1964274403</v>
      </c>
      <c r="N10" s="16">
        <v>0</v>
      </c>
      <c r="O10" s="17">
        <v>0</v>
      </c>
      <c r="P10" s="17">
        <v>0</v>
      </c>
      <c r="Q10" s="17">
        <v>0</v>
      </c>
      <c r="R10" s="17">
        <v>0</v>
      </c>
      <c r="S10" s="12">
        <v>0</v>
      </c>
      <c r="T10" s="16">
        <v>0</v>
      </c>
      <c r="U10" s="17">
        <v>0</v>
      </c>
      <c r="V10" s="17">
        <v>0</v>
      </c>
      <c r="W10" s="17">
        <v>0</v>
      </c>
      <c r="X10" s="17">
        <v>0</v>
      </c>
      <c r="Y10" s="12">
        <v>0</v>
      </c>
      <c r="Z10" s="16">
        <v>0</v>
      </c>
      <c r="AA10" s="17">
        <v>0</v>
      </c>
      <c r="AB10" s="17">
        <v>0</v>
      </c>
      <c r="AC10" s="17">
        <v>0</v>
      </c>
      <c r="AD10" s="17">
        <v>0</v>
      </c>
      <c r="AE10" s="12">
        <v>0</v>
      </c>
    </row>
    <row r="11" spans="1:31" x14ac:dyDescent="0.3">
      <c r="A11" s="4" t="s">
        <v>1</v>
      </c>
      <c r="B11" s="92">
        <v>296745</v>
      </c>
      <c r="C11" s="87">
        <v>2739939</v>
      </c>
      <c r="D11" s="87">
        <v>46605</v>
      </c>
      <c r="E11" s="87">
        <v>0</v>
      </c>
      <c r="F11" s="87">
        <v>0</v>
      </c>
      <c r="G11" s="93">
        <v>3083289</v>
      </c>
      <c r="H11" s="16">
        <v>296745</v>
      </c>
      <c r="I11" s="17">
        <v>2739939</v>
      </c>
      <c r="J11" s="17">
        <v>46605</v>
      </c>
      <c r="K11" s="17">
        <v>0</v>
      </c>
      <c r="L11" s="17">
        <v>0</v>
      </c>
      <c r="M11" s="12">
        <v>3083289</v>
      </c>
      <c r="N11" s="16">
        <v>0</v>
      </c>
      <c r="O11" s="17">
        <v>0</v>
      </c>
      <c r="P11" s="17">
        <v>0</v>
      </c>
      <c r="Q11" s="17">
        <v>0</v>
      </c>
      <c r="R11" s="17">
        <v>0</v>
      </c>
      <c r="S11" s="12">
        <v>0</v>
      </c>
      <c r="T11" s="16">
        <v>0</v>
      </c>
      <c r="U11" s="17">
        <v>0</v>
      </c>
      <c r="V11" s="17">
        <v>0</v>
      </c>
      <c r="W11" s="17">
        <v>0</v>
      </c>
      <c r="X11" s="17">
        <v>0</v>
      </c>
      <c r="Y11" s="12">
        <v>0</v>
      </c>
      <c r="Z11" s="16">
        <v>0</v>
      </c>
      <c r="AA11" s="17">
        <v>0</v>
      </c>
      <c r="AB11" s="17">
        <v>0</v>
      </c>
      <c r="AC11" s="17">
        <v>0</v>
      </c>
      <c r="AD11" s="17">
        <v>0</v>
      </c>
      <c r="AE11" s="12">
        <v>0</v>
      </c>
    </row>
    <row r="12" spans="1:31" x14ac:dyDescent="0.3">
      <c r="A12" s="4" t="s">
        <v>2</v>
      </c>
      <c r="B12" s="92">
        <v>2134957.2499999995</v>
      </c>
      <c r="C12" s="87">
        <v>19177177.09</v>
      </c>
      <c r="D12" s="87">
        <v>2347790.87</v>
      </c>
      <c r="E12" s="87">
        <v>166.62</v>
      </c>
      <c r="F12" s="87">
        <v>858237.46999999986</v>
      </c>
      <c r="G12" s="93">
        <v>24518329.300000001</v>
      </c>
      <c r="H12" s="16">
        <v>1765985.8899999997</v>
      </c>
      <c r="I12" s="17">
        <v>16921713.859999999</v>
      </c>
      <c r="J12" s="17">
        <v>47878.289999999994</v>
      </c>
      <c r="K12" s="17">
        <v>166.62</v>
      </c>
      <c r="L12" s="17">
        <v>644840.14999999991</v>
      </c>
      <c r="M12" s="12">
        <v>19380584.809999999</v>
      </c>
      <c r="N12" s="16">
        <v>336131.36000000004</v>
      </c>
      <c r="O12" s="17">
        <v>2190976.23</v>
      </c>
      <c r="P12" s="17">
        <v>0</v>
      </c>
      <c r="Q12" s="17">
        <v>0</v>
      </c>
      <c r="R12" s="17">
        <v>190859.19</v>
      </c>
      <c r="S12" s="12">
        <v>2717966.78</v>
      </c>
      <c r="T12" s="16">
        <v>0</v>
      </c>
      <c r="U12" s="17">
        <v>0</v>
      </c>
      <c r="V12" s="17">
        <v>2299912.58</v>
      </c>
      <c r="W12" s="17">
        <v>0</v>
      </c>
      <c r="X12" s="17">
        <v>0</v>
      </c>
      <c r="Y12" s="12">
        <v>2299912.58</v>
      </c>
      <c r="Z12" s="16">
        <v>32840</v>
      </c>
      <c r="AA12" s="17">
        <v>64487</v>
      </c>
      <c r="AB12" s="17">
        <v>0</v>
      </c>
      <c r="AC12" s="17">
        <v>0</v>
      </c>
      <c r="AD12" s="17">
        <v>22538.129999999997</v>
      </c>
      <c r="AE12" s="12">
        <v>119865.13</v>
      </c>
    </row>
    <row r="13" spans="1:31" x14ac:dyDescent="0.3">
      <c r="A13" s="4" t="s">
        <v>3</v>
      </c>
      <c r="B13" s="92">
        <v>5466000</v>
      </c>
      <c r="C13" s="87">
        <v>14709000</v>
      </c>
      <c r="D13" s="87">
        <v>200000</v>
      </c>
      <c r="E13" s="87">
        <v>0</v>
      </c>
      <c r="F13" s="87">
        <v>80000</v>
      </c>
      <c r="G13" s="93">
        <v>20455000</v>
      </c>
      <c r="H13" s="16">
        <v>2289000</v>
      </c>
      <c r="I13" s="17">
        <v>11017000</v>
      </c>
      <c r="J13" s="17">
        <v>0</v>
      </c>
      <c r="K13" s="17">
        <v>0</v>
      </c>
      <c r="L13" s="17">
        <v>10000</v>
      </c>
      <c r="M13" s="12">
        <v>13316000</v>
      </c>
      <c r="N13" s="16">
        <v>1529000</v>
      </c>
      <c r="O13" s="17">
        <v>2166000</v>
      </c>
      <c r="P13" s="17">
        <v>0</v>
      </c>
      <c r="Q13" s="17">
        <v>0</v>
      </c>
      <c r="R13" s="17">
        <v>60000</v>
      </c>
      <c r="S13" s="12">
        <v>3755000</v>
      </c>
      <c r="T13" s="16">
        <v>50000</v>
      </c>
      <c r="U13" s="17">
        <v>11000</v>
      </c>
      <c r="V13" s="17">
        <v>0</v>
      </c>
      <c r="W13" s="17">
        <v>0</v>
      </c>
      <c r="X13" s="17">
        <v>0</v>
      </c>
      <c r="Y13" s="12">
        <v>61000</v>
      </c>
      <c r="Z13" s="16">
        <v>1598000</v>
      </c>
      <c r="AA13" s="17">
        <v>1515000</v>
      </c>
      <c r="AB13" s="17">
        <v>200000</v>
      </c>
      <c r="AC13" s="17">
        <v>0</v>
      </c>
      <c r="AD13" s="17">
        <v>10000</v>
      </c>
      <c r="AE13" s="12">
        <v>3323000</v>
      </c>
    </row>
    <row r="14" spans="1:31" x14ac:dyDescent="0.3">
      <c r="A14" s="4" t="s">
        <v>4</v>
      </c>
      <c r="B14" s="92">
        <v>889235.03</v>
      </c>
      <c r="C14" s="87">
        <v>13275582.189999999</v>
      </c>
      <c r="D14" s="87">
        <v>1160364.3740000001</v>
      </c>
      <c r="E14" s="87">
        <v>0</v>
      </c>
      <c r="F14" s="87">
        <v>1141861.8</v>
      </c>
      <c r="G14" s="93">
        <v>16467043.393999999</v>
      </c>
      <c r="H14" s="16">
        <v>254029.29</v>
      </c>
      <c r="I14" s="17">
        <v>13214705.83</v>
      </c>
      <c r="J14" s="17">
        <v>0</v>
      </c>
      <c r="K14" s="17">
        <v>0</v>
      </c>
      <c r="L14" s="17">
        <v>1141861.8</v>
      </c>
      <c r="M14" s="12">
        <v>14610596.92</v>
      </c>
      <c r="N14" s="16" t="s">
        <v>327</v>
      </c>
      <c r="O14" s="17" t="s">
        <v>327</v>
      </c>
      <c r="P14" s="17" t="s">
        <v>327</v>
      </c>
      <c r="Q14" s="17" t="s">
        <v>327</v>
      </c>
      <c r="R14" s="17" t="s">
        <v>327</v>
      </c>
      <c r="S14" s="12">
        <v>0</v>
      </c>
      <c r="T14" s="16" t="s">
        <v>327</v>
      </c>
      <c r="U14" s="17" t="s">
        <v>327</v>
      </c>
      <c r="V14" s="17" t="s">
        <v>327</v>
      </c>
      <c r="W14" s="17" t="s">
        <v>327</v>
      </c>
      <c r="X14" s="17" t="s">
        <v>327</v>
      </c>
      <c r="Y14" s="12">
        <v>0</v>
      </c>
      <c r="Z14" s="16">
        <v>635205.74</v>
      </c>
      <c r="AA14" s="17">
        <v>60876.36</v>
      </c>
      <c r="AB14" s="17">
        <v>1160364.3740000001</v>
      </c>
      <c r="AC14" s="17">
        <v>0</v>
      </c>
      <c r="AD14" s="17">
        <v>0</v>
      </c>
      <c r="AE14" s="12">
        <v>1856446.4739999999</v>
      </c>
    </row>
    <row r="15" spans="1:31" x14ac:dyDescent="0.3">
      <c r="A15" s="4" t="s">
        <v>5</v>
      </c>
      <c r="B15" s="92">
        <v>367364.31628717761</v>
      </c>
      <c r="C15" s="87">
        <v>10294688.940532127</v>
      </c>
      <c r="D15" s="87">
        <v>39461.421495139177</v>
      </c>
      <c r="E15" s="87">
        <v>928</v>
      </c>
      <c r="F15" s="87">
        <v>19118.977830615979</v>
      </c>
      <c r="G15" s="93">
        <v>10721561.65614506</v>
      </c>
      <c r="H15" s="16">
        <v>169623</v>
      </c>
      <c r="I15" s="17">
        <v>10209070</v>
      </c>
      <c r="J15" s="17">
        <v>0</v>
      </c>
      <c r="K15" s="17">
        <v>928</v>
      </c>
      <c r="L15" s="17">
        <v>10256</v>
      </c>
      <c r="M15" s="12">
        <v>10389877</v>
      </c>
      <c r="N15" s="16">
        <v>0</v>
      </c>
      <c r="O15" s="17">
        <v>0</v>
      </c>
      <c r="P15" s="17">
        <v>0</v>
      </c>
      <c r="Q15" s="17">
        <v>0</v>
      </c>
      <c r="R15" s="17">
        <v>0</v>
      </c>
      <c r="S15" s="12">
        <v>0</v>
      </c>
      <c r="T15" s="16">
        <v>0</v>
      </c>
      <c r="U15" s="17">
        <v>0</v>
      </c>
      <c r="V15" s="17">
        <v>0</v>
      </c>
      <c r="W15" s="17">
        <v>0</v>
      </c>
      <c r="X15" s="17">
        <v>0</v>
      </c>
      <c r="Y15" s="12">
        <v>0</v>
      </c>
      <c r="Z15" s="16">
        <v>197741.31628717761</v>
      </c>
      <c r="AA15" s="17">
        <v>85618.940532127206</v>
      </c>
      <c r="AB15" s="17">
        <v>39461.421495139177</v>
      </c>
      <c r="AC15" s="17">
        <v>0</v>
      </c>
      <c r="AD15" s="17">
        <v>8862.9778306159787</v>
      </c>
      <c r="AE15" s="12">
        <v>331684.65614506003</v>
      </c>
    </row>
    <row r="16" spans="1:31" x14ac:dyDescent="0.3">
      <c r="A16" s="4" t="s">
        <v>6</v>
      </c>
      <c r="B16" s="92">
        <v>443775.58999999997</v>
      </c>
      <c r="C16" s="87">
        <v>412424.8</v>
      </c>
      <c r="D16" s="87">
        <v>99908.7</v>
      </c>
      <c r="E16" s="87">
        <v>3235.75</v>
      </c>
      <c r="F16" s="87">
        <v>12311697.169999998</v>
      </c>
      <c r="G16" s="93">
        <v>13271042.009999998</v>
      </c>
      <c r="H16" s="16">
        <v>0</v>
      </c>
      <c r="I16" s="17">
        <v>316865.2</v>
      </c>
      <c r="J16" s="17">
        <v>0</v>
      </c>
      <c r="K16" s="17">
        <v>0</v>
      </c>
      <c r="L16" s="17">
        <v>7279133.9399999985</v>
      </c>
      <c r="M16" s="12">
        <v>7595999.1399999987</v>
      </c>
      <c r="N16" s="16">
        <v>0</v>
      </c>
      <c r="O16" s="17">
        <v>83789.399999999994</v>
      </c>
      <c r="P16" s="17">
        <v>99908.7</v>
      </c>
      <c r="Q16" s="17">
        <v>3235.75</v>
      </c>
      <c r="R16" s="17">
        <v>3747492.9</v>
      </c>
      <c r="S16" s="12">
        <v>3934426.75</v>
      </c>
      <c r="T16" s="16">
        <v>0</v>
      </c>
      <c r="U16" s="17">
        <v>0</v>
      </c>
      <c r="V16" s="17">
        <v>0</v>
      </c>
      <c r="W16" s="17">
        <v>0</v>
      </c>
      <c r="X16" s="17">
        <v>0</v>
      </c>
      <c r="Y16" s="12">
        <v>0</v>
      </c>
      <c r="Z16" s="16">
        <v>443775.58999999997</v>
      </c>
      <c r="AA16" s="17">
        <v>11770.2</v>
      </c>
      <c r="AB16" s="17">
        <v>0</v>
      </c>
      <c r="AC16" s="17">
        <v>0</v>
      </c>
      <c r="AD16" s="17">
        <v>1285070.33</v>
      </c>
      <c r="AE16" s="12">
        <v>1740616.12</v>
      </c>
    </row>
    <row r="17" spans="1:31" x14ac:dyDescent="0.3">
      <c r="A17" s="4" t="s">
        <v>7</v>
      </c>
      <c r="B17" s="92">
        <v>510088</v>
      </c>
      <c r="C17" s="87">
        <v>4147042</v>
      </c>
      <c r="D17" s="87">
        <v>767802</v>
      </c>
      <c r="E17" s="87">
        <v>0</v>
      </c>
      <c r="F17" s="87">
        <v>428780</v>
      </c>
      <c r="G17" s="93">
        <v>5853712</v>
      </c>
      <c r="H17" s="16">
        <v>307287</v>
      </c>
      <c r="I17" s="17">
        <v>1835522</v>
      </c>
      <c r="J17" s="17">
        <v>383901</v>
      </c>
      <c r="K17" s="17">
        <v>0</v>
      </c>
      <c r="L17" s="17">
        <v>214390</v>
      </c>
      <c r="M17" s="12">
        <v>2741100</v>
      </c>
      <c r="N17" s="16">
        <v>0</v>
      </c>
      <c r="O17" s="17">
        <v>818303</v>
      </c>
      <c r="P17" s="17">
        <v>0</v>
      </c>
      <c r="Q17" s="17">
        <v>0</v>
      </c>
      <c r="R17" s="17">
        <v>0</v>
      </c>
      <c r="S17" s="12">
        <v>818303</v>
      </c>
      <c r="T17" s="16">
        <v>202801</v>
      </c>
      <c r="U17" s="17">
        <v>1491868</v>
      </c>
      <c r="V17" s="17">
        <v>383901</v>
      </c>
      <c r="W17" s="17">
        <v>0</v>
      </c>
      <c r="X17" s="17">
        <v>214390</v>
      </c>
      <c r="Y17" s="12">
        <v>2292960</v>
      </c>
      <c r="Z17" s="16">
        <v>0</v>
      </c>
      <c r="AA17" s="17">
        <v>1349</v>
      </c>
      <c r="AB17" s="17">
        <v>0</v>
      </c>
      <c r="AC17" s="17">
        <v>0</v>
      </c>
      <c r="AD17" s="17">
        <v>0</v>
      </c>
      <c r="AE17" s="12">
        <v>1349</v>
      </c>
    </row>
    <row r="18" spans="1:31" x14ac:dyDescent="0.3">
      <c r="A18" s="4" t="s">
        <v>8</v>
      </c>
      <c r="B18" s="92">
        <v>7153698</v>
      </c>
      <c r="C18" s="87">
        <v>20018807</v>
      </c>
      <c r="D18" s="87">
        <v>2709097</v>
      </c>
      <c r="E18" s="87">
        <v>175646</v>
      </c>
      <c r="F18" s="87">
        <v>159432</v>
      </c>
      <c r="G18" s="93">
        <v>30216680</v>
      </c>
      <c r="H18" s="16">
        <v>6142273</v>
      </c>
      <c r="I18" s="17">
        <v>9196184</v>
      </c>
      <c r="J18" s="17">
        <v>2049156</v>
      </c>
      <c r="K18" s="17">
        <v>153181</v>
      </c>
      <c r="L18" s="17">
        <v>85874</v>
      </c>
      <c r="M18" s="12">
        <v>17626668</v>
      </c>
      <c r="N18" s="16">
        <v>666177</v>
      </c>
      <c r="O18" s="17">
        <v>9397904</v>
      </c>
      <c r="P18" s="17">
        <v>322663</v>
      </c>
      <c r="Q18" s="17">
        <v>22323</v>
      </c>
      <c r="R18" s="17">
        <v>71670</v>
      </c>
      <c r="S18" s="12">
        <v>10480737</v>
      </c>
      <c r="T18" s="16">
        <v>0</v>
      </c>
      <c r="U18" s="17">
        <v>0</v>
      </c>
      <c r="V18" s="17">
        <v>0</v>
      </c>
      <c r="W18" s="17">
        <v>0</v>
      </c>
      <c r="X18" s="17">
        <v>0</v>
      </c>
      <c r="Y18" s="12">
        <v>0</v>
      </c>
      <c r="Z18" s="16">
        <v>345248</v>
      </c>
      <c r="AA18" s="17">
        <v>1424719</v>
      </c>
      <c r="AB18" s="17">
        <v>337278</v>
      </c>
      <c r="AC18" s="17">
        <v>142</v>
      </c>
      <c r="AD18" s="17">
        <v>1888</v>
      </c>
      <c r="AE18" s="12">
        <v>2109275</v>
      </c>
    </row>
    <row r="19" spans="1:31" x14ac:dyDescent="0.3">
      <c r="A19" s="4" t="s">
        <v>9</v>
      </c>
      <c r="B19" s="92">
        <v>5450033</v>
      </c>
      <c r="C19" s="87">
        <v>14783729</v>
      </c>
      <c r="D19" s="87">
        <v>91179</v>
      </c>
      <c r="E19" s="87">
        <v>0</v>
      </c>
      <c r="F19" s="87">
        <v>0</v>
      </c>
      <c r="G19" s="93">
        <v>20324941</v>
      </c>
      <c r="H19" s="16">
        <v>3341088</v>
      </c>
      <c r="I19" s="17">
        <v>9077869</v>
      </c>
      <c r="J19" s="17">
        <v>0</v>
      </c>
      <c r="K19" s="17">
        <v>0</v>
      </c>
      <c r="L19" s="17">
        <v>0</v>
      </c>
      <c r="M19" s="12">
        <v>12418957</v>
      </c>
      <c r="N19" s="16">
        <v>815172</v>
      </c>
      <c r="O19" s="17">
        <v>5103496</v>
      </c>
      <c r="P19" s="17">
        <v>0</v>
      </c>
      <c r="Q19" s="17">
        <v>0</v>
      </c>
      <c r="R19" s="17">
        <v>0</v>
      </c>
      <c r="S19" s="12">
        <v>5918668</v>
      </c>
      <c r="T19" s="16">
        <v>795388</v>
      </c>
      <c r="U19" s="17">
        <v>46538</v>
      </c>
      <c r="V19" s="17">
        <v>0</v>
      </c>
      <c r="W19" s="17">
        <v>0</v>
      </c>
      <c r="X19" s="17">
        <v>0</v>
      </c>
      <c r="Y19" s="12">
        <v>841926</v>
      </c>
      <c r="Z19" s="16">
        <v>498385</v>
      </c>
      <c r="AA19" s="17">
        <v>555826</v>
      </c>
      <c r="AB19" s="17">
        <v>91179</v>
      </c>
      <c r="AC19" s="17">
        <v>0</v>
      </c>
      <c r="AD19" s="17">
        <v>0</v>
      </c>
      <c r="AE19" s="12">
        <v>1145390</v>
      </c>
    </row>
    <row r="20" spans="1:31" x14ac:dyDescent="0.3">
      <c r="A20" s="4" t="s">
        <v>10</v>
      </c>
      <c r="B20" s="92">
        <v>419261</v>
      </c>
      <c r="C20" s="87">
        <v>1882281</v>
      </c>
      <c r="D20" s="87">
        <v>32066</v>
      </c>
      <c r="E20" s="87">
        <v>143</v>
      </c>
      <c r="F20" s="87">
        <v>2146</v>
      </c>
      <c r="G20" s="93">
        <v>2335897</v>
      </c>
      <c r="H20" s="16">
        <v>329810</v>
      </c>
      <c r="I20" s="17">
        <v>1488404</v>
      </c>
      <c r="J20" s="17">
        <v>2900</v>
      </c>
      <c r="K20" s="17">
        <v>0</v>
      </c>
      <c r="L20" s="17">
        <v>2146</v>
      </c>
      <c r="M20" s="12">
        <v>1823260</v>
      </c>
      <c r="N20" s="16">
        <v>0</v>
      </c>
      <c r="O20" s="17">
        <v>331577</v>
      </c>
      <c r="P20" s="17">
        <v>0</v>
      </c>
      <c r="Q20" s="17">
        <v>0</v>
      </c>
      <c r="R20" s="17">
        <v>0</v>
      </c>
      <c r="S20" s="12">
        <v>331577</v>
      </c>
      <c r="T20" s="16">
        <v>0</v>
      </c>
      <c r="U20" s="17">
        <v>0</v>
      </c>
      <c r="V20" s="17">
        <v>0</v>
      </c>
      <c r="W20" s="17">
        <v>0</v>
      </c>
      <c r="X20" s="17">
        <v>0</v>
      </c>
      <c r="Y20" s="12">
        <v>0</v>
      </c>
      <c r="Z20" s="16">
        <v>89451</v>
      </c>
      <c r="AA20" s="17">
        <v>62300</v>
      </c>
      <c r="AB20" s="17">
        <v>29166</v>
      </c>
      <c r="AC20" s="17">
        <v>143</v>
      </c>
      <c r="AD20" s="17">
        <v>0</v>
      </c>
      <c r="AE20" s="12">
        <v>181060</v>
      </c>
    </row>
    <row r="21" spans="1:31" x14ac:dyDescent="0.3">
      <c r="A21" s="4" t="s">
        <v>11</v>
      </c>
      <c r="B21" s="92">
        <v>293106.19</v>
      </c>
      <c r="C21" s="87">
        <v>6230230.8200000003</v>
      </c>
      <c r="D21" s="87">
        <v>142350.13</v>
      </c>
      <c r="E21" s="87">
        <v>0</v>
      </c>
      <c r="F21" s="87">
        <v>0</v>
      </c>
      <c r="G21" s="93">
        <v>6665687.1400000006</v>
      </c>
      <c r="H21" s="16">
        <v>190498.32</v>
      </c>
      <c r="I21" s="17">
        <v>4223488.2</v>
      </c>
      <c r="J21" s="17">
        <v>142350.13</v>
      </c>
      <c r="K21" s="17">
        <v>0</v>
      </c>
      <c r="L21" s="17">
        <v>0</v>
      </c>
      <c r="M21" s="12">
        <v>4556336.6500000004</v>
      </c>
      <c r="N21" s="16">
        <v>102607.87</v>
      </c>
      <c r="O21" s="17">
        <v>2006742.62</v>
      </c>
      <c r="P21" s="17">
        <v>0</v>
      </c>
      <c r="Q21" s="17">
        <v>0</v>
      </c>
      <c r="R21" s="17">
        <v>0</v>
      </c>
      <c r="S21" s="12">
        <v>2109350.4900000002</v>
      </c>
      <c r="T21" s="16">
        <v>0</v>
      </c>
      <c r="U21" s="17">
        <v>0</v>
      </c>
      <c r="V21" s="17">
        <v>0</v>
      </c>
      <c r="W21" s="17">
        <v>0</v>
      </c>
      <c r="X21" s="17">
        <v>0</v>
      </c>
      <c r="Y21" s="12">
        <v>0</v>
      </c>
      <c r="Z21" s="16">
        <v>0</v>
      </c>
      <c r="AA21" s="17">
        <v>0</v>
      </c>
      <c r="AB21" s="17">
        <v>0</v>
      </c>
      <c r="AC21" s="17">
        <v>0</v>
      </c>
      <c r="AD21" s="17">
        <v>0</v>
      </c>
      <c r="AE21" s="12">
        <v>0</v>
      </c>
    </row>
    <row r="22" spans="1:31" x14ac:dyDescent="0.3">
      <c r="A22" s="4" t="s">
        <v>12</v>
      </c>
      <c r="B22" s="92">
        <v>583274.27999999991</v>
      </c>
      <c r="C22" s="87">
        <v>13596151.859999999</v>
      </c>
      <c r="D22" s="87">
        <v>402152</v>
      </c>
      <c r="E22" s="87">
        <v>84469.26</v>
      </c>
      <c r="F22" s="87">
        <v>53098.189999999995</v>
      </c>
      <c r="G22" s="93">
        <v>14719145.589999998</v>
      </c>
      <c r="H22" s="16">
        <v>577612.21</v>
      </c>
      <c r="I22" s="17">
        <v>7170689.4500000002</v>
      </c>
      <c r="J22" s="17">
        <v>0</v>
      </c>
      <c r="K22" s="17">
        <v>54384.95</v>
      </c>
      <c r="L22" s="17">
        <v>52931.88</v>
      </c>
      <c r="M22" s="12">
        <v>7855618.4900000002</v>
      </c>
      <c r="N22" s="16">
        <v>0</v>
      </c>
      <c r="O22" s="17">
        <v>6010456.6100000003</v>
      </c>
      <c r="P22" s="17">
        <v>0</v>
      </c>
      <c r="Q22" s="17">
        <v>30084.31</v>
      </c>
      <c r="R22" s="17">
        <v>166.31</v>
      </c>
      <c r="S22" s="12">
        <v>6040707.2299999995</v>
      </c>
      <c r="T22" s="16">
        <v>5662.07</v>
      </c>
      <c r="U22" s="17">
        <v>409440.12</v>
      </c>
      <c r="V22" s="17">
        <v>0</v>
      </c>
      <c r="W22" s="17">
        <v>0</v>
      </c>
      <c r="X22" s="17">
        <v>0</v>
      </c>
      <c r="Y22" s="12">
        <v>415102.19</v>
      </c>
      <c r="Z22" s="16">
        <v>0</v>
      </c>
      <c r="AA22" s="17">
        <v>5565.68</v>
      </c>
      <c r="AB22" s="17">
        <v>402152</v>
      </c>
      <c r="AC22" s="17">
        <v>0</v>
      </c>
      <c r="AD22" s="17">
        <v>0</v>
      </c>
      <c r="AE22" s="12">
        <v>407717.68</v>
      </c>
    </row>
    <row r="23" spans="1:31" x14ac:dyDescent="0.3">
      <c r="A23" s="4" t="s">
        <v>13</v>
      </c>
      <c r="B23" s="92">
        <v>1080253.21</v>
      </c>
      <c r="C23" s="87">
        <v>40117452.943999998</v>
      </c>
      <c r="D23" s="87">
        <v>3079468.44</v>
      </c>
      <c r="E23" s="87">
        <v>842064.46</v>
      </c>
      <c r="F23" s="87">
        <v>0</v>
      </c>
      <c r="G23" s="93">
        <v>45119239.05399999</v>
      </c>
      <c r="H23" s="16">
        <v>482063.16</v>
      </c>
      <c r="I23" s="17">
        <v>24561942.269999996</v>
      </c>
      <c r="J23" s="17">
        <v>1093497.79</v>
      </c>
      <c r="K23" s="17">
        <v>0</v>
      </c>
      <c r="L23" s="17">
        <v>0</v>
      </c>
      <c r="M23" s="12">
        <v>26137503.219999995</v>
      </c>
      <c r="N23" s="16">
        <v>0</v>
      </c>
      <c r="O23" s="17">
        <v>15483333.534000002</v>
      </c>
      <c r="P23" s="17">
        <v>444174</v>
      </c>
      <c r="Q23" s="17">
        <v>0</v>
      </c>
      <c r="R23" s="17">
        <v>0</v>
      </c>
      <c r="S23" s="12">
        <v>15927507.534000002</v>
      </c>
      <c r="T23" s="16">
        <v>592</v>
      </c>
      <c r="U23" s="17">
        <v>311673.43999999989</v>
      </c>
      <c r="V23" s="17">
        <v>0</v>
      </c>
      <c r="W23" s="17">
        <v>842064.46</v>
      </c>
      <c r="X23" s="17">
        <v>0</v>
      </c>
      <c r="Y23" s="12">
        <v>1154329.8999999999</v>
      </c>
      <c r="Z23" s="16">
        <v>597598.05000000005</v>
      </c>
      <c r="AA23" s="17">
        <v>-239496.30000000005</v>
      </c>
      <c r="AB23" s="17">
        <v>1541796.65</v>
      </c>
      <c r="AC23" s="17">
        <v>0</v>
      </c>
      <c r="AD23" s="17">
        <v>0</v>
      </c>
      <c r="AE23" s="12">
        <v>1899898.4</v>
      </c>
    </row>
    <row r="24" spans="1:31" x14ac:dyDescent="0.3">
      <c r="A24" s="4" t="s">
        <v>14</v>
      </c>
      <c r="B24" s="92">
        <v>239623</v>
      </c>
      <c r="C24" s="87">
        <v>2605912</v>
      </c>
      <c r="D24" s="87">
        <v>18900</v>
      </c>
      <c r="E24" s="87">
        <v>0</v>
      </c>
      <c r="F24" s="87">
        <v>0</v>
      </c>
      <c r="G24" s="93">
        <v>2864435</v>
      </c>
      <c r="H24" s="16">
        <v>239623</v>
      </c>
      <c r="I24" s="17">
        <v>1973034</v>
      </c>
      <c r="J24" s="17">
        <v>0</v>
      </c>
      <c r="K24" s="17">
        <v>0</v>
      </c>
      <c r="L24" s="17">
        <v>0</v>
      </c>
      <c r="M24" s="12">
        <v>2212657</v>
      </c>
      <c r="N24" s="16">
        <v>0</v>
      </c>
      <c r="O24" s="17">
        <v>0</v>
      </c>
      <c r="P24" s="17">
        <v>18900</v>
      </c>
      <c r="Q24" s="17">
        <v>0</v>
      </c>
      <c r="R24" s="17">
        <v>0</v>
      </c>
      <c r="S24" s="12">
        <v>18900</v>
      </c>
      <c r="T24" s="16">
        <v>0</v>
      </c>
      <c r="U24" s="17">
        <v>632878</v>
      </c>
      <c r="V24" s="17">
        <v>0</v>
      </c>
      <c r="W24" s="17">
        <v>0</v>
      </c>
      <c r="X24" s="17">
        <v>0</v>
      </c>
      <c r="Y24" s="12">
        <v>632878</v>
      </c>
      <c r="Z24" s="16">
        <v>0</v>
      </c>
      <c r="AA24" s="17">
        <v>0</v>
      </c>
      <c r="AB24" s="17">
        <v>0</v>
      </c>
      <c r="AC24" s="17">
        <v>0</v>
      </c>
      <c r="AD24" s="17">
        <v>0</v>
      </c>
      <c r="AE24" s="12">
        <v>0</v>
      </c>
    </row>
    <row r="25" spans="1:31" x14ac:dyDescent="0.3">
      <c r="A25" s="4" t="s">
        <v>15</v>
      </c>
      <c r="B25" s="92">
        <v>220215</v>
      </c>
      <c r="C25" s="87">
        <v>4649725</v>
      </c>
      <c r="D25" s="87">
        <v>40882</v>
      </c>
      <c r="E25" s="87">
        <v>0</v>
      </c>
      <c r="F25" s="87">
        <v>4722</v>
      </c>
      <c r="G25" s="93">
        <v>4915544</v>
      </c>
      <c r="H25" s="16">
        <v>170670</v>
      </c>
      <c r="I25" s="17">
        <v>4095106</v>
      </c>
      <c r="J25" s="17">
        <v>28255</v>
      </c>
      <c r="K25" s="17">
        <v>0</v>
      </c>
      <c r="L25" s="17">
        <v>120</v>
      </c>
      <c r="M25" s="12">
        <v>4294151</v>
      </c>
      <c r="N25" s="16">
        <v>0</v>
      </c>
      <c r="O25" s="17">
        <v>381558</v>
      </c>
      <c r="P25" s="17">
        <v>0</v>
      </c>
      <c r="Q25" s="17">
        <v>0</v>
      </c>
      <c r="R25" s="17">
        <v>0</v>
      </c>
      <c r="S25" s="12">
        <v>381558</v>
      </c>
      <c r="T25" s="16">
        <v>0</v>
      </c>
      <c r="U25" s="17">
        <v>0</v>
      </c>
      <c r="V25" s="17">
        <v>0</v>
      </c>
      <c r="W25" s="17">
        <v>0</v>
      </c>
      <c r="X25" s="17">
        <v>0</v>
      </c>
      <c r="Y25" s="12">
        <v>0</v>
      </c>
      <c r="Z25" s="16">
        <v>49545</v>
      </c>
      <c r="AA25" s="17">
        <v>173061</v>
      </c>
      <c r="AB25" s="17">
        <v>12627</v>
      </c>
      <c r="AC25" s="17">
        <v>0</v>
      </c>
      <c r="AD25" s="17">
        <v>4602</v>
      </c>
      <c r="AE25" s="12">
        <v>239835</v>
      </c>
    </row>
    <row r="26" spans="1:31" x14ac:dyDescent="0.3">
      <c r="A26" s="4" t="s">
        <v>16</v>
      </c>
      <c r="B26" s="92">
        <v>714953.66999999958</v>
      </c>
      <c r="C26" s="87">
        <v>2113083.63</v>
      </c>
      <c r="D26" s="87">
        <v>863244.60895577737</v>
      </c>
      <c r="E26" s="87">
        <v>94516.03</v>
      </c>
      <c r="F26" s="87">
        <v>8869.7000000000007</v>
      </c>
      <c r="G26" s="93">
        <v>3794667.6389557766</v>
      </c>
      <c r="H26" s="16">
        <v>627514.66999999958</v>
      </c>
      <c r="I26" s="17">
        <v>1269059.22</v>
      </c>
      <c r="J26" s="17">
        <v>8264.1625624802946</v>
      </c>
      <c r="K26" s="17">
        <v>94516.03</v>
      </c>
      <c r="L26" s="17">
        <v>8869.7000000000007</v>
      </c>
      <c r="M26" s="12">
        <v>2008223.7825624798</v>
      </c>
      <c r="N26" s="16">
        <v>0</v>
      </c>
      <c r="O26" s="17">
        <v>766581.86</v>
      </c>
      <c r="P26" s="17">
        <v>0</v>
      </c>
      <c r="Q26" s="17">
        <v>0</v>
      </c>
      <c r="R26" s="17">
        <v>0</v>
      </c>
      <c r="S26" s="12">
        <v>766581.86</v>
      </c>
      <c r="T26" s="16">
        <v>0</v>
      </c>
      <c r="U26" s="17">
        <v>0</v>
      </c>
      <c r="V26" s="17">
        <v>597980.44639329705</v>
      </c>
      <c r="W26" s="17">
        <v>0</v>
      </c>
      <c r="X26" s="17">
        <v>0</v>
      </c>
      <c r="Y26" s="12">
        <v>597980.44639329705</v>
      </c>
      <c r="Z26" s="16">
        <v>87438.999999999985</v>
      </c>
      <c r="AA26" s="17">
        <v>77442.55</v>
      </c>
      <c r="AB26" s="17">
        <v>257000</v>
      </c>
      <c r="AC26" s="17">
        <v>0</v>
      </c>
      <c r="AD26" s="17">
        <v>0</v>
      </c>
      <c r="AE26" s="12">
        <v>421881.55</v>
      </c>
    </row>
    <row r="27" spans="1:31" x14ac:dyDescent="0.3">
      <c r="A27" s="4" t="s">
        <v>17</v>
      </c>
      <c r="B27" s="92">
        <v>4561030.05</v>
      </c>
      <c r="C27" s="87">
        <v>13227419.970000001</v>
      </c>
      <c r="D27" s="87">
        <v>1522229</v>
      </c>
      <c r="E27" s="87">
        <v>0</v>
      </c>
      <c r="F27" s="87">
        <v>20085.400000000001</v>
      </c>
      <c r="G27" s="93">
        <v>19330764.419999998</v>
      </c>
      <c r="H27" s="16">
        <v>2608263.08</v>
      </c>
      <c r="I27" s="17">
        <v>6063971.8700000001</v>
      </c>
      <c r="J27" s="17">
        <v>576627</v>
      </c>
      <c r="K27" s="17">
        <v>0</v>
      </c>
      <c r="L27" s="17">
        <v>0</v>
      </c>
      <c r="M27" s="12">
        <v>9248861.9499999993</v>
      </c>
      <c r="N27" s="16">
        <v>514660.96</v>
      </c>
      <c r="O27" s="17">
        <v>6236135.8800000008</v>
      </c>
      <c r="P27" s="17">
        <v>786987</v>
      </c>
      <c r="Q27" s="17">
        <v>0</v>
      </c>
      <c r="R27" s="17">
        <v>0</v>
      </c>
      <c r="S27" s="12">
        <v>7537783.8400000008</v>
      </c>
      <c r="T27" s="16">
        <v>0</v>
      </c>
      <c r="U27" s="17">
        <v>0</v>
      </c>
      <c r="V27" s="17">
        <v>0</v>
      </c>
      <c r="W27" s="17">
        <v>0</v>
      </c>
      <c r="X27" s="17">
        <v>0</v>
      </c>
      <c r="Y27" s="12">
        <v>0</v>
      </c>
      <c r="Z27" s="16">
        <v>1438106.01</v>
      </c>
      <c r="AA27" s="17">
        <v>927312.22</v>
      </c>
      <c r="AB27" s="17">
        <v>158615</v>
      </c>
      <c r="AC27" s="17">
        <v>0</v>
      </c>
      <c r="AD27" s="17">
        <v>20085.400000000001</v>
      </c>
      <c r="AE27" s="12">
        <v>2544118.63</v>
      </c>
    </row>
    <row r="28" spans="1:31" x14ac:dyDescent="0.3">
      <c r="A28" s="4" t="s">
        <v>18</v>
      </c>
      <c r="B28" s="92">
        <v>2883455</v>
      </c>
      <c r="C28" s="87">
        <v>6780603</v>
      </c>
      <c r="D28" s="87">
        <v>2021152</v>
      </c>
      <c r="E28" s="87">
        <v>0</v>
      </c>
      <c r="F28" s="87">
        <v>12149</v>
      </c>
      <c r="G28" s="93">
        <v>11697359</v>
      </c>
      <c r="H28" s="16">
        <v>2883455</v>
      </c>
      <c r="I28" s="17">
        <v>6078590</v>
      </c>
      <c r="J28" s="17">
        <v>2021152</v>
      </c>
      <c r="K28" s="17">
        <v>0</v>
      </c>
      <c r="L28" s="17">
        <v>12149</v>
      </c>
      <c r="M28" s="12">
        <v>10995346</v>
      </c>
      <c r="N28" s="16">
        <v>0</v>
      </c>
      <c r="O28" s="17">
        <v>702013</v>
      </c>
      <c r="P28" s="17">
        <v>0</v>
      </c>
      <c r="Q28" s="17">
        <v>0</v>
      </c>
      <c r="R28" s="17">
        <v>0</v>
      </c>
      <c r="S28" s="12">
        <v>702013</v>
      </c>
      <c r="T28" s="16">
        <v>0</v>
      </c>
      <c r="U28" s="17">
        <v>0</v>
      </c>
      <c r="V28" s="17">
        <v>0</v>
      </c>
      <c r="W28" s="17">
        <v>0</v>
      </c>
      <c r="X28" s="17">
        <v>0</v>
      </c>
      <c r="Y28" s="12">
        <v>0</v>
      </c>
      <c r="Z28" s="16">
        <v>0</v>
      </c>
      <c r="AA28" s="17">
        <v>0</v>
      </c>
      <c r="AB28" s="17">
        <v>0</v>
      </c>
      <c r="AC28" s="17">
        <v>0</v>
      </c>
      <c r="AD28" s="17">
        <v>0</v>
      </c>
      <c r="AE28" s="12">
        <v>0</v>
      </c>
    </row>
    <row r="29" spans="1:31" x14ac:dyDescent="0.3">
      <c r="A29" s="4" t="s">
        <v>19</v>
      </c>
      <c r="B29" s="92">
        <v>1333013.18</v>
      </c>
      <c r="C29" s="87">
        <v>22581150.59</v>
      </c>
      <c r="D29" s="87">
        <v>517937.89</v>
      </c>
      <c r="E29" s="87">
        <v>388704.96</v>
      </c>
      <c r="F29" s="87">
        <v>62010.729999999996</v>
      </c>
      <c r="G29" s="93">
        <v>24882817.350000001</v>
      </c>
      <c r="H29" s="16">
        <v>867908.44</v>
      </c>
      <c r="I29" s="17">
        <v>15563782.969999999</v>
      </c>
      <c r="J29" s="17">
        <v>517937.89</v>
      </c>
      <c r="K29" s="17">
        <v>388704.96</v>
      </c>
      <c r="L29" s="17">
        <v>54445.42</v>
      </c>
      <c r="M29" s="12">
        <v>17392779.68</v>
      </c>
      <c r="N29" s="16">
        <v>326024.74</v>
      </c>
      <c r="O29" s="17">
        <v>7015732.6200000001</v>
      </c>
      <c r="P29" s="17">
        <v>0</v>
      </c>
      <c r="Q29" s="17">
        <v>0</v>
      </c>
      <c r="R29" s="17">
        <v>3353.31</v>
      </c>
      <c r="S29" s="12">
        <v>7345110.6699999999</v>
      </c>
      <c r="T29" s="16">
        <v>0</v>
      </c>
      <c r="U29" s="17">
        <v>0</v>
      </c>
      <c r="V29" s="17">
        <v>0</v>
      </c>
      <c r="W29" s="17">
        <v>0</v>
      </c>
      <c r="X29" s="17">
        <v>0</v>
      </c>
      <c r="Y29" s="12">
        <v>0</v>
      </c>
      <c r="Z29" s="16">
        <v>139080</v>
      </c>
      <c r="AA29" s="17">
        <v>1635</v>
      </c>
      <c r="AB29" s="17">
        <v>0</v>
      </c>
      <c r="AC29" s="17">
        <v>0</v>
      </c>
      <c r="AD29" s="17">
        <v>4212</v>
      </c>
      <c r="AE29" s="12">
        <v>144927</v>
      </c>
    </row>
    <row r="30" spans="1:31" x14ac:dyDescent="0.3">
      <c r="A30" s="4" t="s">
        <v>20</v>
      </c>
      <c r="B30" s="92">
        <v>318855</v>
      </c>
      <c r="C30" s="87">
        <v>1781292</v>
      </c>
      <c r="D30" s="87">
        <v>52553</v>
      </c>
      <c r="E30" s="87">
        <v>0</v>
      </c>
      <c r="F30" s="87">
        <v>0</v>
      </c>
      <c r="G30" s="93">
        <v>2152700</v>
      </c>
      <c r="H30" s="16">
        <v>318700</v>
      </c>
      <c r="I30" s="17">
        <v>1778357</v>
      </c>
      <c r="J30" s="17">
        <v>52553</v>
      </c>
      <c r="K30" s="17">
        <v>0</v>
      </c>
      <c r="L30" s="17">
        <v>0</v>
      </c>
      <c r="M30" s="12">
        <v>2149610</v>
      </c>
      <c r="N30" s="16">
        <v>0</v>
      </c>
      <c r="O30" s="17">
        <v>0</v>
      </c>
      <c r="P30" s="17">
        <v>0</v>
      </c>
      <c r="Q30" s="17">
        <v>0</v>
      </c>
      <c r="R30" s="17">
        <v>0</v>
      </c>
      <c r="S30" s="12">
        <v>0</v>
      </c>
      <c r="T30" s="16">
        <v>155</v>
      </c>
      <c r="U30" s="17">
        <v>2935</v>
      </c>
      <c r="V30" s="17">
        <v>0</v>
      </c>
      <c r="W30" s="17">
        <v>0</v>
      </c>
      <c r="X30" s="17">
        <v>0</v>
      </c>
      <c r="Y30" s="12">
        <v>3090</v>
      </c>
      <c r="Z30" s="16">
        <v>0</v>
      </c>
      <c r="AA30" s="17">
        <v>0</v>
      </c>
      <c r="AB30" s="17">
        <v>0</v>
      </c>
      <c r="AC30" s="17">
        <v>0</v>
      </c>
      <c r="AD30" s="17">
        <v>0</v>
      </c>
      <c r="AE30" s="12">
        <v>0</v>
      </c>
    </row>
    <row r="31" spans="1:31" x14ac:dyDescent="0.3">
      <c r="A31" s="4" t="s">
        <v>21</v>
      </c>
      <c r="B31" s="92">
        <v>620901.49</v>
      </c>
      <c r="C31" s="87">
        <v>19263892.440000001</v>
      </c>
      <c r="D31" s="87">
        <v>0</v>
      </c>
      <c r="E31" s="87">
        <v>0</v>
      </c>
      <c r="F31" s="87">
        <v>523720.93</v>
      </c>
      <c r="G31" s="93">
        <v>20408514.859999999</v>
      </c>
      <c r="H31" s="16">
        <v>0</v>
      </c>
      <c r="I31" s="17">
        <v>7389141.6900000004</v>
      </c>
      <c r="J31" s="17">
        <v>0</v>
      </c>
      <c r="K31" s="17">
        <v>0</v>
      </c>
      <c r="L31" s="17">
        <v>0</v>
      </c>
      <c r="M31" s="12">
        <v>7389141.6900000004</v>
      </c>
      <c r="N31" s="16">
        <v>0</v>
      </c>
      <c r="O31" s="17">
        <v>5342937.63</v>
      </c>
      <c r="P31" s="17">
        <v>0</v>
      </c>
      <c r="Q31" s="17">
        <v>0</v>
      </c>
      <c r="R31" s="17">
        <v>0</v>
      </c>
      <c r="S31" s="12">
        <v>5342937.63</v>
      </c>
      <c r="T31" s="16">
        <v>0</v>
      </c>
      <c r="U31" s="17">
        <v>6051765.5199999996</v>
      </c>
      <c r="V31" s="17">
        <v>0</v>
      </c>
      <c r="W31" s="17">
        <v>0</v>
      </c>
      <c r="X31" s="17">
        <v>0</v>
      </c>
      <c r="Y31" s="12">
        <v>6051765.5199999996</v>
      </c>
      <c r="Z31" s="16">
        <v>620901.49</v>
      </c>
      <c r="AA31" s="17">
        <v>480047.6</v>
      </c>
      <c r="AB31" s="17">
        <v>0</v>
      </c>
      <c r="AC31" s="17">
        <v>0</v>
      </c>
      <c r="AD31" s="17">
        <v>523720.93</v>
      </c>
      <c r="AE31" s="12">
        <v>1624670.0199999998</v>
      </c>
    </row>
    <row r="32" spans="1:31" x14ac:dyDescent="0.3">
      <c r="A32" s="4" t="s">
        <v>22</v>
      </c>
      <c r="B32" s="92">
        <v>898959.8600000001</v>
      </c>
      <c r="C32" s="87">
        <v>4259504.0900000008</v>
      </c>
      <c r="D32" s="87">
        <v>134240.79999999999</v>
      </c>
      <c r="E32" s="87">
        <v>9942.74</v>
      </c>
      <c r="F32" s="87">
        <v>-773824.15999999992</v>
      </c>
      <c r="G32" s="93">
        <v>4528823.33</v>
      </c>
      <c r="H32" s="16">
        <v>734629.64000000013</v>
      </c>
      <c r="I32" s="17">
        <v>3339224.1000000006</v>
      </c>
      <c r="J32" s="17">
        <v>124528</v>
      </c>
      <c r="K32" s="17">
        <v>0</v>
      </c>
      <c r="L32" s="17">
        <v>14140.61</v>
      </c>
      <c r="M32" s="12">
        <v>4212522.3500000006</v>
      </c>
      <c r="N32" s="16">
        <v>0</v>
      </c>
      <c r="O32" s="17">
        <v>876734.87</v>
      </c>
      <c r="P32" s="17">
        <v>0</v>
      </c>
      <c r="Q32" s="17">
        <v>0</v>
      </c>
      <c r="R32" s="17">
        <v>0</v>
      </c>
      <c r="S32" s="12">
        <v>876734.87</v>
      </c>
      <c r="T32" s="16">
        <v>33337.839999999997</v>
      </c>
      <c r="U32" s="17">
        <v>8165.15</v>
      </c>
      <c r="V32" s="17">
        <v>0</v>
      </c>
      <c r="W32" s="17">
        <v>0</v>
      </c>
      <c r="X32" s="17">
        <v>-799673.44</v>
      </c>
      <c r="Y32" s="12">
        <v>-758170.45</v>
      </c>
      <c r="Z32" s="16">
        <v>130992.37999999999</v>
      </c>
      <c r="AA32" s="17">
        <v>35379.97</v>
      </c>
      <c r="AB32" s="17">
        <v>9712.7999999999993</v>
      </c>
      <c r="AC32" s="17">
        <v>9942.74</v>
      </c>
      <c r="AD32" s="17">
        <v>11708.67</v>
      </c>
      <c r="AE32" s="12">
        <v>197736.55999999997</v>
      </c>
    </row>
    <row r="33" spans="1:31" x14ac:dyDescent="0.3">
      <c r="A33" s="4" t="s">
        <v>23</v>
      </c>
      <c r="B33" s="92">
        <v>239885.05116113258</v>
      </c>
      <c r="C33" s="87">
        <v>3547364.634639997</v>
      </c>
      <c r="D33" s="87">
        <v>3617.9663027658094</v>
      </c>
      <c r="E33" s="87">
        <v>0</v>
      </c>
      <c r="F33" s="87">
        <v>822.8</v>
      </c>
      <c r="G33" s="93">
        <v>3791690.4521038956</v>
      </c>
      <c r="H33" s="16">
        <v>32665.928603047389</v>
      </c>
      <c r="I33" s="17">
        <v>2575218.4292256194</v>
      </c>
      <c r="J33" s="17">
        <v>3617.9663027658094</v>
      </c>
      <c r="K33" s="17">
        <v>0</v>
      </c>
      <c r="L33" s="17">
        <v>822.8</v>
      </c>
      <c r="M33" s="12">
        <v>2612325.1241314327</v>
      </c>
      <c r="N33" s="16">
        <v>28188.945197533536</v>
      </c>
      <c r="O33" s="17">
        <v>972146.20541437773</v>
      </c>
      <c r="P33" s="17">
        <v>0</v>
      </c>
      <c r="Q33" s="17">
        <v>0</v>
      </c>
      <c r="R33" s="17">
        <v>0</v>
      </c>
      <c r="S33" s="12">
        <v>1000335.1506119113</v>
      </c>
      <c r="T33" s="16">
        <v>0</v>
      </c>
      <c r="U33" s="17">
        <v>0</v>
      </c>
      <c r="V33" s="17">
        <v>0</v>
      </c>
      <c r="W33" s="17">
        <v>0</v>
      </c>
      <c r="X33" s="17">
        <v>0</v>
      </c>
      <c r="Y33" s="12">
        <v>0</v>
      </c>
      <c r="Z33" s="16">
        <v>179030.17736055164</v>
      </c>
      <c r="AA33" s="17">
        <v>0</v>
      </c>
      <c r="AB33" s="17">
        <v>0</v>
      </c>
      <c r="AC33" s="17">
        <v>0</v>
      </c>
      <c r="AD33" s="17">
        <v>0</v>
      </c>
      <c r="AE33" s="12">
        <v>179030.17736055164</v>
      </c>
    </row>
    <row r="34" spans="1:31" ht="13.15" customHeight="1" x14ac:dyDescent="0.3">
      <c r="A34" s="4" t="s">
        <v>24</v>
      </c>
      <c r="B34" s="92">
        <v>4457711.8499999996</v>
      </c>
      <c r="C34" s="87">
        <v>19113127.719999999</v>
      </c>
      <c r="D34" s="87">
        <v>2603951.8299999996</v>
      </c>
      <c r="E34" s="87">
        <v>0</v>
      </c>
      <c r="F34" s="87">
        <v>36780.400000000009</v>
      </c>
      <c r="G34" s="93">
        <v>26211571.800000001</v>
      </c>
      <c r="H34" s="16">
        <v>1170625.77</v>
      </c>
      <c r="I34" s="17">
        <v>7702957.1299999999</v>
      </c>
      <c r="J34" s="17">
        <v>0</v>
      </c>
      <c r="K34" s="17">
        <v>0</v>
      </c>
      <c r="L34" s="17">
        <v>-51926.85</v>
      </c>
      <c r="M34" s="12">
        <v>8821656.0500000007</v>
      </c>
      <c r="N34" s="16">
        <v>132416.43</v>
      </c>
      <c r="O34" s="17">
        <v>5680292.8600000003</v>
      </c>
      <c r="P34" s="17">
        <v>0</v>
      </c>
      <c r="Q34" s="17">
        <v>0</v>
      </c>
      <c r="R34" s="17">
        <v>0</v>
      </c>
      <c r="S34" s="12">
        <v>5812709.29</v>
      </c>
      <c r="T34" s="16">
        <v>1872225.73</v>
      </c>
      <c r="U34" s="17">
        <v>5099913.83</v>
      </c>
      <c r="V34" s="17">
        <v>81422.009999999995</v>
      </c>
      <c r="W34" s="17">
        <v>0</v>
      </c>
      <c r="X34" s="17">
        <v>-12656.73</v>
      </c>
      <c r="Y34" s="12">
        <v>7040904.8399999999</v>
      </c>
      <c r="Z34" s="16">
        <v>1282443.92</v>
      </c>
      <c r="AA34" s="17">
        <v>629963.90000000037</v>
      </c>
      <c r="AB34" s="17">
        <v>2522529.8199999998</v>
      </c>
      <c r="AC34" s="17">
        <v>0</v>
      </c>
      <c r="AD34" s="17">
        <v>101363.98000000001</v>
      </c>
      <c r="AE34" s="12">
        <v>4536301.620000001</v>
      </c>
    </row>
    <row r="35" spans="1:31" x14ac:dyDescent="0.3">
      <c r="A35" s="4" t="s">
        <v>25</v>
      </c>
      <c r="B35" s="92">
        <v>772040.78946560028</v>
      </c>
      <c r="C35" s="87">
        <v>20607922.281627778</v>
      </c>
      <c r="D35" s="87">
        <v>174249.13570000001</v>
      </c>
      <c r="E35" s="87">
        <v>0</v>
      </c>
      <c r="F35" s="87">
        <v>-152657.49508904933</v>
      </c>
      <c r="G35" s="93">
        <v>21401554.711704329</v>
      </c>
      <c r="H35" s="16">
        <v>502074.54419905075</v>
      </c>
      <c r="I35" s="17">
        <v>11742268.400228769</v>
      </c>
      <c r="J35" s="17">
        <v>0</v>
      </c>
      <c r="K35" s="17">
        <v>0</v>
      </c>
      <c r="L35" s="17">
        <v>0</v>
      </c>
      <c r="M35" s="12">
        <v>12244342.94442782</v>
      </c>
      <c r="N35" s="16">
        <v>229771.11668212936</v>
      </c>
      <c r="O35" s="17">
        <v>5373771.9903843431</v>
      </c>
      <c r="P35" s="17">
        <v>0</v>
      </c>
      <c r="Q35" s="17">
        <v>0</v>
      </c>
      <c r="R35" s="17">
        <v>0</v>
      </c>
      <c r="S35" s="12">
        <v>5603543.1070664721</v>
      </c>
      <c r="T35" s="16">
        <v>11191.463113277481</v>
      </c>
      <c r="U35" s="17">
        <v>105467.56251611498</v>
      </c>
      <c r="V35" s="17">
        <v>147932.85470000003</v>
      </c>
      <c r="W35" s="17">
        <v>0</v>
      </c>
      <c r="X35" s="17">
        <v>1092.1340884334654</v>
      </c>
      <c r="Y35" s="12">
        <v>265684.01441782597</v>
      </c>
      <c r="Z35" s="16">
        <v>29003.665471142729</v>
      </c>
      <c r="AA35" s="17">
        <v>3386414.3284985493</v>
      </c>
      <c r="AB35" s="17">
        <v>26316.280999999995</v>
      </c>
      <c r="AC35" s="17">
        <v>0</v>
      </c>
      <c r="AD35" s="17">
        <v>-153749.6291774828</v>
      </c>
      <c r="AE35" s="12">
        <v>3287984.6457922091</v>
      </c>
    </row>
    <row r="36" spans="1:31" x14ac:dyDescent="0.3">
      <c r="A36" s="4" t="s">
        <v>26</v>
      </c>
      <c r="B36" s="92">
        <v>5393002.3399999999</v>
      </c>
      <c r="C36" s="87">
        <v>45436745.469999991</v>
      </c>
      <c r="D36" s="87">
        <v>7305989.6453729952</v>
      </c>
      <c r="E36" s="87">
        <v>3095.12</v>
      </c>
      <c r="F36" s="87">
        <v>1265018.5499999998</v>
      </c>
      <c r="G36" s="93">
        <v>59403851.125372991</v>
      </c>
      <c r="H36" s="16">
        <v>2389453.46</v>
      </c>
      <c r="I36" s="17">
        <v>32553455.389999997</v>
      </c>
      <c r="J36" s="17">
        <v>6916171.8853729954</v>
      </c>
      <c r="K36" s="17">
        <v>3095.12</v>
      </c>
      <c r="L36" s="17">
        <v>596458.62999999989</v>
      </c>
      <c r="M36" s="12">
        <v>42458634.48537299</v>
      </c>
      <c r="N36" s="16">
        <v>117.76</v>
      </c>
      <c r="O36" s="17">
        <v>12548772.709999999</v>
      </c>
      <c r="P36" s="17">
        <v>389817.76</v>
      </c>
      <c r="Q36" s="17">
        <v>0</v>
      </c>
      <c r="R36" s="17">
        <v>61821.869999999995</v>
      </c>
      <c r="S36" s="12">
        <v>13000530.099999998</v>
      </c>
      <c r="T36" s="16">
        <v>240453.63000000003</v>
      </c>
      <c r="U36" s="17">
        <v>217709.62</v>
      </c>
      <c r="V36" s="17">
        <v>0</v>
      </c>
      <c r="W36" s="17">
        <v>0</v>
      </c>
      <c r="X36" s="17">
        <v>410876.94999999995</v>
      </c>
      <c r="Y36" s="12">
        <v>869040.2</v>
      </c>
      <c r="Z36" s="16">
        <v>2762977.4899999998</v>
      </c>
      <c r="AA36" s="17">
        <v>116807.74999999999</v>
      </c>
      <c r="AB36" s="17">
        <v>0</v>
      </c>
      <c r="AC36" s="17">
        <v>0</v>
      </c>
      <c r="AD36" s="17">
        <v>195861.1</v>
      </c>
      <c r="AE36" s="12">
        <v>3075646.34</v>
      </c>
    </row>
    <row r="37" spans="1:31" x14ac:dyDescent="0.3">
      <c r="A37" s="4" t="s">
        <v>27</v>
      </c>
      <c r="B37" s="92">
        <v>1511250</v>
      </c>
      <c r="C37" s="87">
        <v>11686223</v>
      </c>
      <c r="D37" s="87">
        <v>1532982</v>
      </c>
      <c r="E37" s="87">
        <v>640756</v>
      </c>
      <c r="F37" s="87">
        <v>24265</v>
      </c>
      <c r="G37" s="93">
        <v>15395476</v>
      </c>
      <c r="H37" s="16">
        <v>1033925</v>
      </c>
      <c r="I37" s="17">
        <v>11484392</v>
      </c>
      <c r="J37" s="17">
        <v>1532982</v>
      </c>
      <c r="K37" s="17">
        <v>640756</v>
      </c>
      <c r="L37" s="17">
        <v>24265</v>
      </c>
      <c r="M37" s="12">
        <v>14716320</v>
      </c>
      <c r="N37" s="16">
        <v>0</v>
      </c>
      <c r="O37" s="17">
        <v>564</v>
      </c>
      <c r="P37" s="17">
        <v>0</v>
      </c>
      <c r="Q37" s="17">
        <v>0</v>
      </c>
      <c r="R37" s="17">
        <v>0</v>
      </c>
      <c r="S37" s="12">
        <v>564</v>
      </c>
      <c r="T37" s="16">
        <v>0</v>
      </c>
      <c r="U37" s="17">
        <v>0</v>
      </c>
      <c r="V37" s="17">
        <v>0</v>
      </c>
      <c r="W37" s="17">
        <v>0</v>
      </c>
      <c r="X37" s="17">
        <v>0</v>
      </c>
      <c r="Y37" s="12">
        <v>0</v>
      </c>
      <c r="Z37" s="16">
        <v>477325</v>
      </c>
      <c r="AA37" s="17">
        <v>201267</v>
      </c>
      <c r="AB37" s="17">
        <v>0</v>
      </c>
      <c r="AC37" s="17">
        <v>0</v>
      </c>
      <c r="AD37" s="17">
        <v>0</v>
      </c>
      <c r="AE37" s="12">
        <v>678592</v>
      </c>
    </row>
    <row r="38" spans="1:31" x14ac:dyDescent="0.3">
      <c r="A38" s="4" t="s">
        <v>28</v>
      </c>
      <c r="B38" s="92">
        <v>1016256.46</v>
      </c>
      <c r="C38" s="87">
        <v>3594719</v>
      </c>
      <c r="D38" s="87">
        <v>0</v>
      </c>
      <c r="E38" s="87">
        <v>0</v>
      </c>
      <c r="F38" s="87">
        <v>0</v>
      </c>
      <c r="G38" s="93">
        <v>4610975.46</v>
      </c>
      <c r="H38" s="16">
        <v>972507.46</v>
      </c>
      <c r="I38" s="17">
        <v>3379779</v>
      </c>
      <c r="J38" s="17">
        <v>0</v>
      </c>
      <c r="K38" s="17">
        <v>0</v>
      </c>
      <c r="L38" s="17">
        <v>0</v>
      </c>
      <c r="M38" s="12">
        <v>4352286.46</v>
      </c>
      <c r="N38" s="16">
        <v>0</v>
      </c>
      <c r="O38" s="17">
        <v>7699</v>
      </c>
      <c r="P38" s="17">
        <v>0</v>
      </c>
      <c r="Q38" s="17">
        <v>0</v>
      </c>
      <c r="R38" s="17">
        <v>0</v>
      </c>
      <c r="S38" s="12">
        <v>7699</v>
      </c>
      <c r="T38" s="16">
        <v>0</v>
      </c>
      <c r="U38" s="17">
        <v>0</v>
      </c>
      <c r="V38" s="17">
        <v>0</v>
      </c>
      <c r="W38" s="17">
        <v>0</v>
      </c>
      <c r="X38" s="17">
        <v>0</v>
      </c>
      <c r="Y38" s="12">
        <v>0</v>
      </c>
      <c r="Z38" s="16">
        <v>43749</v>
      </c>
      <c r="AA38" s="17">
        <v>207241</v>
      </c>
      <c r="AB38" s="17">
        <v>0</v>
      </c>
      <c r="AC38" s="17">
        <v>0</v>
      </c>
      <c r="AD38" s="17">
        <v>0</v>
      </c>
      <c r="AE38" s="12">
        <v>250990</v>
      </c>
    </row>
    <row r="39" spans="1:31" x14ac:dyDescent="0.3">
      <c r="A39" s="4" t="s">
        <v>29</v>
      </c>
      <c r="B39" s="92">
        <v>232966.90999999997</v>
      </c>
      <c r="C39" s="87">
        <v>626771.62999999989</v>
      </c>
      <c r="D39" s="87">
        <v>22332</v>
      </c>
      <c r="E39" s="87">
        <v>0</v>
      </c>
      <c r="F39" s="87">
        <v>349955.50999999995</v>
      </c>
      <c r="G39" s="93">
        <v>1232026.0499999998</v>
      </c>
      <c r="H39" s="16">
        <v>18747.63</v>
      </c>
      <c r="I39" s="17">
        <v>333205.87</v>
      </c>
      <c r="J39" s="17">
        <v>22332</v>
      </c>
      <c r="K39" s="17">
        <v>0</v>
      </c>
      <c r="L39" s="17">
        <v>300483.21999999997</v>
      </c>
      <c r="M39" s="12">
        <v>674768.72</v>
      </c>
      <c r="N39" s="16">
        <v>0</v>
      </c>
      <c r="O39" s="17">
        <v>264803.78999999998</v>
      </c>
      <c r="P39" s="17">
        <v>0</v>
      </c>
      <c r="Q39" s="17">
        <v>0</v>
      </c>
      <c r="R39" s="17">
        <v>39295.79</v>
      </c>
      <c r="S39" s="12">
        <v>304099.57999999996</v>
      </c>
      <c r="T39" s="16">
        <v>32632.2</v>
      </c>
      <c r="U39" s="17">
        <v>6302.83</v>
      </c>
      <c r="V39" s="17">
        <v>0</v>
      </c>
      <c r="W39" s="17">
        <v>0</v>
      </c>
      <c r="X39" s="17">
        <v>10176.5</v>
      </c>
      <c r="Y39" s="12">
        <v>49111.53</v>
      </c>
      <c r="Z39" s="16">
        <v>181587.08</v>
      </c>
      <c r="AA39" s="17">
        <v>22459.14</v>
      </c>
      <c r="AB39" s="17">
        <v>0</v>
      </c>
      <c r="AC39" s="17">
        <v>0</v>
      </c>
      <c r="AD39" s="17">
        <v>0</v>
      </c>
      <c r="AE39" s="12">
        <v>204046.21999999997</v>
      </c>
    </row>
    <row r="40" spans="1:31" x14ac:dyDescent="0.3">
      <c r="A40" s="4" t="s">
        <v>30</v>
      </c>
      <c r="B40" s="92">
        <v>958955</v>
      </c>
      <c r="C40" s="87">
        <v>11986616</v>
      </c>
      <c r="D40" s="87">
        <v>0</v>
      </c>
      <c r="E40" s="87">
        <v>0</v>
      </c>
      <c r="F40" s="87">
        <v>0</v>
      </c>
      <c r="G40" s="93">
        <v>12945571</v>
      </c>
      <c r="H40" s="16">
        <v>731157</v>
      </c>
      <c r="I40" s="17">
        <v>5643780</v>
      </c>
      <c r="J40" s="17">
        <v>0</v>
      </c>
      <c r="K40" s="17">
        <v>0</v>
      </c>
      <c r="L40" s="17">
        <v>0</v>
      </c>
      <c r="M40" s="12">
        <v>6374937</v>
      </c>
      <c r="N40" s="16">
        <v>0</v>
      </c>
      <c r="O40" s="17">
        <v>6062165</v>
      </c>
      <c r="P40" s="17">
        <v>0</v>
      </c>
      <c r="Q40" s="17">
        <v>0</v>
      </c>
      <c r="R40" s="17">
        <v>0</v>
      </c>
      <c r="S40" s="12">
        <v>6062165</v>
      </c>
      <c r="T40" s="16">
        <v>0</v>
      </c>
      <c r="U40" s="17">
        <v>0</v>
      </c>
      <c r="V40" s="17">
        <v>0</v>
      </c>
      <c r="W40" s="17">
        <v>0</v>
      </c>
      <c r="X40" s="17">
        <v>0</v>
      </c>
      <c r="Y40" s="12">
        <v>0</v>
      </c>
      <c r="Z40" s="16">
        <v>227798</v>
      </c>
      <c r="AA40" s="17">
        <v>280671</v>
      </c>
      <c r="AB40" s="17">
        <v>0</v>
      </c>
      <c r="AC40" s="17">
        <v>0</v>
      </c>
      <c r="AD40" s="17">
        <v>0</v>
      </c>
      <c r="AE40" s="12">
        <v>508469</v>
      </c>
    </row>
    <row r="41" spans="1:31" x14ac:dyDescent="0.3">
      <c r="A41" s="4" t="s">
        <v>31</v>
      </c>
      <c r="B41" s="92">
        <v>1041171.42</v>
      </c>
      <c r="C41" s="87">
        <v>1996839.2599999998</v>
      </c>
      <c r="D41" s="87">
        <v>1117731.72</v>
      </c>
      <c r="E41" s="87">
        <v>42667</v>
      </c>
      <c r="F41" s="87">
        <v>4593302.1100000003</v>
      </c>
      <c r="G41" s="93">
        <v>8791711.5100000016</v>
      </c>
      <c r="H41" s="16">
        <v>764473.76</v>
      </c>
      <c r="I41" s="17">
        <v>1278403.0899999999</v>
      </c>
      <c r="J41" s="17">
        <v>1084963.72</v>
      </c>
      <c r="K41" s="17">
        <v>42667</v>
      </c>
      <c r="L41" s="17">
        <v>3958275.2300000004</v>
      </c>
      <c r="M41" s="12">
        <v>7128782.8000000007</v>
      </c>
      <c r="N41" s="16">
        <v>21548.66</v>
      </c>
      <c r="O41" s="17">
        <v>590912.17000000004</v>
      </c>
      <c r="P41" s="17">
        <v>0</v>
      </c>
      <c r="Q41" s="17">
        <v>0</v>
      </c>
      <c r="R41" s="17">
        <v>89578.87999999999</v>
      </c>
      <c r="S41" s="12">
        <v>702039.71000000008</v>
      </c>
      <c r="T41" s="16">
        <v>0</v>
      </c>
      <c r="U41" s="17">
        <v>0</v>
      </c>
      <c r="V41" s="17">
        <v>0</v>
      </c>
      <c r="W41" s="17">
        <v>0</v>
      </c>
      <c r="X41" s="17">
        <v>0</v>
      </c>
      <c r="Y41" s="12">
        <v>0</v>
      </c>
      <c r="Z41" s="16">
        <v>255149</v>
      </c>
      <c r="AA41" s="17">
        <v>127524</v>
      </c>
      <c r="AB41" s="17">
        <v>32768</v>
      </c>
      <c r="AC41" s="17">
        <v>0</v>
      </c>
      <c r="AD41" s="17">
        <v>545448</v>
      </c>
      <c r="AE41" s="12">
        <v>960889</v>
      </c>
    </row>
    <row r="42" spans="1:31" x14ac:dyDescent="0.3">
      <c r="A42" s="4" t="s">
        <v>32</v>
      </c>
      <c r="B42" s="92">
        <v>4442801.2727651335</v>
      </c>
      <c r="C42" s="87">
        <v>25625411.492891081</v>
      </c>
      <c r="D42" s="87">
        <v>3390783.2956633815</v>
      </c>
      <c r="E42" s="87">
        <v>0</v>
      </c>
      <c r="F42" s="87">
        <v>4599224.3975675637</v>
      </c>
      <c r="G42" s="93">
        <v>38058220.458887152</v>
      </c>
      <c r="H42" s="16">
        <v>3667804.5284884293</v>
      </c>
      <c r="I42" s="17">
        <v>18197101.174321912</v>
      </c>
      <c r="J42" s="17">
        <v>3206506.627586945</v>
      </c>
      <c r="K42" s="17">
        <v>0</v>
      </c>
      <c r="L42" s="17">
        <v>4580058.6617065454</v>
      </c>
      <c r="M42" s="12">
        <v>29651470.99210383</v>
      </c>
      <c r="N42" s="16">
        <v>515579.25572351337</v>
      </c>
      <c r="O42" s="17">
        <v>7366209.1918883165</v>
      </c>
      <c r="P42" s="17">
        <v>184276.6680764363</v>
      </c>
      <c r="Q42" s="17">
        <v>0</v>
      </c>
      <c r="R42" s="17">
        <v>19165.735861018598</v>
      </c>
      <c r="S42" s="12">
        <v>8085230.8515492845</v>
      </c>
      <c r="T42" s="16">
        <v>0</v>
      </c>
      <c r="U42" s="17">
        <v>0</v>
      </c>
      <c r="V42" s="17">
        <v>0</v>
      </c>
      <c r="W42" s="17">
        <v>0</v>
      </c>
      <c r="X42" s="17">
        <v>0</v>
      </c>
      <c r="Y42" s="12">
        <v>0</v>
      </c>
      <c r="Z42" s="16">
        <v>259417.48855319151</v>
      </c>
      <c r="AA42" s="17">
        <v>62101.126680851063</v>
      </c>
      <c r="AB42" s="17">
        <v>0</v>
      </c>
      <c r="AC42" s="17">
        <v>0</v>
      </c>
      <c r="AD42" s="17">
        <v>0</v>
      </c>
      <c r="AE42" s="12">
        <v>321518.61523404258</v>
      </c>
    </row>
    <row r="43" spans="1:31" x14ac:dyDescent="0.3">
      <c r="A43" s="4" t="s">
        <v>33</v>
      </c>
      <c r="B43" s="92">
        <v>259185</v>
      </c>
      <c r="C43" s="87">
        <v>2702192</v>
      </c>
      <c r="D43" s="87">
        <v>0</v>
      </c>
      <c r="E43" s="87">
        <v>0</v>
      </c>
      <c r="F43" s="87">
        <v>2217769</v>
      </c>
      <c r="G43" s="93">
        <v>5179146</v>
      </c>
      <c r="H43" s="16">
        <v>55033</v>
      </c>
      <c r="I43" s="17">
        <v>125446</v>
      </c>
      <c r="J43" s="17">
        <v>0</v>
      </c>
      <c r="K43" s="17">
        <v>0</v>
      </c>
      <c r="L43" s="17">
        <v>1810293</v>
      </c>
      <c r="M43" s="12">
        <v>1990772</v>
      </c>
      <c r="N43" s="16">
        <v>0</v>
      </c>
      <c r="O43" s="17">
        <v>0</v>
      </c>
      <c r="P43" s="17">
        <v>0</v>
      </c>
      <c r="Q43" s="17">
        <v>0</v>
      </c>
      <c r="R43" s="17">
        <v>0</v>
      </c>
      <c r="S43" s="12">
        <v>0</v>
      </c>
      <c r="T43" s="16">
        <v>64063</v>
      </c>
      <c r="U43" s="17">
        <v>2565654</v>
      </c>
      <c r="V43" s="17">
        <v>0</v>
      </c>
      <c r="W43" s="17">
        <v>0</v>
      </c>
      <c r="X43" s="17">
        <v>382207</v>
      </c>
      <c r="Y43" s="12">
        <v>3011924</v>
      </c>
      <c r="Z43" s="16">
        <v>140089</v>
      </c>
      <c r="AA43" s="17">
        <v>11092</v>
      </c>
      <c r="AB43" s="17">
        <v>0</v>
      </c>
      <c r="AC43" s="17">
        <v>0</v>
      </c>
      <c r="AD43" s="17">
        <v>25269</v>
      </c>
      <c r="AE43" s="12">
        <v>176450</v>
      </c>
    </row>
    <row r="44" spans="1:31" x14ac:dyDescent="0.3">
      <c r="A44" s="4" t="s">
        <v>34</v>
      </c>
      <c r="B44" s="92">
        <v>371966.08</v>
      </c>
      <c r="C44" s="87">
        <v>20116564.370000001</v>
      </c>
      <c r="D44" s="87">
        <v>0</v>
      </c>
      <c r="E44" s="87">
        <v>0</v>
      </c>
      <c r="F44" s="87">
        <v>0</v>
      </c>
      <c r="G44" s="93">
        <v>20488530.449999999</v>
      </c>
      <c r="H44" s="16">
        <v>371966.08</v>
      </c>
      <c r="I44" s="17">
        <v>20116564.370000001</v>
      </c>
      <c r="J44" s="17">
        <v>0</v>
      </c>
      <c r="K44" s="17">
        <v>0</v>
      </c>
      <c r="L44" s="17">
        <v>0</v>
      </c>
      <c r="M44" s="12">
        <v>20488530.449999999</v>
      </c>
      <c r="N44" s="16">
        <v>0</v>
      </c>
      <c r="O44" s="17">
        <v>0</v>
      </c>
      <c r="P44" s="17">
        <v>0</v>
      </c>
      <c r="Q44" s="17">
        <v>0</v>
      </c>
      <c r="R44" s="17">
        <v>0</v>
      </c>
      <c r="S44" s="12">
        <v>0</v>
      </c>
      <c r="T44" s="16">
        <v>0</v>
      </c>
      <c r="U44" s="17">
        <v>0</v>
      </c>
      <c r="V44" s="17">
        <v>0</v>
      </c>
      <c r="W44" s="17">
        <v>0</v>
      </c>
      <c r="X44" s="17">
        <v>0</v>
      </c>
      <c r="Y44" s="12">
        <v>0</v>
      </c>
      <c r="Z44" s="16">
        <v>0</v>
      </c>
      <c r="AA44" s="17">
        <v>0</v>
      </c>
      <c r="AB44" s="17">
        <v>0</v>
      </c>
      <c r="AC44" s="17">
        <v>0</v>
      </c>
      <c r="AD44" s="17">
        <v>0</v>
      </c>
      <c r="AE44" s="12">
        <v>0</v>
      </c>
    </row>
    <row r="45" spans="1:31" x14ac:dyDescent="0.3">
      <c r="A45" s="4" t="s">
        <v>35</v>
      </c>
      <c r="B45" s="92">
        <v>764572</v>
      </c>
      <c r="C45" s="87">
        <v>20344515.07</v>
      </c>
      <c r="D45" s="87">
        <v>6290.75</v>
      </c>
      <c r="E45" s="87">
        <v>0</v>
      </c>
      <c r="F45" s="87">
        <v>0</v>
      </c>
      <c r="G45" s="93">
        <v>21115377.82</v>
      </c>
      <c r="H45" s="16">
        <v>764572</v>
      </c>
      <c r="I45" s="17">
        <v>11252519.84</v>
      </c>
      <c r="J45" s="17">
        <v>6290.75</v>
      </c>
      <c r="K45" s="17">
        <v>0</v>
      </c>
      <c r="L45" s="17">
        <v>0</v>
      </c>
      <c r="M45" s="12">
        <v>12023382.59</v>
      </c>
      <c r="N45" s="16">
        <v>0</v>
      </c>
      <c r="O45" s="17">
        <v>8412513.2699999996</v>
      </c>
      <c r="P45" s="17">
        <v>0</v>
      </c>
      <c r="Q45" s="17">
        <v>0</v>
      </c>
      <c r="R45" s="17">
        <v>0</v>
      </c>
      <c r="S45" s="12">
        <v>8412513.2699999996</v>
      </c>
      <c r="T45" s="16">
        <v>0</v>
      </c>
      <c r="U45" s="17">
        <v>679481.96</v>
      </c>
      <c r="V45" s="17">
        <v>0</v>
      </c>
      <c r="W45" s="17">
        <v>0</v>
      </c>
      <c r="X45" s="17">
        <v>0</v>
      </c>
      <c r="Y45" s="12">
        <v>679481.96</v>
      </c>
      <c r="Z45" s="16">
        <v>0</v>
      </c>
      <c r="AA45" s="17">
        <v>0</v>
      </c>
      <c r="AB45" s="17">
        <v>0</v>
      </c>
      <c r="AC45" s="17">
        <v>0</v>
      </c>
      <c r="AD45" s="17">
        <v>0</v>
      </c>
      <c r="AE45" s="12">
        <v>0</v>
      </c>
    </row>
    <row r="46" spans="1:31" x14ac:dyDescent="0.3">
      <c r="A46" s="4" t="s">
        <v>36</v>
      </c>
      <c r="B46" s="92">
        <v>1201437.17</v>
      </c>
      <c r="C46" s="87">
        <v>8891163.8200000003</v>
      </c>
      <c r="D46" s="87">
        <v>704870.02999999991</v>
      </c>
      <c r="E46" s="87">
        <v>5709.62</v>
      </c>
      <c r="F46" s="87">
        <v>2991644.02</v>
      </c>
      <c r="G46" s="93">
        <v>13794824.66</v>
      </c>
      <c r="H46" s="16">
        <v>397654.54</v>
      </c>
      <c r="I46" s="17">
        <v>6663947.0899999999</v>
      </c>
      <c r="J46" s="17">
        <v>676401.84</v>
      </c>
      <c r="K46" s="17">
        <v>5709.62</v>
      </c>
      <c r="L46" s="17">
        <v>2991644.02</v>
      </c>
      <c r="M46" s="12">
        <v>10735357.109999999</v>
      </c>
      <c r="N46" s="16">
        <v>0</v>
      </c>
      <c r="O46" s="17">
        <v>2196302.25</v>
      </c>
      <c r="P46" s="17">
        <v>0</v>
      </c>
      <c r="Q46" s="17">
        <v>0</v>
      </c>
      <c r="R46" s="17">
        <v>0</v>
      </c>
      <c r="S46" s="12">
        <v>2196302.25</v>
      </c>
      <c r="T46" s="16">
        <v>0</v>
      </c>
      <c r="U46" s="17">
        <v>0</v>
      </c>
      <c r="V46" s="17">
        <v>0</v>
      </c>
      <c r="W46" s="17">
        <v>0</v>
      </c>
      <c r="X46" s="17">
        <v>0</v>
      </c>
      <c r="Y46" s="12">
        <v>0</v>
      </c>
      <c r="Z46" s="16">
        <v>803782.63</v>
      </c>
      <c r="AA46" s="17">
        <v>30914.48</v>
      </c>
      <c r="AB46" s="17">
        <v>28468.19</v>
      </c>
      <c r="AC46" s="17">
        <v>0</v>
      </c>
      <c r="AD46" s="17">
        <v>0</v>
      </c>
      <c r="AE46" s="12">
        <v>863165.29999999993</v>
      </c>
    </row>
    <row r="47" spans="1:31" x14ac:dyDescent="0.3">
      <c r="A47" s="4" t="s">
        <v>37</v>
      </c>
      <c r="B47" s="92">
        <v>215605.58</v>
      </c>
      <c r="C47" s="87">
        <v>1225867.44</v>
      </c>
      <c r="D47" s="87">
        <v>18315</v>
      </c>
      <c r="E47" s="87">
        <v>0</v>
      </c>
      <c r="F47" s="87">
        <v>0</v>
      </c>
      <c r="G47" s="93">
        <v>1459788.02</v>
      </c>
      <c r="H47" s="16">
        <v>215605.58</v>
      </c>
      <c r="I47" s="17">
        <v>1178325.42</v>
      </c>
      <c r="J47" s="17">
        <v>18315</v>
      </c>
      <c r="K47" s="17">
        <v>0</v>
      </c>
      <c r="L47" s="17">
        <v>0</v>
      </c>
      <c r="M47" s="12">
        <v>1412246</v>
      </c>
      <c r="N47" s="16">
        <v>0</v>
      </c>
      <c r="O47" s="17">
        <v>47542.02</v>
      </c>
      <c r="P47" s="17">
        <v>0</v>
      </c>
      <c r="Q47" s="17">
        <v>0</v>
      </c>
      <c r="R47" s="17">
        <v>0</v>
      </c>
      <c r="S47" s="12">
        <v>47542.02</v>
      </c>
      <c r="T47" s="16">
        <v>0</v>
      </c>
      <c r="U47" s="17">
        <v>0</v>
      </c>
      <c r="V47" s="17">
        <v>0</v>
      </c>
      <c r="W47" s="17">
        <v>0</v>
      </c>
      <c r="X47" s="17">
        <v>0</v>
      </c>
      <c r="Y47" s="12">
        <v>0</v>
      </c>
      <c r="Z47" s="16">
        <v>0</v>
      </c>
      <c r="AA47" s="17">
        <v>0</v>
      </c>
      <c r="AB47" s="17">
        <v>0</v>
      </c>
      <c r="AC47" s="17">
        <v>0</v>
      </c>
      <c r="AD47" s="17">
        <v>0</v>
      </c>
      <c r="AE47" s="12">
        <v>0</v>
      </c>
    </row>
    <row r="48" spans="1:31" x14ac:dyDescent="0.3">
      <c r="A48" s="4" t="s">
        <v>38</v>
      </c>
      <c r="B48" s="92">
        <v>1251798.175</v>
      </c>
      <c r="C48" s="87">
        <v>9683121.8389999978</v>
      </c>
      <c r="D48" s="87">
        <v>123840</v>
      </c>
      <c r="E48" s="87">
        <v>0</v>
      </c>
      <c r="F48" s="87">
        <v>17928.547999999999</v>
      </c>
      <c r="G48" s="93">
        <v>11076688.561999997</v>
      </c>
      <c r="H48" s="16">
        <v>598520.15700000001</v>
      </c>
      <c r="I48" s="17">
        <v>5943778.6039999956</v>
      </c>
      <c r="J48" s="17">
        <v>123840</v>
      </c>
      <c r="K48" s="17">
        <v>0</v>
      </c>
      <c r="L48" s="17">
        <v>11401.552</v>
      </c>
      <c r="M48" s="12">
        <v>6677540.3129999954</v>
      </c>
      <c r="N48" s="16">
        <v>332421.85600000003</v>
      </c>
      <c r="O48" s="17">
        <v>3646422.8040000023</v>
      </c>
      <c r="P48" s="17">
        <v>0</v>
      </c>
      <c r="Q48" s="17">
        <v>0</v>
      </c>
      <c r="R48" s="17">
        <v>5803</v>
      </c>
      <c r="S48" s="12">
        <v>3984647.6600000025</v>
      </c>
      <c r="T48" s="16">
        <v>0</v>
      </c>
      <c r="U48" s="17">
        <v>0</v>
      </c>
      <c r="V48" s="17">
        <v>0</v>
      </c>
      <c r="W48" s="17">
        <v>0</v>
      </c>
      <c r="X48" s="17">
        <v>0</v>
      </c>
      <c r="Y48" s="12">
        <v>0</v>
      </c>
      <c r="Z48" s="16">
        <v>320856.16200000001</v>
      </c>
      <c r="AA48" s="17">
        <v>92920.431000000011</v>
      </c>
      <c r="AB48" s="17">
        <v>0</v>
      </c>
      <c r="AC48" s="17">
        <v>0</v>
      </c>
      <c r="AD48" s="17">
        <v>723.99599999999998</v>
      </c>
      <c r="AE48" s="12">
        <v>414500.58899999998</v>
      </c>
    </row>
    <row r="49" spans="1:31" x14ac:dyDescent="0.3">
      <c r="A49" s="4" t="s">
        <v>39</v>
      </c>
      <c r="B49" s="92">
        <v>710766.39548667171</v>
      </c>
      <c r="C49" s="87">
        <v>14564080.715187995</v>
      </c>
      <c r="D49" s="87">
        <v>361025</v>
      </c>
      <c r="E49" s="87">
        <v>0</v>
      </c>
      <c r="F49" s="87">
        <v>111499.91702003292</v>
      </c>
      <c r="G49" s="93">
        <v>15747372.027694698</v>
      </c>
      <c r="H49" s="16">
        <v>210480.01172887144</v>
      </c>
      <c r="I49" s="17">
        <v>14245441.167045485</v>
      </c>
      <c r="J49" s="17">
        <v>361025</v>
      </c>
      <c r="K49" s="17">
        <v>0</v>
      </c>
      <c r="L49" s="17">
        <v>4261.4390179206266</v>
      </c>
      <c r="M49" s="12">
        <v>14821207.617792277</v>
      </c>
      <c r="N49" s="16">
        <v>0</v>
      </c>
      <c r="O49" s="17">
        <v>0</v>
      </c>
      <c r="P49" s="17">
        <v>0</v>
      </c>
      <c r="Q49" s="17">
        <v>0</v>
      </c>
      <c r="R49" s="17">
        <v>0</v>
      </c>
      <c r="S49" s="12">
        <v>0</v>
      </c>
      <c r="T49" s="16">
        <v>0</v>
      </c>
      <c r="U49" s="17">
        <v>0</v>
      </c>
      <c r="V49" s="17">
        <v>0</v>
      </c>
      <c r="W49" s="17">
        <v>0</v>
      </c>
      <c r="X49" s="17">
        <v>0</v>
      </c>
      <c r="Y49" s="12">
        <v>0</v>
      </c>
      <c r="Z49" s="16">
        <v>500286.38375780021</v>
      </c>
      <c r="AA49" s="17">
        <v>318639.54814250942</v>
      </c>
      <c r="AB49" s="17">
        <v>0</v>
      </c>
      <c r="AC49" s="17">
        <v>0</v>
      </c>
      <c r="AD49" s="17">
        <v>107238.4780021123</v>
      </c>
      <c r="AE49" s="12">
        <v>926164.40990242199</v>
      </c>
    </row>
    <row r="50" spans="1:31" x14ac:dyDescent="0.3">
      <c r="A50" s="4" t="s">
        <v>40</v>
      </c>
      <c r="B50" s="92">
        <v>430003</v>
      </c>
      <c r="C50" s="87">
        <v>2765487</v>
      </c>
      <c r="D50" s="87">
        <v>27151</v>
      </c>
      <c r="E50" s="87">
        <v>0</v>
      </c>
      <c r="F50" s="87">
        <v>9013</v>
      </c>
      <c r="G50" s="93">
        <v>3231654</v>
      </c>
      <c r="H50" s="16">
        <v>255597</v>
      </c>
      <c r="I50" s="17">
        <v>1921612</v>
      </c>
      <c r="J50" s="17">
        <v>7164</v>
      </c>
      <c r="K50" s="17">
        <v>0</v>
      </c>
      <c r="L50" s="17">
        <v>0</v>
      </c>
      <c r="M50" s="12">
        <v>2184373</v>
      </c>
      <c r="N50" s="16">
        <v>529</v>
      </c>
      <c r="O50" s="17">
        <v>795363</v>
      </c>
      <c r="P50" s="17">
        <v>9958</v>
      </c>
      <c r="Q50" s="17">
        <v>0</v>
      </c>
      <c r="R50" s="17">
        <v>0</v>
      </c>
      <c r="S50" s="12">
        <v>805850</v>
      </c>
      <c r="T50" s="16">
        <v>0</v>
      </c>
      <c r="U50" s="17">
        <v>113</v>
      </c>
      <c r="V50" s="17">
        <v>0</v>
      </c>
      <c r="W50" s="17">
        <v>0</v>
      </c>
      <c r="X50" s="17">
        <v>0</v>
      </c>
      <c r="Y50" s="12">
        <v>113</v>
      </c>
      <c r="Z50" s="16">
        <v>173877</v>
      </c>
      <c r="AA50" s="17">
        <v>48399</v>
      </c>
      <c r="AB50" s="17">
        <v>10029</v>
      </c>
      <c r="AC50" s="17">
        <v>0</v>
      </c>
      <c r="AD50" s="17">
        <v>9013</v>
      </c>
      <c r="AE50" s="12">
        <v>241318</v>
      </c>
    </row>
    <row r="51" spans="1:31" x14ac:dyDescent="0.3">
      <c r="A51" s="4" t="s">
        <v>41</v>
      </c>
      <c r="B51" s="92">
        <v>364661</v>
      </c>
      <c r="C51" s="87">
        <v>8477279.2029924523</v>
      </c>
      <c r="D51" s="87">
        <v>747041</v>
      </c>
      <c r="E51" s="87">
        <v>0</v>
      </c>
      <c r="F51" s="87">
        <v>0</v>
      </c>
      <c r="G51" s="93">
        <v>9588981.2029924523</v>
      </c>
      <c r="H51" s="16">
        <v>186572</v>
      </c>
      <c r="I51" s="17">
        <v>4323785</v>
      </c>
      <c r="J51" s="17">
        <v>0</v>
      </c>
      <c r="K51" s="17">
        <v>0</v>
      </c>
      <c r="L51" s="17">
        <v>0</v>
      </c>
      <c r="M51" s="12">
        <v>4510357</v>
      </c>
      <c r="N51" s="16">
        <v>87724</v>
      </c>
      <c r="O51" s="17">
        <v>4040314.2029924523</v>
      </c>
      <c r="P51" s="17">
        <v>0</v>
      </c>
      <c r="Q51" s="17">
        <v>0</v>
      </c>
      <c r="R51" s="17">
        <v>0</v>
      </c>
      <c r="S51" s="12">
        <v>4128038.2029924523</v>
      </c>
      <c r="T51" s="16" t="s">
        <v>302</v>
      </c>
      <c r="U51" s="17" t="s">
        <v>302</v>
      </c>
      <c r="V51" s="17" t="s">
        <v>302</v>
      </c>
      <c r="W51" s="17">
        <v>0</v>
      </c>
      <c r="X51" s="17">
        <v>0</v>
      </c>
      <c r="Y51" s="12">
        <v>0</v>
      </c>
      <c r="Z51" s="16">
        <v>90365</v>
      </c>
      <c r="AA51" s="17">
        <v>113180</v>
      </c>
      <c r="AB51" s="17">
        <v>747041</v>
      </c>
      <c r="AC51" s="17">
        <v>0</v>
      </c>
      <c r="AD51" s="17">
        <v>0</v>
      </c>
      <c r="AE51" s="12">
        <v>950586</v>
      </c>
    </row>
    <row r="52" spans="1:31" x14ac:dyDescent="0.3">
      <c r="A52" s="4" t="s">
        <v>42</v>
      </c>
      <c r="B52" s="92">
        <v>921144.74054802768</v>
      </c>
      <c r="C52" s="87">
        <v>14693432.564406939</v>
      </c>
      <c r="D52" s="87">
        <v>0</v>
      </c>
      <c r="E52" s="87">
        <v>0</v>
      </c>
      <c r="F52" s="87">
        <v>0</v>
      </c>
      <c r="G52" s="93">
        <v>15614577.304954967</v>
      </c>
      <c r="H52" s="16">
        <v>32925.67306700506</v>
      </c>
      <c r="I52" s="17">
        <v>8615609.6899999995</v>
      </c>
      <c r="J52" s="17">
        <v>0</v>
      </c>
      <c r="K52" s="17">
        <v>0</v>
      </c>
      <c r="L52" s="17">
        <v>0</v>
      </c>
      <c r="M52" s="12">
        <v>8648535.3630670048</v>
      </c>
      <c r="N52" s="16">
        <v>0</v>
      </c>
      <c r="O52" s="17">
        <v>5475823.2400000002</v>
      </c>
      <c r="P52" s="17">
        <v>0</v>
      </c>
      <c r="Q52" s="17">
        <v>0</v>
      </c>
      <c r="R52" s="17">
        <v>0</v>
      </c>
      <c r="S52" s="12">
        <v>5475823.2400000002</v>
      </c>
      <c r="T52" s="16">
        <v>0</v>
      </c>
      <c r="U52" s="17">
        <v>510555.82999999996</v>
      </c>
      <c r="V52" s="17">
        <v>0</v>
      </c>
      <c r="W52" s="17">
        <v>0</v>
      </c>
      <c r="X52" s="17">
        <v>0</v>
      </c>
      <c r="Y52" s="12">
        <v>510555.82999999996</v>
      </c>
      <c r="Z52" s="16">
        <v>888219.06748102268</v>
      </c>
      <c r="AA52" s="17">
        <v>91443.804406938696</v>
      </c>
      <c r="AB52" s="17">
        <v>0</v>
      </c>
      <c r="AC52" s="17">
        <v>0</v>
      </c>
      <c r="AD52" s="17">
        <v>0</v>
      </c>
      <c r="AE52" s="12">
        <v>979662.8718879614</v>
      </c>
    </row>
    <row r="53" spans="1:31" x14ac:dyDescent="0.3">
      <c r="A53" s="4" t="s">
        <v>43</v>
      </c>
      <c r="B53" s="92">
        <v>2282000</v>
      </c>
      <c r="C53" s="87">
        <v>43314000</v>
      </c>
      <c r="D53" s="87">
        <v>0</v>
      </c>
      <c r="E53" s="87">
        <v>0</v>
      </c>
      <c r="F53" s="87">
        <v>4600000</v>
      </c>
      <c r="G53" s="93">
        <v>50196000</v>
      </c>
      <c r="H53" s="16">
        <v>2282000</v>
      </c>
      <c r="I53" s="17">
        <v>43314000</v>
      </c>
      <c r="J53" s="17">
        <v>0</v>
      </c>
      <c r="K53" s="17">
        <v>0</v>
      </c>
      <c r="L53" s="17">
        <v>4600000</v>
      </c>
      <c r="M53" s="12">
        <v>50196000</v>
      </c>
      <c r="N53" s="16">
        <v>0</v>
      </c>
      <c r="O53" s="17">
        <v>0</v>
      </c>
      <c r="P53" s="17">
        <v>0</v>
      </c>
      <c r="Q53" s="17">
        <v>0</v>
      </c>
      <c r="R53" s="17">
        <v>0</v>
      </c>
      <c r="S53" s="12">
        <v>0</v>
      </c>
      <c r="T53" s="16">
        <v>0</v>
      </c>
      <c r="U53" s="17">
        <v>0</v>
      </c>
      <c r="V53" s="17">
        <v>0</v>
      </c>
      <c r="W53" s="17">
        <v>0</v>
      </c>
      <c r="X53" s="17">
        <v>0</v>
      </c>
      <c r="Y53" s="12">
        <v>0</v>
      </c>
      <c r="Z53" s="16">
        <v>0</v>
      </c>
      <c r="AA53" s="17">
        <v>0</v>
      </c>
      <c r="AB53" s="17">
        <v>0</v>
      </c>
      <c r="AC53" s="17">
        <v>0</v>
      </c>
      <c r="AD53" s="17">
        <v>0</v>
      </c>
      <c r="AE53" s="12">
        <v>0</v>
      </c>
    </row>
    <row r="54" spans="1:31" x14ac:dyDescent="0.3">
      <c r="A54" s="4" t="s">
        <v>262</v>
      </c>
      <c r="B54" s="92">
        <v>1138792.75</v>
      </c>
      <c r="C54" s="87">
        <v>25102613.020000003</v>
      </c>
      <c r="D54" s="87">
        <v>0</v>
      </c>
      <c r="E54" s="87">
        <v>0</v>
      </c>
      <c r="F54" s="87">
        <v>0</v>
      </c>
      <c r="G54" s="93">
        <v>26241405.770000003</v>
      </c>
      <c r="H54" s="16">
        <v>0</v>
      </c>
      <c r="I54" s="17">
        <v>5576662.8100000015</v>
      </c>
      <c r="J54" s="17">
        <v>0</v>
      </c>
      <c r="K54" s="17">
        <v>0</v>
      </c>
      <c r="L54" s="17">
        <v>0</v>
      </c>
      <c r="M54" s="12">
        <v>5576662.8100000015</v>
      </c>
      <c r="N54" s="16">
        <v>0</v>
      </c>
      <c r="O54" s="17">
        <v>19336202.09</v>
      </c>
      <c r="P54" s="17">
        <v>0</v>
      </c>
      <c r="Q54" s="17">
        <v>0</v>
      </c>
      <c r="R54" s="17">
        <v>0</v>
      </c>
      <c r="S54" s="12">
        <v>19336202.09</v>
      </c>
      <c r="T54" s="16">
        <v>0</v>
      </c>
      <c r="U54" s="17">
        <v>0</v>
      </c>
      <c r="V54" s="17">
        <v>0</v>
      </c>
      <c r="W54" s="17">
        <v>0</v>
      </c>
      <c r="X54" s="17">
        <v>0</v>
      </c>
      <c r="Y54" s="12">
        <v>0</v>
      </c>
      <c r="Z54" s="16">
        <v>1138792.75</v>
      </c>
      <c r="AA54" s="17">
        <v>189748.12</v>
      </c>
      <c r="AB54" s="17">
        <v>0</v>
      </c>
      <c r="AC54" s="17">
        <v>0</v>
      </c>
      <c r="AD54" s="17">
        <v>0</v>
      </c>
      <c r="AE54" s="12">
        <v>1328540.8700000001</v>
      </c>
    </row>
    <row r="55" spans="1:31" x14ac:dyDescent="0.3">
      <c r="A55" s="174" t="s">
        <v>326</v>
      </c>
      <c r="B55" s="92">
        <v>3890635.4211625727</v>
      </c>
      <c r="C55" s="87">
        <v>15703606.34392713</v>
      </c>
      <c r="D55" s="87">
        <v>800499.25175349764</v>
      </c>
      <c r="E55" s="87">
        <v>0</v>
      </c>
      <c r="F55" s="87">
        <v>0</v>
      </c>
      <c r="G55" s="93">
        <v>20394741.0168432</v>
      </c>
      <c r="H55" s="16">
        <v>1353966</v>
      </c>
      <c r="I55" s="17">
        <v>7715800.5199999996</v>
      </c>
      <c r="J55" s="17">
        <v>75505.478900000016</v>
      </c>
      <c r="K55" s="17">
        <v>0</v>
      </c>
      <c r="L55" s="17">
        <v>0</v>
      </c>
      <c r="M55" s="12">
        <v>9145271.9989</v>
      </c>
      <c r="N55" s="16">
        <v>940892</v>
      </c>
      <c r="O55" s="17">
        <v>5419629</v>
      </c>
      <c r="P55" s="17">
        <v>19271.900300000001</v>
      </c>
      <c r="Q55" s="17">
        <v>0</v>
      </c>
      <c r="R55" s="17">
        <v>0</v>
      </c>
      <c r="S55" s="12">
        <v>6379792.9002999999</v>
      </c>
      <c r="T55" s="16">
        <v>73613.48</v>
      </c>
      <c r="U55" s="17">
        <v>335350.28000000003</v>
      </c>
      <c r="V55" s="17">
        <v>0</v>
      </c>
      <c r="W55" s="17">
        <v>0</v>
      </c>
      <c r="X55" s="17">
        <v>0</v>
      </c>
      <c r="Y55" s="12">
        <v>408963.76</v>
      </c>
      <c r="Z55" s="16">
        <v>1522163.9411625725</v>
      </c>
      <c r="AA55" s="17">
        <v>2232826.5439271303</v>
      </c>
      <c r="AB55" s="17">
        <v>705721.87255349755</v>
      </c>
      <c r="AC55" s="17">
        <v>0</v>
      </c>
      <c r="AD55" s="17">
        <v>0</v>
      </c>
      <c r="AE55" s="12">
        <v>4460712.3576432001</v>
      </c>
    </row>
    <row r="56" spans="1:31" x14ac:dyDescent="0.3">
      <c r="A56" s="4" t="s">
        <v>44</v>
      </c>
      <c r="B56" s="92">
        <v>2671000</v>
      </c>
      <c r="C56" s="87">
        <v>10245000</v>
      </c>
      <c r="D56" s="87">
        <v>1005000</v>
      </c>
      <c r="E56" s="87">
        <v>0</v>
      </c>
      <c r="F56" s="87">
        <v>1000</v>
      </c>
      <c r="G56" s="93">
        <v>13922000</v>
      </c>
      <c r="H56" s="16">
        <v>2110000</v>
      </c>
      <c r="I56" s="17">
        <v>3579000</v>
      </c>
      <c r="J56" s="17">
        <v>919000</v>
      </c>
      <c r="K56" s="17">
        <v>0</v>
      </c>
      <c r="L56" s="17">
        <v>1000</v>
      </c>
      <c r="M56" s="12">
        <v>6609000</v>
      </c>
      <c r="N56" s="16">
        <v>0</v>
      </c>
      <c r="O56" s="17">
        <v>5718000</v>
      </c>
      <c r="P56" s="17">
        <v>0</v>
      </c>
      <c r="Q56" s="17">
        <v>0</v>
      </c>
      <c r="R56" s="17">
        <v>0</v>
      </c>
      <c r="S56" s="12">
        <v>5718000</v>
      </c>
      <c r="T56" s="16">
        <v>561000</v>
      </c>
      <c r="U56" s="17">
        <v>948000</v>
      </c>
      <c r="V56" s="17">
        <v>56000</v>
      </c>
      <c r="W56" s="17">
        <v>0</v>
      </c>
      <c r="X56" s="17">
        <v>0</v>
      </c>
      <c r="Y56" s="12">
        <v>1565000</v>
      </c>
      <c r="Z56" s="16">
        <v>0</v>
      </c>
      <c r="AA56" s="17">
        <v>0</v>
      </c>
      <c r="AB56" s="17">
        <v>30000</v>
      </c>
      <c r="AC56" s="17">
        <v>0</v>
      </c>
      <c r="AD56" s="17">
        <v>0</v>
      </c>
      <c r="AE56" s="12">
        <v>30000</v>
      </c>
    </row>
    <row r="57" spans="1:31" x14ac:dyDescent="0.3">
      <c r="A57" s="4" t="s">
        <v>45</v>
      </c>
      <c r="B57" s="92">
        <v>2084294</v>
      </c>
      <c r="C57" s="87">
        <v>7854881.8499999996</v>
      </c>
      <c r="D57" s="87">
        <v>925679</v>
      </c>
      <c r="E57" s="87">
        <v>31104.019999999997</v>
      </c>
      <c r="F57" s="87">
        <v>425139</v>
      </c>
      <c r="G57" s="93">
        <v>11321097.869999999</v>
      </c>
      <c r="H57" s="16">
        <v>798259</v>
      </c>
      <c r="I57" s="17">
        <v>4889295</v>
      </c>
      <c r="J57" s="17">
        <v>723899</v>
      </c>
      <c r="K57" s="17">
        <v>31104.019999999997</v>
      </c>
      <c r="L57" s="17">
        <v>421522</v>
      </c>
      <c r="M57" s="12">
        <v>6864079.0199999996</v>
      </c>
      <c r="N57" s="16" t="s">
        <v>383</v>
      </c>
      <c r="O57" s="17">
        <v>243593</v>
      </c>
      <c r="P57" s="17" t="s">
        <v>383</v>
      </c>
      <c r="Q57" s="17" t="s">
        <v>383</v>
      </c>
      <c r="R57" s="17" t="s">
        <v>383</v>
      </c>
      <c r="S57" s="12">
        <v>243593</v>
      </c>
      <c r="T57" s="16" t="s">
        <v>383</v>
      </c>
      <c r="U57" s="17" t="s">
        <v>383</v>
      </c>
      <c r="V57" s="17" t="s">
        <v>383</v>
      </c>
      <c r="W57" s="17" t="s">
        <v>383</v>
      </c>
      <c r="X57" s="17" t="s">
        <v>383</v>
      </c>
      <c r="Y57" s="12">
        <v>0</v>
      </c>
      <c r="Z57" s="16">
        <v>1286035</v>
      </c>
      <c r="AA57" s="17">
        <v>2721993.85</v>
      </c>
      <c r="AB57" s="17">
        <v>201780</v>
      </c>
      <c r="AC57" s="17">
        <v>0</v>
      </c>
      <c r="AD57" s="17">
        <v>3617</v>
      </c>
      <c r="AE57" s="12">
        <v>4213425.8499999996</v>
      </c>
    </row>
    <row r="58" spans="1:31" x14ac:dyDescent="0.3">
      <c r="A58" s="4" t="s">
        <v>46</v>
      </c>
      <c r="B58" s="92">
        <v>1335918.02</v>
      </c>
      <c r="C58" s="87">
        <v>4144976.45</v>
      </c>
      <c r="D58" s="87">
        <v>483142</v>
      </c>
      <c r="E58" s="87">
        <v>0</v>
      </c>
      <c r="F58" s="87">
        <v>445281.33</v>
      </c>
      <c r="G58" s="93">
        <v>6409317.7999999998</v>
      </c>
      <c r="H58" s="16">
        <v>946509.64</v>
      </c>
      <c r="I58" s="17">
        <v>1661352.7600000002</v>
      </c>
      <c r="J58" s="17">
        <v>483142</v>
      </c>
      <c r="K58" s="17">
        <v>0</v>
      </c>
      <c r="L58" s="17">
        <v>444386.8</v>
      </c>
      <c r="M58" s="12">
        <v>3535391.2</v>
      </c>
      <c r="N58" s="16">
        <v>0</v>
      </c>
      <c r="O58" s="17">
        <v>2400400.96</v>
      </c>
      <c r="P58" s="17">
        <v>0</v>
      </c>
      <c r="Q58" s="17">
        <v>0</v>
      </c>
      <c r="R58" s="17">
        <v>894.53</v>
      </c>
      <c r="S58" s="12">
        <v>2401295.4899999998</v>
      </c>
      <c r="T58" s="16">
        <v>0</v>
      </c>
      <c r="U58" s="17">
        <v>0</v>
      </c>
      <c r="V58" s="17">
        <v>0</v>
      </c>
      <c r="W58" s="17">
        <v>0</v>
      </c>
      <c r="X58" s="17">
        <v>0</v>
      </c>
      <c r="Y58" s="12">
        <v>0</v>
      </c>
      <c r="Z58" s="16">
        <v>389408.38</v>
      </c>
      <c r="AA58" s="17">
        <v>83222.73</v>
      </c>
      <c r="AB58" s="17">
        <v>0</v>
      </c>
      <c r="AC58" s="17">
        <v>0</v>
      </c>
      <c r="AD58" s="17">
        <v>0</v>
      </c>
      <c r="AE58" s="12">
        <v>472631.11</v>
      </c>
    </row>
    <row r="59" spans="1:31" x14ac:dyDescent="0.3">
      <c r="A59" s="4" t="s">
        <v>47</v>
      </c>
      <c r="B59" s="92">
        <v>2051701</v>
      </c>
      <c r="C59" s="87">
        <v>21908388</v>
      </c>
      <c r="D59" s="87">
        <v>1266061</v>
      </c>
      <c r="E59" s="87">
        <v>0</v>
      </c>
      <c r="F59" s="87">
        <v>3065144</v>
      </c>
      <c r="G59" s="93">
        <v>28291294</v>
      </c>
      <c r="H59" s="16">
        <v>1304014</v>
      </c>
      <c r="I59" s="17">
        <v>17667137</v>
      </c>
      <c r="J59" s="17">
        <v>359712</v>
      </c>
      <c r="K59" s="17">
        <v>0</v>
      </c>
      <c r="L59" s="17">
        <v>-631180</v>
      </c>
      <c r="M59" s="12">
        <v>18699683</v>
      </c>
      <c r="N59" s="16">
        <v>0</v>
      </c>
      <c r="O59" s="17">
        <v>2847526</v>
      </c>
      <c r="P59" s="17">
        <v>55888</v>
      </c>
      <c r="Q59" s="17">
        <v>0</v>
      </c>
      <c r="R59" s="17">
        <v>1951</v>
      </c>
      <c r="S59" s="12">
        <v>2905365</v>
      </c>
      <c r="T59" s="16">
        <v>0</v>
      </c>
      <c r="U59" s="17">
        <v>1041706</v>
      </c>
      <c r="V59" s="17">
        <v>20432</v>
      </c>
      <c r="W59" s="17">
        <v>0</v>
      </c>
      <c r="X59" s="17">
        <v>0</v>
      </c>
      <c r="Y59" s="12">
        <v>1062138</v>
      </c>
      <c r="Z59" s="16">
        <v>747687</v>
      </c>
      <c r="AA59" s="17">
        <v>352019</v>
      </c>
      <c r="AB59" s="17">
        <v>830029</v>
      </c>
      <c r="AC59" s="17">
        <v>0</v>
      </c>
      <c r="AD59" s="17">
        <v>3694373</v>
      </c>
      <c r="AE59" s="12">
        <v>5624108</v>
      </c>
    </row>
    <row r="60" spans="1:31" x14ac:dyDescent="0.3">
      <c r="A60" s="4" t="s">
        <v>48</v>
      </c>
      <c r="B60" s="92">
        <v>2061284.9850000017</v>
      </c>
      <c r="C60" s="87">
        <v>14502474.930500001</v>
      </c>
      <c r="D60" s="87">
        <v>1522914.424780553</v>
      </c>
      <c r="E60" s="87">
        <v>0</v>
      </c>
      <c r="F60" s="87">
        <v>15252.938500000007</v>
      </c>
      <c r="G60" s="93">
        <v>18101927.278780557</v>
      </c>
      <c r="H60" s="16">
        <v>864370.83000000136</v>
      </c>
      <c r="I60" s="17">
        <v>6730978.2600000016</v>
      </c>
      <c r="J60" s="17">
        <v>16282.490000000002</v>
      </c>
      <c r="K60" s="17">
        <v>0</v>
      </c>
      <c r="L60" s="17">
        <v>0</v>
      </c>
      <c r="M60" s="12">
        <v>7611631.5800000029</v>
      </c>
      <c r="N60" s="16">
        <v>58619.279999999984</v>
      </c>
      <c r="O60" s="17">
        <v>6678428.7700000005</v>
      </c>
      <c r="P60" s="17">
        <v>0</v>
      </c>
      <c r="Q60" s="17">
        <v>0</v>
      </c>
      <c r="R60" s="17">
        <v>297</v>
      </c>
      <c r="S60" s="12">
        <v>6737345.0500000007</v>
      </c>
      <c r="T60" s="16">
        <v>0</v>
      </c>
      <c r="U60" s="17">
        <v>1312</v>
      </c>
      <c r="V60" s="17">
        <v>0</v>
      </c>
      <c r="W60" s="17">
        <v>0</v>
      </c>
      <c r="X60" s="17">
        <v>0</v>
      </c>
      <c r="Y60" s="12">
        <v>1312</v>
      </c>
      <c r="Z60" s="16">
        <v>1138294.8750000005</v>
      </c>
      <c r="AA60" s="17">
        <v>1091755.9005000002</v>
      </c>
      <c r="AB60" s="17">
        <v>1506631.934780553</v>
      </c>
      <c r="AC60" s="17">
        <v>0</v>
      </c>
      <c r="AD60" s="17">
        <v>14955.938500000007</v>
      </c>
      <c r="AE60" s="12">
        <v>3751638.6487805536</v>
      </c>
    </row>
    <row r="61" spans="1:31" x14ac:dyDescent="0.3">
      <c r="A61" s="4" t="s">
        <v>49</v>
      </c>
      <c r="B61" s="92">
        <v>499930.54</v>
      </c>
      <c r="C61" s="87">
        <v>5323221.8499999996</v>
      </c>
      <c r="D61" s="87">
        <v>0</v>
      </c>
      <c r="E61" s="87">
        <v>0</v>
      </c>
      <c r="F61" s="87">
        <v>804.34</v>
      </c>
      <c r="G61" s="93">
        <v>5823956.7300000004</v>
      </c>
      <c r="H61" s="16">
        <v>198547.56</v>
      </c>
      <c r="I61" s="17">
        <v>3836069.57</v>
      </c>
      <c r="J61" s="17">
        <v>0</v>
      </c>
      <c r="K61" s="17">
        <v>0</v>
      </c>
      <c r="L61" s="17">
        <v>0</v>
      </c>
      <c r="M61" s="12">
        <v>4034617.13</v>
      </c>
      <c r="N61" s="16">
        <v>0</v>
      </c>
      <c r="O61" s="17">
        <v>1387520.95</v>
      </c>
      <c r="P61" s="17">
        <v>0</v>
      </c>
      <c r="Q61" s="17">
        <v>0</v>
      </c>
      <c r="R61" s="17">
        <v>0</v>
      </c>
      <c r="S61" s="12">
        <v>1387520.95</v>
      </c>
      <c r="T61" s="16">
        <v>0</v>
      </c>
      <c r="U61" s="17">
        <v>65695</v>
      </c>
      <c r="V61" s="17">
        <v>0</v>
      </c>
      <c r="W61" s="17">
        <v>0</v>
      </c>
      <c r="X61" s="17">
        <v>0</v>
      </c>
      <c r="Y61" s="12">
        <v>65695</v>
      </c>
      <c r="Z61" s="16">
        <v>301382.98</v>
      </c>
      <c r="AA61" s="17">
        <v>33936.33</v>
      </c>
      <c r="AB61" s="17">
        <v>0</v>
      </c>
      <c r="AC61" s="17">
        <v>0</v>
      </c>
      <c r="AD61" s="17">
        <v>804.34</v>
      </c>
      <c r="AE61" s="12">
        <v>336123.65</v>
      </c>
    </row>
    <row r="62" spans="1:31" x14ac:dyDescent="0.3">
      <c r="A62" s="4" t="s">
        <v>50</v>
      </c>
      <c r="B62" s="92">
        <v>1460849.81</v>
      </c>
      <c r="C62" s="87">
        <v>32891480.850000001</v>
      </c>
      <c r="D62" s="87">
        <v>1973359</v>
      </c>
      <c r="E62" s="87">
        <v>0</v>
      </c>
      <c r="F62" s="87">
        <v>36599.74</v>
      </c>
      <c r="G62" s="93">
        <v>36362289.399999999</v>
      </c>
      <c r="H62" s="16">
        <v>-12434.7</v>
      </c>
      <c r="I62" s="17">
        <v>18282865.32</v>
      </c>
      <c r="J62" s="17">
        <v>0</v>
      </c>
      <c r="K62" s="17">
        <v>0</v>
      </c>
      <c r="L62" s="17">
        <v>80.039999999999992</v>
      </c>
      <c r="M62" s="12">
        <v>18270510.66</v>
      </c>
      <c r="N62" s="16">
        <v>0</v>
      </c>
      <c r="O62" s="17">
        <v>13173206.889999999</v>
      </c>
      <c r="P62" s="17">
        <v>0</v>
      </c>
      <c r="Q62" s="17">
        <v>0</v>
      </c>
      <c r="R62" s="17">
        <v>0</v>
      </c>
      <c r="S62" s="12">
        <v>13173206.889999999</v>
      </c>
      <c r="T62" s="16">
        <v>0</v>
      </c>
      <c r="U62" s="17">
        <v>0</v>
      </c>
      <c r="V62" s="17">
        <v>0</v>
      </c>
      <c r="W62" s="17">
        <v>0</v>
      </c>
      <c r="X62" s="17">
        <v>0</v>
      </c>
      <c r="Y62" s="12">
        <v>0</v>
      </c>
      <c r="Z62" s="16">
        <v>1473284.51</v>
      </c>
      <c r="AA62" s="17">
        <v>1435408.6400000004</v>
      </c>
      <c r="AB62" s="17">
        <v>1973359</v>
      </c>
      <c r="AC62" s="17">
        <v>0</v>
      </c>
      <c r="AD62" s="17">
        <v>36519.699999999997</v>
      </c>
      <c r="AE62" s="12">
        <v>4918571.8500000006</v>
      </c>
    </row>
    <row r="63" spans="1:31" x14ac:dyDescent="0.3">
      <c r="A63" s="4" t="s">
        <v>51</v>
      </c>
      <c r="B63" s="92">
        <v>150675</v>
      </c>
      <c r="C63" s="87">
        <v>2814750</v>
      </c>
      <c r="D63" s="87">
        <v>55422</v>
      </c>
      <c r="E63" s="87">
        <v>72386</v>
      </c>
      <c r="F63" s="87">
        <v>18488</v>
      </c>
      <c r="G63" s="93">
        <v>3111721</v>
      </c>
      <c r="H63" s="16">
        <v>0</v>
      </c>
      <c r="I63" s="17">
        <v>2632905</v>
      </c>
      <c r="J63" s="17">
        <v>55422</v>
      </c>
      <c r="K63" s="17">
        <v>72386</v>
      </c>
      <c r="L63" s="17">
        <v>18488</v>
      </c>
      <c r="M63" s="12">
        <v>2779201</v>
      </c>
      <c r="N63" s="16">
        <v>0</v>
      </c>
      <c r="O63" s="17">
        <v>171845</v>
      </c>
      <c r="P63" s="17">
        <v>0</v>
      </c>
      <c r="Q63" s="17">
        <v>0</v>
      </c>
      <c r="R63" s="17">
        <v>0</v>
      </c>
      <c r="S63" s="12">
        <v>171845</v>
      </c>
      <c r="T63" s="16">
        <v>0</v>
      </c>
      <c r="U63" s="17">
        <v>0</v>
      </c>
      <c r="V63" s="17">
        <v>0</v>
      </c>
      <c r="W63" s="17">
        <v>0</v>
      </c>
      <c r="X63" s="17">
        <v>0</v>
      </c>
      <c r="Y63" s="12">
        <v>0</v>
      </c>
      <c r="Z63" s="16">
        <v>150675</v>
      </c>
      <c r="AA63" s="17">
        <v>10000</v>
      </c>
      <c r="AB63" s="17">
        <v>0</v>
      </c>
      <c r="AC63" s="17">
        <v>0</v>
      </c>
      <c r="AD63" s="17">
        <v>0</v>
      </c>
      <c r="AE63" s="12">
        <v>160675</v>
      </c>
    </row>
    <row r="64" spans="1:31" x14ac:dyDescent="0.3">
      <c r="A64" s="4" t="s">
        <v>52</v>
      </c>
      <c r="B64" s="92">
        <v>737302</v>
      </c>
      <c r="C64" s="87">
        <v>2643821</v>
      </c>
      <c r="D64" s="87">
        <v>266296</v>
      </c>
      <c r="E64" s="87">
        <v>0</v>
      </c>
      <c r="F64" s="87">
        <v>0</v>
      </c>
      <c r="G64" s="93">
        <v>3647419</v>
      </c>
      <c r="H64" s="16">
        <v>323695</v>
      </c>
      <c r="I64" s="17">
        <v>1835271.6</v>
      </c>
      <c r="J64" s="17">
        <v>0</v>
      </c>
      <c r="K64" s="17">
        <v>0</v>
      </c>
      <c r="L64" s="17">
        <v>0</v>
      </c>
      <c r="M64" s="12">
        <v>2158966.6</v>
      </c>
      <c r="N64" s="16">
        <v>206952</v>
      </c>
      <c r="O64" s="17">
        <v>733865.4</v>
      </c>
      <c r="P64" s="17">
        <v>0</v>
      </c>
      <c r="Q64" s="17">
        <v>0</v>
      </c>
      <c r="R64" s="17">
        <v>0</v>
      </c>
      <c r="S64" s="12">
        <v>940817.4</v>
      </c>
      <c r="T64" s="16">
        <v>0</v>
      </c>
      <c r="U64" s="17">
        <v>0</v>
      </c>
      <c r="V64" s="17">
        <v>0</v>
      </c>
      <c r="W64" s="17">
        <v>0</v>
      </c>
      <c r="X64" s="17">
        <v>0</v>
      </c>
      <c r="Y64" s="12">
        <v>0</v>
      </c>
      <c r="Z64" s="16">
        <v>206655</v>
      </c>
      <c r="AA64" s="17">
        <v>74684</v>
      </c>
      <c r="AB64" s="17">
        <v>266296</v>
      </c>
      <c r="AC64" s="17">
        <v>0</v>
      </c>
      <c r="AD64" s="17">
        <v>0</v>
      </c>
      <c r="AE64" s="12">
        <v>547635</v>
      </c>
    </row>
    <row r="65" spans="1:31" x14ac:dyDescent="0.3">
      <c r="A65" s="4" t="s">
        <v>53</v>
      </c>
      <c r="B65" s="92">
        <v>792957</v>
      </c>
      <c r="C65" s="87">
        <v>2928466</v>
      </c>
      <c r="D65" s="87">
        <v>546574</v>
      </c>
      <c r="E65" s="87">
        <v>0</v>
      </c>
      <c r="F65" s="87">
        <v>14274</v>
      </c>
      <c r="G65" s="93">
        <v>4282271</v>
      </c>
      <c r="H65" s="16">
        <v>562262</v>
      </c>
      <c r="I65" s="17">
        <v>2142059</v>
      </c>
      <c r="J65" s="17">
        <v>546574</v>
      </c>
      <c r="K65" s="17">
        <v>0</v>
      </c>
      <c r="L65" s="17">
        <v>0</v>
      </c>
      <c r="M65" s="12">
        <v>3250895</v>
      </c>
      <c r="N65" s="16">
        <v>0</v>
      </c>
      <c r="O65" s="17">
        <v>708804</v>
      </c>
      <c r="P65" s="17">
        <v>0</v>
      </c>
      <c r="Q65" s="17">
        <v>0</v>
      </c>
      <c r="R65" s="17">
        <v>3110</v>
      </c>
      <c r="S65" s="12">
        <v>711914</v>
      </c>
      <c r="T65" s="16">
        <v>0</v>
      </c>
      <c r="U65" s="17">
        <v>21919</v>
      </c>
      <c r="V65" s="17">
        <v>0</v>
      </c>
      <c r="W65" s="17">
        <v>0</v>
      </c>
      <c r="X65" s="17">
        <v>11164</v>
      </c>
      <c r="Y65" s="12">
        <v>33083</v>
      </c>
      <c r="Z65" s="16">
        <v>230695</v>
      </c>
      <c r="AA65" s="17">
        <v>55684</v>
      </c>
      <c r="AB65" s="17">
        <v>0</v>
      </c>
      <c r="AC65" s="17">
        <v>0</v>
      </c>
      <c r="AD65" s="17">
        <v>0</v>
      </c>
      <c r="AE65" s="12">
        <v>286379</v>
      </c>
    </row>
    <row r="66" spans="1:31" x14ac:dyDescent="0.3">
      <c r="A66" s="4" t="s">
        <v>54</v>
      </c>
      <c r="B66" s="92">
        <v>843000</v>
      </c>
      <c r="C66" s="87">
        <v>8216000</v>
      </c>
      <c r="D66" s="87">
        <v>0</v>
      </c>
      <c r="E66" s="87">
        <v>0</v>
      </c>
      <c r="F66" s="87">
        <v>49000</v>
      </c>
      <c r="G66" s="93">
        <v>9108000</v>
      </c>
      <c r="H66" s="16">
        <v>0</v>
      </c>
      <c r="I66" s="17">
        <v>3012000</v>
      </c>
      <c r="J66" s="17">
        <v>0</v>
      </c>
      <c r="K66" s="17">
        <v>0</v>
      </c>
      <c r="L66" s="17">
        <v>0</v>
      </c>
      <c r="M66" s="12">
        <v>3012000</v>
      </c>
      <c r="N66" s="16">
        <v>305000</v>
      </c>
      <c r="O66" s="17">
        <v>4906000</v>
      </c>
      <c r="P66" s="17">
        <v>0</v>
      </c>
      <c r="Q66" s="17">
        <v>0</v>
      </c>
      <c r="R66" s="17">
        <v>2000</v>
      </c>
      <c r="S66" s="12">
        <v>5213000</v>
      </c>
      <c r="T66" s="16">
        <v>0</v>
      </c>
      <c r="U66" s="17">
        <v>0</v>
      </c>
      <c r="V66" s="17">
        <v>0</v>
      </c>
      <c r="W66" s="17">
        <v>0</v>
      </c>
      <c r="X66" s="17">
        <v>0</v>
      </c>
      <c r="Y66" s="12">
        <v>0</v>
      </c>
      <c r="Z66" s="16">
        <v>538000</v>
      </c>
      <c r="AA66" s="17">
        <v>298000</v>
      </c>
      <c r="AB66" s="17">
        <v>0</v>
      </c>
      <c r="AC66" s="17">
        <v>0</v>
      </c>
      <c r="AD66" s="17">
        <v>47000</v>
      </c>
      <c r="AE66" s="12">
        <v>883000</v>
      </c>
    </row>
    <row r="67" spans="1:31" x14ac:dyDescent="0.3">
      <c r="A67" s="4" t="s">
        <v>55</v>
      </c>
      <c r="B67" s="92">
        <v>168100</v>
      </c>
      <c r="C67" s="87">
        <v>1840488</v>
      </c>
      <c r="D67" s="87">
        <v>9273</v>
      </c>
      <c r="E67" s="87">
        <v>0</v>
      </c>
      <c r="F67" s="87">
        <v>0</v>
      </c>
      <c r="G67" s="93">
        <v>2017861</v>
      </c>
      <c r="H67" s="16">
        <v>16032</v>
      </c>
      <c r="I67" s="17">
        <v>1688651</v>
      </c>
      <c r="J67" s="17">
        <v>7718</v>
      </c>
      <c r="K67" s="17">
        <v>0</v>
      </c>
      <c r="L67" s="17">
        <v>0</v>
      </c>
      <c r="M67" s="12">
        <v>1712401</v>
      </c>
      <c r="N67" s="16">
        <v>219</v>
      </c>
      <c r="O67" s="17">
        <v>314</v>
      </c>
      <c r="P67" s="17">
        <v>1555</v>
      </c>
      <c r="Q67" s="17">
        <v>0</v>
      </c>
      <c r="R67" s="17">
        <v>0</v>
      </c>
      <c r="S67" s="12">
        <v>2088</v>
      </c>
      <c r="T67" s="16">
        <v>0</v>
      </c>
      <c r="U67" s="17">
        <v>0</v>
      </c>
      <c r="V67" s="17">
        <v>0</v>
      </c>
      <c r="W67" s="17">
        <v>0</v>
      </c>
      <c r="X67" s="17">
        <v>0</v>
      </c>
      <c r="Y67" s="12">
        <v>0</v>
      </c>
      <c r="Z67" s="16">
        <v>151849</v>
      </c>
      <c r="AA67" s="17">
        <v>151523</v>
      </c>
      <c r="AB67" s="17">
        <v>0</v>
      </c>
      <c r="AC67" s="17">
        <v>0</v>
      </c>
      <c r="AD67" s="17">
        <v>0</v>
      </c>
      <c r="AE67" s="12">
        <v>303372</v>
      </c>
    </row>
    <row r="68" spans="1:31" x14ac:dyDescent="0.3">
      <c r="A68" s="4" t="s">
        <v>56</v>
      </c>
      <c r="B68" s="92">
        <v>2382849.7000000002</v>
      </c>
      <c r="C68" s="87">
        <v>13010656.649999999</v>
      </c>
      <c r="D68" s="87">
        <v>299629.9199999987</v>
      </c>
      <c r="E68" s="87">
        <v>0</v>
      </c>
      <c r="F68" s="87">
        <v>7416.39</v>
      </c>
      <c r="G68" s="93">
        <v>15700552.659999996</v>
      </c>
      <c r="H68" s="16">
        <v>1757183.8</v>
      </c>
      <c r="I68" s="17">
        <v>8385542.4499999993</v>
      </c>
      <c r="J68" s="17">
        <v>0</v>
      </c>
      <c r="K68" s="17">
        <v>0</v>
      </c>
      <c r="L68" s="17">
        <v>7416.39</v>
      </c>
      <c r="M68" s="12">
        <v>10150142.640000001</v>
      </c>
      <c r="N68" s="16">
        <v>36367.019999999997</v>
      </c>
      <c r="O68" s="17">
        <v>4507567.6499999994</v>
      </c>
      <c r="P68" s="17">
        <v>0</v>
      </c>
      <c r="Q68" s="17">
        <v>0</v>
      </c>
      <c r="R68" s="17">
        <v>0</v>
      </c>
      <c r="S68" s="12">
        <v>4543934.669999999</v>
      </c>
      <c r="T68" s="16">
        <v>0</v>
      </c>
      <c r="U68" s="17">
        <v>0</v>
      </c>
      <c r="V68" s="17">
        <v>0</v>
      </c>
      <c r="W68" s="17">
        <v>0</v>
      </c>
      <c r="X68" s="17">
        <v>0</v>
      </c>
      <c r="Y68" s="12">
        <v>0</v>
      </c>
      <c r="Z68" s="16">
        <v>589298.87999999989</v>
      </c>
      <c r="AA68" s="17">
        <v>117546.55</v>
      </c>
      <c r="AB68" s="17">
        <v>299629.9199999987</v>
      </c>
      <c r="AC68" s="17">
        <v>0</v>
      </c>
      <c r="AD68" s="17">
        <v>0</v>
      </c>
      <c r="AE68" s="12">
        <v>1006475.3499999987</v>
      </c>
    </row>
    <row r="69" spans="1:31" x14ac:dyDescent="0.3">
      <c r="A69" s="4" t="s">
        <v>57</v>
      </c>
      <c r="B69" s="92">
        <v>94499</v>
      </c>
      <c r="C69" s="87">
        <v>2065559</v>
      </c>
      <c r="D69" s="87">
        <v>0</v>
      </c>
      <c r="E69" s="87">
        <v>0</v>
      </c>
      <c r="F69" s="87">
        <v>4229</v>
      </c>
      <c r="G69" s="93">
        <v>2164287</v>
      </c>
      <c r="H69" s="16">
        <v>94499</v>
      </c>
      <c r="I69" s="17">
        <v>1660777</v>
      </c>
      <c r="J69" s="17">
        <v>0</v>
      </c>
      <c r="K69" s="17">
        <v>0</v>
      </c>
      <c r="L69" s="17">
        <v>4229</v>
      </c>
      <c r="M69" s="12">
        <v>1759505</v>
      </c>
      <c r="N69" s="16">
        <v>0</v>
      </c>
      <c r="O69" s="17">
        <v>130791</v>
      </c>
      <c r="P69" s="17">
        <v>0</v>
      </c>
      <c r="Q69" s="17">
        <v>0</v>
      </c>
      <c r="R69" s="17">
        <v>0</v>
      </c>
      <c r="S69" s="12">
        <v>130791</v>
      </c>
      <c r="T69" s="16">
        <v>0</v>
      </c>
      <c r="U69" s="17">
        <v>3501</v>
      </c>
      <c r="V69" s="17">
        <v>0</v>
      </c>
      <c r="W69" s="17">
        <v>0</v>
      </c>
      <c r="X69" s="17">
        <v>0</v>
      </c>
      <c r="Y69" s="12">
        <v>3501</v>
      </c>
      <c r="Z69" s="16">
        <v>0</v>
      </c>
      <c r="AA69" s="17">
        <v>270490</v>
      </c>
      <c r="AB69" s="17">
        <v>0</v>
      </c>
      <c r="AC69" s="17">
        <v>0</v>
      </c>
      <c r="AD69" s="17">
        <v>0</v>
      </c>
      <c r="AE69" s="12">
        <v>270490</v>
      </c>
    </row>
    <row r="70" spans="1:31" x14ac:dyDescent="0.3">
      <c r="A70" s="4" t="s">
        <v>58</v>
      </c>
      <c r="B70" s="92">
        <v>7205.6788025027781</v>
      </c>
      <c r="C70" s="87">
        <v>1021542.228</v>
      </c>
      <c r="D70" s="87">
        <v>23147.927749999999</v>
      </c>
      <c r="E70" s="87">
        <v>0</v>
      </c>
      <c r="F70" s="87">
        <v>583.11400000000003</v>
      </c>
      <c r="G70" s="93">
        <v>1052478.9485525028</v>
      </c>
      <c r="H70" s="16">
        <v>7205.6788025027781</v>
      </c>
      <c r="I70" s="17">
        <v>763089.58799999999</v>
      </c>
      <c r="J70" s="17">
        <v>23147.927749999999</v>
      </c>
      <c r="K70" s="17">
        <v>0</v>
      </c>
      <c r="L70" s="17">
        <v>583.11400000000003</v>
      </c>
      <c r="M70" s="12">
        <v>794026.30855250277</v>
      </c>
      <c r="N70" s="16">
        <v>0</v>
      </c>
      <c r="O70" s="17">
        <v>258452.64000000004</v>
      </c>
      <c r="P70" s="17">
        <v>0</v>
      </c>
      <c r="Q70" s="17">
        <v>0</v>
      </c>
      <c r="R70" s="17">
        <v>0</v>
      </c>
      <c r="S70" s="12">
        <v>258452.64000000004</v>
      </c>
      <c r="T70" s="16">
        <v>0</v>
      </c>
      <c r="U70" s="17">
        <v>0</v>
      </c>
      <c r="V70" s="17">
        <v>0</v>
      </c>
      <c r="W70" s="17">
        <v>0</v>
      </c>
      <c r="X70" s="17">
        <v>0</v>
      </c>
      <c r="Y70" s="12">
        <v>0</v>
      </c>
      <c r="Z70" s="16">
        <v>0</v>
      </c>
      <c r="AA70" s="17">
        <v>0</v>
      </c>
      <c r="AB70" s="17">
        <v>0</v>
      </c>
      <c r="AC70" s="17">
        <v>0</v>
      </c>
      <c r="AD70" s="17">
        <v>0</v>
      </c>
      <c r="AE70" s="12">
        <v>0</v>
      </c>
    </row>
    <row r="71" spans="1:31" x14ac:dyDescent="0.3">
      <c r="A71" s="4" t="s">
        <v>59</v>
      </c>
      <c r="B71" s="92">
        <v>315380</v>
      </c>
      <c r="C71" s="87">
        <v>5917695</v>
      </c>
      <c r="D71" s="87">
        <v>969120</v>
      </c>
      <c r="E71" s="87">
        <v>0</v>
      </c>
      <c r="F71" s="87">
        <v>3634</v>
      </c>
      <c r="G71" s="93">
        <v>7205829</v>
      </c>
      <c r="H71" s="16">
        <v>315380</v>
      </c>
      <c r="I71" s="17">
        <v>5917695</v>
      </c>
      <c r="J71" s="17">
        <v>969120</v>
      </c>
      <c r="K71" s="17">
        <v>0</v>
      </c>
      <c r="L71" s="17">
        <v>3634</v>
      </c>
      <c r="M71" s="12">
        <v>7205829</v>
      </c>
      <c r="N71" s="16">
        <v>0</v>
      </c>
      <c r="O71" s="17">
        <v>0</v>
      </c>
      <c r="P71" s="17">
        <v>0</v>
      </c>
      <c r="Q71" s="17">
        <v>0</v>
      </c>
      <c r="R71" s="17">
        <v>0</v>
      </c>
      <c r="S71" s="12">
        <v>0</v>
      </c>
      <c r="T71" s="16">
        <v>0</v>
      </c>
      <c r="U71" s="17">
        <v>0</v>
      </c>
      <c r="V71" s="17">
        <v>0</v>
      </c>
      <c r="W71" s="17">
        <v>0</v>
      </c>
      <c r="X71" s="17">
        <v>0</v>
      </c>
      <c r="Y71" s="12">
        <v>0</v>
      </c>
      <c r="Z71" s="16">
        <v>0</v>
      </c>
      <c r="AA71" s="17">
        <v>0</v>
      </c>
      <c r="AB71" s="17">
        <v>0</v>
      </c>
      <c r="AC71" s="17">
        <v>0</v>
      </c>
      <c r="AD71" s="17">
        <v>0</v>
      </c>
      <c r="AE71" s="12">
        <v>0</v>
      </c>
    </row>
    <row r="72" spans="1:31" x14ac:dyDescent="0.3">
      <c r="A72" s="4" t="s">
        <v>60</v>
      </c>
      <c r="B72" s="92">
        <v>752432</v>
      </c>
      <c r="C72" s="87">
        <v>2249985</v>
      </c>
      <c r="D72" s="87">
        <v>60650</v>
      </c>
      <c r="E72" s="87">
        <v>0</v>
      </c>
      <c r="F72" s="87">
        <v>589647</v>
      </c>
      <c r="G72" s="93">
        <v>3652714</v>
      </c>
      <c r="H72" s="16">
        <v>702501</v>
      </c>
      <c r="I72" s="17">
        <v>1145214</v>
      </c>
      <c r="J72" s="17">
        <v>44122</v>
      </c>
      <c r="K72" s="17">
        <v>0</v>
      </c>
      <c r="L72" s="17">
        <v>568213</v>
      </c>
      <c r="M72" s="12">
        <v>2460050</v>
      </c>
      <c r="N72" s="16">
        <v>0</v>
      </c>
      <c r="O72" s="17">
        <v>916609</v>
      </c>
      <c r="P72" s="17">
        <v>0</v>
      </c>
      <c r="Q72" s="17">
        <v>0</v>
      </c>
      <c r="R72" s="17">
        <v>21434</v>
      </c>
      <c r="S72" s="12">
        <v>938043</v>
      </c>
      <c r="T72" s="16">
        <v>0</v>
      </c>
      <c r="U72" s="17">
        <v>0</v>
      </c>
      <c r="V72" s="17">
        <v>0</v>
      </c>
      <c r="W72" s="17">
        <v>0</v>
      </c>
      <c r="X72" s="17">
        <v>0</v>
      </c>
      <c r="Y72" s="12">
        <v>0</v>
      </c>
      <c r="Z72" s="16">
        <v>49931</v>
      </c>
      <c r="AA72" s="17">
        <v>188162</v>
      </c>
      <c r="AB72" s="17">
        <v>16528</v>
      </c>
      <c r="AC72" s="17">
        <v>0</v>
      </c>
      <c r="AD72" s="17">
        <v>0</v>
      </c>
      <c r="AE72" s="12">
        <v>254621</v>
      </c>
    </row>
    <row r="73" spans="1:31" x14ac:dyDescent="0.3">
      <c r="A73" s="4" t="s">
        <v>61</v>
      </c>
      <c r="B73" s="92">
        <v>4421800.03</v>
      </c>
      <c r="C73" s="87">
        <v>10024746.039999999</v>
      </c>
      <c r="D73" s="87">
        <v>0</v>
      </c>
      <c r="E73" s="87">
        <v>0</v>
      </c>
      <c r="F73" s="87">
        <v>312057.68999999994</v>
      </c>
      <c r="G73" s="93">
        <v>14758603.76</v>
      </c>
      <c r="H73" s="16">
        <v>3461223.6500000004</v>
      </c>
      <c r="I73" s="17">
        <v>6594447.2400000002</v>
      </c>
      <c r="J73" s="17">
        <v>0</v>
      </c>
      <c r="K73" s="17">
        <v>0</v>
      </c>
      <c r="L73" s="17">
        <v>310874.83999999997</v>
      </c>
      <c r="M73" s="12">
        <v>10366545.73</v>
      </c>
      <c r="N73" s="16">
        <v>89630.680000000008</v>
      </c>
      <c r="O73" s="17">
        <v>3107141.96</v>
      </c>
      <c r="P73" s="17">
        <v>0</v>
      </c>
      <c r="Q73" s="17">
        <v>0</v>
      </c>
      <c r="R73" s="17">
        <v>453.81</v>
      </c>
      <c r="S73" s="12">
        <v>3197226.45</v>
      </c>
      <c r="T73" s="16">
        <v>0</v>
      </c>
      <c r="U73" s="17">
        <v>0</v>
      </c>
      <c r="V73" s="17">
        <v>0</v>
      </c>
      <c r="W73" s="17">
        <v>0</v>
      </c>
      <c r="X73" s="17">
        <v>0</v>
      </c>
      <c r="Y73" s="12">
        <v>0</v>
      </c>
      <c r="Z73" s="16">
        <v>870945.7</v>
      </c>
      <c r="AA73" s="17">
        <v>323156.84000000003</v>
      </c>
      <c r="AB73" s="17">
        <v>0</v>
      </c>
      <c r="AC73" s="17">
        <v>0</v>
      </c>
      <c r="AD73" s="17">
        <v>729.04</v>
      </c>
      <c r="AE73" s="12">
        <v>1194831.58</v>
      </c>
    </row>
    <row r="74" spans="1:31" x14ac:dyDescent="0.3">
      <c r="A74" s="4" t="s">
        <v>62</v>
      </c>
      <c r="B74" s="92">
        <v>355727.48</v>
      </c>
      <c r="C74" s="87">
        <v>403635.33999999997</v>
      </c>
      <c r="D74" s="87">
        <v>6459.66</v>
      </c>
      <c r="E74" s="87">
        <v>0</v>
      </c>
      <c r="F74" s="87">
        <v>0</v>
      </c>
      <c r="G74" s="93">
        <v>765822.48</v>
      </c>
      <c r="H74" s="16">
        <v>355727.48</v>
      </c>
      <c r="I74" s="17">
        <v>403635.33999999997</v>
      </c>
      <c r="J74" s="17">
        <v>6459.66</v>
      </c>
      <c r="K74" s="17">
        <v>0</v>
      </c>
      <c r="L74" s="17">
        <v>0</v>
      </c>
      <c r="M74" s="12">
        <v>765822.48</v>
      </c>
      <c r="N74" s="16">
        <v>0</v>
      </c>
      <c r="O74" s="17">
        <v>0</v>
      </c>
      <c r="P74" s="17">
        <v>0</v>
      </c>
      <c r="Q74" s="17">
        <v>0</v>
      </c>
      <c r="R74" s="17">
        <v>0</v>
      </c>
      <c r="S74" s="12">
        <v>0</v>
      </c>
      <c r="T74" s="16">
        <v>0</v>
      </c>
      <c r="U74" s="17">
        <v>0</v>
      </c>
      <c r="V74" s="17">
        <v>0</v>
      </c>
      <c r="W74" s="17">
        <v>0</v>
      </c>
      <c r="X74" s="17">
        <v>0</v>
      </c>
      <c r="Y74" s="12">
        <v>0</v>
      </c>
      <c r="Z74" s="16">
        <v>0</v>
      </c>
      <c r="AA74" s="17">
        <v>0</v>
      </c>
      <c r="AB74" s="17">
        <v>0</v>
      </c>
      <c r="AC74" s="17">
        <v>0</v>
      </c>
      <c r="AD74" s="17">
        <v>0</v>
      </c>
      <c r="AE74" s="12">
        <v>0</v>
      </c>
    </row>
    <row r="75" spans="1:31" x14ac:dyDescent="0.3">
      <c r="A75" s="4" t="s">
        <v>63</v>
      </c>
      <c r="B75" s="92">
        <v>814839.9600000002</v>
      </c>
      <c r="C75" s="87">
        <v>10575921.720000019</v>
      </c>
      <c r="D75" s="87">
        <v>4773302.1099999994</v>
      </c>
      <c r="E75" s="87">
        <v>4521.01</v>
      </c>
      <c r="F75" s="87">
        <v>4626.2500000000045</v>
      </c>
      <c r="G75" s="93">
        <v>16173211.050000019</v>
      </c>
      <c r="H75" s="16">
        <v>258592.34000000014</v>
      </c>
      <c r="I75" s="17">
        <v>6118534.7100000214</v>
      </c>
      <c r="J75" s="17">
        <v>4773302.1099999994</v>
      </c>
      <c r="K75" s="17">
        <v>4521.01</v>
      </c>
      <c r="L75" s="17">
        <v>2250.0000000000045</v>
      </c>
      <c r="M75" s="12">
        <v>11157200.17000002</v>
      </c>
      <c r="N75" s="16">
        <v>0</v>
      </c>
      <c r="O75" s="17">
        <v>4373108.3899999987</v>
      </c>
      <c r="P75" s="17">
        <v>0</v>
      </c>
      <c r="Q75" s="17">
        <v>0</v>
      </c>
      <c r="R75" s="17">
        <v>0</v>
      </c>
      <c r="S75" s="12">
        <v>4373108.3899999987</v>
      </c>
      <c r="T75" s="16">
        <v>0</v>
      </c>
      <c r="U75" s="17">
        <v>0</v>
      </c>
      <c r="V75" s="17">
        <v>0</v>
      </c>
      <c r="W75" s="17">
        <v>0</v>
      </c>
      <c r="X75" s="17">
        <v>0</v>
      </c>
      <c r="Y75" s="12">
        <v>0</v>
      </c>
      <c r="Z75" s="16">
        <v>556247.62</v>
      </c>
      <c r="AA75" s="17">
        <v>84278.62</v>
      </c>
      <c r="AB75" s="17">
        <v>0</v>
      </c>
      <c r="AC75" s="17">
        <v>0</v>
      </c>
      <c r="AD75" s="17">
        <v>2376.25</v>
      </c>
      <c r="AE75" s="12">
        <v>642902.49</v>
      </c>
    </row>
    <row r="76" spans="1:31" x14ac:dyDescent="0.3">
      <c r="A76" s="4" t="s">
        <v>64</v>
      </c>
      <c r="B76" s="92">
        <v>606114.67053680436</v>
      </c>
      <c r="C76" s="87">
        <v>5005742.9150928818</v>
      </c>
      <c r="D76" s="87">
        <v>151027.44743572752</v>
      </c>
      <c r="E76" s="87">
        <v>0</v>
      </c>
      <c r="F76" s="87">
        <v>99624.356680364057</v>
      </c>
      <c r="G76" s="93">
        <v>5862509.3897457775</v>
      </c>
      <c r="H76" s="16">
        <v>564275</v>
      </c>
      <c r="I76" s="17">
        <v>4736744.37</v>
      </c>
      <c r="J76" s="17">
        <v>134074.82</v>
      </c>
      <c r="K76" s="17">
        <v>0</v>
      </c>
      <c r="L76" s="17">
        <v>95718.62</v>
      </c>
      <c r="M76" s="12">
        <v>5530812.8100000005</v>
      </c>
      <c r="N76" s="16">
        <v>0</v>
      </c>
      <c r="O76" s="17">
        <v>0</v>
      </c>
      <c r="P76" s="17">
        <v>0</v>
      </c>
      <c r="Q76" s="17">
        <v>0</v>
      </c>
      <c r="R76" s="17">
        <v>0</v>
      </c>
      <c r="S76" s="12">
        <v>0</v>
      </c>
      <c r="T76" s="16">
        <v>0</v>
      </c>
      <c r="U76" s="17">
        <v>0</v>
      </c>
      <c r="V76" s="17">
        <v>0</v>
      </c>
      <c r="W76" s="17">
        <v>0</v>
      </c>
      <c r="X76" s="17">
        <v>0</v>
      </c>
      <c r="Y76" s="12">
        <v>0</v>
      </c>
      <c r="Z76" s="16">
        <v>41839.670536804355</v>
      </c>
      <c r="AA76" s="17">
        <v>268998.54509288125</v>
      </c>
      <c r="AB76" s="17">
        <v>16952.627435727518</v>
      </c>
      <c r="AC76" s="17">
        <v>0</v>
      </c>
      <c r="AD76" s="17">
        <v>3905.7366803640543</v>
      </c>
      <c r="AE76" s="12">
        <v>331696.57974577718</v>
      </c>
    </row>
    <row r="77" spans="1:31" x14ac:dyDescent="0.3">
      <c r="A77" s="4" t="s">
        <v>65</v>
      </c>
      <c r="B77" s="92">
        <v>414197.9</v>
      </c>
      <c r="C77" s="87">
        <v>592993.22</v>
      </c>
      <c r="D77" s="87">
        <v>7806</v>
      </c>
      <c r="E77" s="87">
        <v>700.77</v>
      </c>
      <c r="F77" s="87">
        <v>0</v>
      </c>
      <c r="G77" s="93">
        <v>1015697.89</v>
      </c>
      <c r="H77" s="16">
        <v>174080.51</v>
      </c>
      <c r="I77" s="17">
        <v>317897.71999999997</v>
      </c>
      <c r="J77" s="17">
        <v>7806</v>
      </c>
      <c r="K77" s="17">
        <v>700.77</v>
      </c>
      <c r="L77" s="17">
        <v>0</v>
      </c>
      <c r="M77" s="12">
        <v>500485</v>
      </c>
      <c r="N77" s="16">
        <v>240117.39</v>
      </c>
      <c r="O77" s="17">
        <v>275095.5</v>
      </c>
      <c r="P77" s="17">
        <v>0</v>
      </c>
      <c r="Q77" s="17">
        <v>0</v>
      </c>
      <c r="R77" s="17">
        <v>0</v>
      </c>
      <c r="S77" s="12">
        <v>515212.89</v>
      </c>
      <c r="T77" s="16">
        <v>0</v>
      </c>
      <c r="U77" s="17">
        <v>0</v>
      </c>
      <c r="V77" s="17">
        <v>0</v>
      </c>
      <c r="W77" s="17">
        <v>0</v>
      </c>
      <c r="X77" s="17">
        <v>0</v>
      </c>
      <c r="Y77" s="12">
        <v>0</v>
      </c>
      <c r="Z77" s="16">
        <v>0</v>
      </c>
      <c r="AA77" s="17">
        <v>0</v>
      </c>
      <c r="AB77" s="17">
        <v>0</v>
      </c>
      <c r="AC77" s="17">
        <v>0</v>
      </c>
      <c r="AD77" s="17">
        <v>0</v>
      </c>
      <c r="AE77" s="12">
        <v>0</v>
      </c>
    </row>
    <row r="78" spans="1:31" x14ac:dyDescent="0.3">
      <c r="A78" s="4" t="s">
        <v>66</v>
      </c>
      <c r="B78" s="92">
        <v>1305746.56</v>
      </c>
      <c r="C78" s="87">
        <v>3078006.6000000006</v>
      </c>
      <c r="D78" s="87">
        <v>0</v>
      </c>
      <c r="E78" s="87">
        <v>0</v>
      </c>
      <c r="F78" s="87">
        <v>0</v>
      </c>
      <c r="G78" s="93">
        <v>4383753.16</v>
      </c>
      <c r="H78" s="16">
        <v>880388.5</v>
      </c>
      <c r="I78" s="17">
        <v>3081268.0400000005</v>
      </c>
      <c r="J78" s="17">
        <v>0</v>
      </c>
      <c r="K78" s="17">
        <v>0</v>
      </c>
      <c r="L78" s="17">
        <v>0</v>
      </c>
      <c r="M78" s="12">
        <v>3961656.5400000005</v>
      </c>
      <c r="N78" s="16">
        <v>0</v>
      </c>
      <c r="O78" s="17">
        <v>0</v>
      </c>
      <c r="P78" s="17">
        <v>0</v>
      </c>
      <c r="Q78" s="17">
        <v>0</v>
      </c>
      <c r="R78" s="17">
        <v>0</v>
      </c>
      <c r="S78" s="12">
        <v>0</v>
      </c>
      <c r="T78" s="16">
        <v>0</v>
      </c>
      <c r="U78" s="17">
        <v>0</v>
      </c>
      <c r="V78" s="17">
        <v>0</v>
      </c>
      <c r="W78" s="17">
        <v>0</v>
      </c>
      <c r="X78" s="17">
        <v>0</v>
      </c>
      <c r="Y78" s="12">
        <v>0</v>
      </c>
      <c r="Z78" s="16">
        <v>425358.06</v>
      </c>
      <c r="AA78" s="17">
        <v>-3261.44</v>
      </c>
      <c r="AB78" s="17">
        <v>0</v>
      </c>
      <c r="AC78" s="17">
        <v>0</v>
      </c>
      <c r="AD78" s="17">
        <v>0</v>
      </c>
      <c r="AE78" s="12">
        <v>422096.62</v>
      </c>
    </row>
    <row r="79" spans="1:31" x14ac:dyDescent="0.3">
      <c r="A79" s="4" t="s">
        <v>67</v>
      </c>
      <c r="B79" s="92">
        <v>151619</v>
      </c>
      <c r="C79" s="87">
        <v>3881537</v>
      </c>
      <c r="D79" s="87">
        <v>407492.18219641154</v>
      </c>
      <c r="E79" s="87">
        <v>0</v>
      </c>
      <c r="F79" s="87">
        <v>0</v>
      </c>
      <c r="G79" s="93">
        <v>4440648.1821964113</v>
      </c>
      <c r="H79" s="16">
        <v>376</v>
      </c>
      <c r="I79" s="17">
        <v>1477368</v>
      </c>
      <c r="J79" s="17">
        <v>172388.96059421802</v>
      </c>
      <c r="K79" s="17">
        <v>0</v>
      </c>
      <c r="L79" s="17">
        <v>0</v>
      </c>
      <c r="M79" s="12">
        <v>1650132.960594218</v>
      </c>
      <c r="N79" s="16">
        <v>0</v>
      </c>
      <c r="O79" s="17">
        <v>480661</v>
      </c>
      <c r="P79" s="17">
        <v>114364.29668231265</v>
      </c>
      <c r="Q79" s="17">
        <v>0</v>
      </c>
      <c r="R79" s="17">
        <v>0</v>
      </c>
      <c r="S79" s="12">
        <v>595025.29668231262</v>
      </c>
      <c r="T79" s="16">
        <v>0</v>
      </c>
      <c r="U79" s="17">
        <v>0</v>
      </c>
      <c r="V79" s="17">
        <v>0</v>
      </c>
      <c r="W79" s="17">
        <v>0</v>
      </c>
      <c r="X79" s="17">
        <v>0</v>
      </c>
      <c r="Y79" s="12">
        <v>0</v>
      </c>
      <c r="Z79" s="16">
        <v>151243</v>
      </c>
      <c r="AA79" s="17">
        <v>1923508</v>
      </c>
      <c r="AB79" s="17">
        <v>120738.92491988087</v>
      </c>
      <c r="AC79" s="17">
        <v>0</v>
      </c>
      <c r="AD79" s="17">
        <v>0</v>
      </c>
      <c r="AE79" s="12">
        <v>2195489.9249198809</v>
      </c>
    </row>
    <row r="80" spans="1:31" x14ac:dyDescent="0.3">
      <c r="A80" s="4" t="s">
        <v>68</v>
      </c>
      <c r="B80" s="92">
        <v>389911.18599999999</v>
      </c>
      <c r="C80" s="87">
        <v>8736423.7239999976</v>
      </c>
      <c r="D80" s="87">
        <v>1665133.66</v>
      </c>
      <c r="E80" s="87">
        <v>0</v>
      </c>
      <c r="F80" s="87">
        <v>0</v>
      </c>
      <c r="G80" s="93">
        <v>10791468.569999997</v>
      </c>
      <c r="H80" s="16">
        <v>0</v>
      </c>
      <c r="I80" s="17">
        <v>5824514.2199999988</v>
      </c>
      <c r="J80" s="17">
        <v>1665133.66</v>
      </c>
      <c r="K80" s="17">
        <v>0</v>
      </c>
      <c r="L80" s="17">
        <v>0</v>
      </c>
      <c r="M80" s="12">
        <v>7489647.879999999</v>
      </c>
      <c r="N80" s="16">
        <v>0</v>
      </c>
      <c r="O80" s="17">
        <v>622806.37</v>
      </c>
      <c r="P80" s="17">
        <v>0</v>
      </c>
      <c r="Q80" s="17">
        <v>0</v>
      </c>
      <c r="R80" s="17">
        <v>0</v>
      </c>
      <c r="S80" s="12">
        <v>622806.37</v>
      </c>
      <c r="T80" s="16">
        <v>0</v>
      </c>
      <c r="U80" s="17">
        <v>0</v>
      </c>
      <c r="V80" s="17">
        <v>0</v>
      </c>
      <c r="W80" s="17">
        <v>0</v>
      </c>
      <c r="X80" s="17">
        <v>0</v>
      </c>
      <c r="Y80" s="12">
        <v>0</v>
      </c>
      <c r="Z80" s="16">
        <v>389911.18599999999</v>
      </c>
      <c r="AA80" s="17">
        <v>2289103.1339999987</v>
      </c>
      <c r="AB80" s="17">
        <v>0</v>
      </c>
      <c r="AC80" s="17">
        <v>0</v>
      </c>
      <c r="AD80" s="17">
        <v>0</v>
      </c>
      <c r="AE80" s="12">
        <v>2679014.3199999984</v>
      </c>
    </row>
    <row r="81" spans="1:31" x14ac:dyDescent="0.3">
      <c r="A81" s="4" t="s">
        <v>69</v>
      </c>
      <c r="B81" s="92">
        <v>191205</v>
      </c>
      <c r="C81" s="87">
        <v>680555</v>
      </c>
      <c r="D81" s="87">
        <v>32067</v>
      </c>
      <c r="E81" s="87">
        <v>0</v>
      </c>
      <c r="F81" s="87">
        <v>1336</v>
      </c>
      <c r="G81" s="93">
        <v>905163</v>
      </c>
      <c r="H81" s="16">
        <v>191205</v>
      </c>
      <c r="I81" s="17">
        <v>680555</v>
      </c>
      <c r="J81" s="17">
        <v>32067</v>
      </c>
      <c r="K81" s="17">
        <v>0</v>
      </c>
      <c r="L81" s="17">
        <v>1336</v>
      </c>
      <c r="M81" s="12">
        <v>905163</v>
      </c>
      <c r="N81" s="16">
        <v>0</v>
      </c>
      <c r="O81" s="17">
        <v>0</v>
      </c>
      <c r="P81" s="17">
        <v>0</v>
      </c>
      <c r="Q81" s="17">
        <v>0</v>
      </c>
      <c r="R81" s="17">
        <v>0</v>
      </c>
      <c r="S81" s="12">
        <v>0</v>
      </c>
      <c r="T81" s="16">
        <v>0</v>
      </c>
      <c r="U81" s="17">
        <v>0</v>
      </c>
      <c r="V81" s="17">
        <v>0</v>
      </c>
      <c r="W81" s="17">
        <v>0</v>
      </c>
      <c r="X81" s="17">
        <v>0</v>
      </c>
      <c r="Y81" s="12">
        <v>0</v>
      </c>
      <c r="Z81" s="16">
        <v>0</v>
      </c>
      <c r="AA81" s="17">
        <v>0</v>
      </c>
      <c r="AB81" s="17">
        <v>0</v>
      </c>
      <c r="AC81" s="17">
        <v>0</v>
      </c>
      <c r="AD81" s="17">
        <v>0</v>
      </c>
      <c r="AE81" s="12">
        <v>0</v>
      </c>
    </row>
    <row r="82" spans="1:31" x14ac:dyDescent="0.3">
      <c r="A82" s="4" t="s">
        <v>70</v>
      </c>
      <c r="B82" s="92">
        <v>3238215</v>
      </c>
      <c r="C82" s="87">
        <v>24266709</v>
      </c>
      <c r="D82" s="87">
        <v>161138</v>
      </c>
      <c r="E82" s="87">
        <v>0</v>
      </c>
      <c r="F82" s="87">
        <v>211274</v>
      </c>
      <c r="G82" s="93">
        <v>27877336</v>
      </c>
      <c r="H82" s="16">
        <v>936420</v>
      </c>
      <c r="I82" s="17">
        <v>13300224</v>
      </c>
      <c r="J82" s="17">
        <v>0</v>
      </c>
      <c r="K82" s="17">
        <v>0</v>
      </c>
      <c r="L82" s="17">
        <v>196340</v>
      </c>
      <c r="M82" s="12">
        <v>14432984</v>
      </c>
      <c r="N82" s="16">
        <v>700301</v>
      </c>
      <c r="O82" s="17">
        <v>7793702</v>
      </c>
      <c r="P82" s="17">
        <v>0</v>
      </c>
      <c r="Q82" s="17">
        <v>0</v>
      </c>
      <c r="R82" s="17">
        <v>0</v>
      </c>
      <c r="S82" s="12">
        <v>8494003</v>
      </c>
      <c r="T82" s="16">
        <v>492472</v>
      </c>
      <c r="U82" s="17">
        <v>2795444</v>
      </c>
      <c r="V82" s="17">
        <v>0</v>
      </c>
      <c r="W82" s="17">
        <v>0</v>
      </c>
      <c r="X82" s="17">
        <v>13376</v>
      </c>
      <c r="Y82" s="12">
        <v>3301292</v>
      </c>
      <c r="Z82" s="16">
        <v>1109022</v>
      </c>
      <c r="AA82" s="17">
        <v>377339</v>
      </c>
      <c r="AB82" s="17">
        <v>161138</v>
      </c>
      <c r="AC82" s="17">
        <v>0</v>
      </c>
      <c r="AD82" s="17">
        <v>1558</v>
      </c>
      <c r="AE82" s="12">
        <v>1649057</v>
      </c>
    </row>
    <row r="83" spans="1:31" x14ac:dyDescent="0.3">
      <c r="A83" s="4" t="s">
        <v>71</v>
      </c>
      <c r="B83" s="92">
        <v>807280</v>
      </c>
      <c r="C83" s="87">
        <v>19398156.73</v>
      </c>
      <c r="D83" s="87">
        <v>0</v>
      </c>
      <c r="E83" s="87">
        <v>0</v>
      </c>
      <c r="F83" s="87">
        <v>0</v>
      </c>
      <c r="G83" s="93">
        <v>20205436.73</v>
      </c>
      <c r="H83" s="16">
        <v>683674</v>
      </c>
      <c r="I83" s="17">
        <v>9965933</v>
      </c>
      <c r="J83" s="17">
        <v>0</v>
      </c>
      <c r="K83" s="17">
        <v>0</v>
      </c>
      <c r="L83" s="17">
        <v>0</v>
      </c>
      <c r="M83" s="12">
        <v>10649607</v>
      </c>
      <c r="N83" s="16">
        <v>0</v>
      </c>
      <c r="O83" s="17">
        <v>8044778</v>
      </c>
      <c r="P83" s="17">
        <v>0</v>
      </c>
      <c r="Q83" s="17">
        <v>0</v>
      </c>
      <c r="R83" s="17">
        <v>0</v>
      </c>
      <c r="S83" s="12">
        <v>8044778</v>
      </c>
      <c r="T83" s="16">
        <v>0</v>
      </c>
      <c r="U83" s="17">
        <v>849574</v>
      </c>
      <c r="V83" s="17">
        <v>0</v>
      </c>
      <c r="W83" s="17">
        <v>0</v>
      </c>
      <c r="X83" s="17">
        <v>0</v>
      </c>
      <c r="Y83" s="12">
        <v>849574</v>
      </c>
      <c r="Z83" s="16">
        <v>123606</v>
      </c>
      <c r="AA83" s="17">
        <v>537871.73</v>
      </c>
      <c r="AB83" s="17">
        <v>0</v>
      </c>
      <c r="AC83" s="17">
        <v>0</v>
      </c>
      <c r="AD83" s="17">
        <v>0</v>
      </c>
      <c r="AE83" s="12">
        <v>661477.73</v>
      </c>
    </row>
    <row r="84" spans="1:31" x14ac:dyDescent="0.3">
      <c r="A84" s="4" t="s">
        <v>72</v>
      </c>
      <c r="B84" s="92">
        <v>1052355</v>
      </c>
      <c r="C84" s="87">
        <v>5996884</v>
      </c>
      <c r="D84" s="87">
        <v>0</v>
      </c>
      <c r="E84" s="87">
        <v>0</v>
      </c>
      <c r="F84" s="87">
        <v>42977</v>
      </c>
      <c r="G84" s="93">
        <v>7092216</v>
      </c>
      <c r="H84" s="16">
        <v>463528</v>
      </c>
      <c r="I84" s="17">
        <v>458052</v>
      </c>
      <c r="J84" s="17">
        <v>0</v>
      </c>
      <c r="K84" s="17">
        <v>0</v>
      </c>
      <c r="L84" s="17">
        <v>0</v>
      </c>
      <c r="M84" s="12">
        <v>921580</v>
      </c>
      <c r="N84" s="16">
        <v>504325</v>
      </c>
      <c r="O84" s="17">
        <v>677628</v>
      </c>
      <c r="P84" s="17">
        <v>0</v>
      </c>
      <c r="Q84" s="17">
        <v>0</v>
      </c>
      <c r="R84" s="17">
        <v>0</v>
      </c>
      <c r="S84" s="12">
        <v>1181953</v>
      </c>
      <c r="T84" s="16">
        <v>0</v>
      </c>
      <c r="U84" s="17">
        <v>0</v>
      </c>
      <c r="V84" s="17">
        <v>0</v>
      </c>
      <c r="W84" s="17">
        <v>0</v>
      </c>
      <c r="X84" s="17">
        <v>0</v>
      </c>
      <c r="Y84" s="12">
        <v>0</v>
      </c>
      <c r="Z84" s="16">
        <v>84502</v>
      </c>
      <c r="AA84" s="17">
        <v>4861204</v>
      </c>
      <c r="AB84" s="17">
        <v>0</v>
      </c>
      <c r="AC84" s="17">
        <v>0</v>
      </c>
      <c r="AD84" s="17">
        <v>42977</v>
      </c>
      <c r="AE84" s="12">
        <v>4988683</v>
      </c>
    </row>
    <row r="85" spans="1:31" x14ac:dyDescent="0.3">
      <c r="A85" s="4" t="s">
        <v>73</v>
      </c>
      <c r="B85" s="92">
        <v>6390907.4005333157</v>
      </c>
      <c r="C85" s="87">
        <v>63100592.559192263</v>
      </c>
      <c r="D85" s="87">
        <v>2287394.1335665565</v>
      </c>
      <c r="E85" s="87">
        <v>0</v>
      </c>
      <c r="F85" s="87">
        <v>397776.44577647751</v>
      </c>
      <c r="G85" s="93">
        <v>72176670.539068609</v>
      </c>
      <c r="H85" s="16">
        <v>5909886.4603049541</v>
      </c>
      <c r="I85" s="17">
        <v>59414663.882396169</v>
      </c>
      <c r="J85" s="17">
        <v>2262274.0476103802</v>
      </c>
      <c r="K85" s="17">
        <v>0</v>
      </c>
      <c r="L85" s="17">
        <v>397776.44577647751</v>
      </c>
      <c r="M85" s="12">
        <v>67984600.836087987</v>
      </c>
      <c r="N85" s="16">
        <v>0</v>
      </c>
      <c r="O85" s="17">
        <v>3470321.5232549314</v>
      </c>
      <c r="P85" s="17">
        <v>0</v>
      </c>
      <c r="Q85" s="17">
        <v>0</v>
      </c>
      <c r="R85" s="17">
        <v>0</v>
      </c>
      <c r="S85" s="12">
        <v>3470321.5232549314</v>
      </c>
      <c r="T85" s="16">
        <v>0</v>
      </c>
      <c r="U85" s="17">
        <v>0</v>
      </c>
      <c r="V85" s="17">
        <v>0</v>
      </c>
      <c r="W85" s="17">
        <v>0</v>
      </c>
      <c r="X85" s="17">
        <v>0</v>
      </c>
      <c r="Y85" s="12">
        <v>0</v>
      </c>
      <c r="Z85" s="16">
        <v>481020.94022836164</v>
      </c>
      <c r="AA85" s="17">
        <v>215607.15354116017</v>
      </c>
      <c r="AB85" s="17">
        <v>25120.085956176346</v>
      </c>
      <c r="AC85" s="17">
        <v>0</v>
      </c>
      <c r="AD85" s="17">
        <v>0</v>
      </c>
      <c r="AE85" s="12">
        <v>721748.1797256982</v>
      </c>
    </row>
    <row r="86" spans="1:31" x14ac:dyDescent="0.3">
      <c r="A86" s="4" t="s">
        <v>74</v>
      </c>
      <c r="B86" s="92">
        <v>2442223</v>
      </c>
      <c r="C86" s="87">
        <v>11843506</v>
      </c>
      <c r="D86" s="87">
        <v>88000</v>
      </c>
      <c r="E86" s="87">
        <v>0</v>
      </c>
      <c r="F86" s="87">
        <v>0</v>
      </c>
      <c r="G86" s="93">
        <v>14373729</v>
      </c>
      <c r="H86" s="16">
        <v>476504</v>
      </c>
      <c r="I86" s="17">
        <v>6790327</v>
      </c>
      <c r="J86" s="17">
        <v>88000</v>
      </c>
      <c r="K86" s="17">
        <v>0</v>
      </c>
      <c r="L86" s="17">
        <v>0</v>
      </c>
      <c r="M86" s="12">
        <v>7354831</v>
      </c>
      <c r="N86" s="16">
        <v>666245</v>
      </c>
      <c r="O86" s="17">
        <v>4509215</v>
      </c>
      <c r="P86" s="17">
        <v>0</v>
      </c>
      <c r="Q86" s="17">
        <v>0</v>
      </c>
      <c r="R86" s="17">
        <v>0</v>
      </c>
      <c r="S86" s="12">
        <v>5175460</v>
      </c>
      <c r="T86" s="16">
        <v>0</v>
      </c>
      <c r="U86" s="17">
        <v>0</v>
      </c>
      <c r="V86" s="17">
        <v>0</v>
      </c>
      <c r="W86" s="17">
        <v>0</v>
      </c>
      <c r="X86" s="17">
        <v>0</v>
      </c>
      <c r="Y86" s="12">
        <v>0</v>
      </c>
      <c r="Z86" s="16">
        <v>1299474</v>
      </c>
      <c r="AA86" s="17">
        <v>543964</v>
      </c>
      <c r="AB86" s="17">
        <v>0</v>
      </c>
      <c r="AC86" s="17">
        <v>0</v>
      </c>
      <c r="AD86" s="17">
        <v>0</v>
      </c>
      <c r="AE86" s="12">
        <v>1843438</v>
      </c>
    </row>
    <row r="87" spans="1:31" x14ac:dyDescent="0.3">
      <c r="A87" s="4" t="s">
        <v>75</v>
      </c>
      <c r="B87" s="92">
        <v>599312</v>
      </c>
      <c r="C87" s="87">
        <v>23727570</v>
      </c>
      <c r="D87" s="87">
        <v>0</v>
      </c>
      <c r="E87" s="87">
        <v>0</v>
      </c>
      <c r="F87" s="87">
        <v>6804</v>
      </c>
      <c r="G87" s="93">
        <v>24333686</v>
      </c>
      <c r="H87" s="16">
        <v>67142</v>
      </c>
      <c r="I87" s="17">
        <v>14269333</v>
      </c>
      <c r="J87" s="17">
        <v>0</v>
      </c>
      <c r="K87" s="17">
        <v>0</v>
      </c>
      <c r="L87" s="17">
        <v>0</v>
      </c>
      <c r="M87" s="12">
        <v>14336475</v>
      </c>
      <c r="N87" s="16">
        <v>57171</v>
      </c>
      <c r="O87" s="17">
        <v>7663210</v>
      </c>
      <c r="P87" s="17">
        <v>0</v>
      </c>
      <c r="Q87" s="17">
        <v>0</v>
      </c>
      <c r="R87" s="17">
        <v>6804</v>
      </c>
      <c r="S87" s="12">
        <v>7727185</v>
      </c>
      <c r="T87" s="16">
        <v>0</v>
      </c>
      <c r="U87" s="17">
        <v>0</v>
      </c>
      <c r="V87" s="17">
        <v>0</v>
      </c>
      <c r="W87" s="17">
        <v>0</v>
      </c>
      <c r="X87" s="17">
        <v>0</v>
      </c>
      <c r="Y87" s="12">
        <v>0</v>
      </c>
      <c r="Z87" s="16">
        <v>474999</v>
      </c>
      <c r="AA87" s="17">
        <v>1795027</v>
      </c>
      <c r="AB87" s="17">
        <v>0</v>
      </c>
      <c r="AC87" s="17">
        <v>0</v>
      </c>
      <c r="AD87" s="17">
        <v>0</v>
      </c>
      <c r="AE87" s="12">
        <v>2270026</v>
      </c>
    </row>
    <row r="88" spans="1:31" x14ac:dyDescent="0.3">
      <c r="A88" s="4" t="s">
        <v>76</v>
      </c>
      <c r="B88" s="92">
        <v>227455.65</v>
      </c>
      <c r="C88" s="87">
        <v>1400263.7</v>
      </c>
      <c r="D88" s="87">
        <v>18510.5</v>
      </c>
      <c r="E88" s="87">
        <v>0</v>
      </c>
      <c r="F88" s="87">
        <v>6970.41</v>
      </c>
      <c r="G88" s="93">
        <v>1653200.2599999998</v>
      </c>
      <c r="H88" s="16">
        <v>227455.65</v>
      </c>
      <c r="I88" s="17">
        <v>1400263.7</v>
      </c>
      <c r="J88" s="17">
        <v>18510.5</v>
      </c>
      <c r="K88" s="17">
        <v>0</v>
      </c>
      <c r="L88" s="17">
        <v>6970.41</v>
      </c>
      <c r="M88" s="12">
        <v>1653200.2599999998</v>
      </c>
      <c r="N88" s="16">
        <v>0</v>
      </c>
      <c r="O88" s="17">
        <v>0</v>
      </c>
      <c r="P88" s="17">
        <v>0</v>
      </c>
      <c r="Q88" s="17">
        <v>0</v>
      </c>
      <c r="R88" s="17">
        <v>0</v>
      </c>
      <c r="S88" s="12">
        <v>0</v>
      </c>
      <c r="T88" s="16">
        <v>0</v>
      </c>
      <c r="U88" s="17">
        <v>0</v>
      </c>
      <c r="V88" s="17">
        <v>0</v>
      </c>
      <c r="W88" s="17">
        <v>0</v>
      </c>
      <c r="X88" s="17">
        <v>0</v>
      </c>
      <c r="Y88" s="12">
        <v>0</v>
      </c>
      <c r="Z88" s="16">
        <v>0</v>
      </c>
      <c r="AA88" s="17">
        <v>0</v>
      </c>
      <c r="AB88" s="17">
        <v>0</v>
      </c>
      <c r="AC88" s="17">
        <v>0</v>
      </c>
      <c r="AD88" s="17">
        <v>0</v>
      </c>
      <c r="AE88" s="12">
        <v>0</v>
      </c>
    </row>
    <row r="89" spans="1:31" x14ac:dyDescent="0.3">
      <c r="A89" s="5"/>
      <c r="B89" s="94"/>
      <c r="C89" s="88"/>
      <c r="D89" s="88"/>
      <c r="E89" s="88"/>
      <c r="F89" s="88"/>
      <c r="G89" s="95"/>
      <c r="H89" s="18"/>
      <c r="I89" s="19"/>
      <c r="J89" s="19"/>
      <c r="K89" s="19"/>
      <c r="L89" s="19"/>
      <c r="M89" s="13"/>
      <c r="N89" s="18"/>
      <c r="O89" s="19"/>
      <c r="P89" s="19"/>
      <c r="Q89" s="19"/>
      <c r="R89" s="19"/>
      <c r="S89" s="13"/>
      <c r="T89" s="18"/>
      <c r="U89" s="19"/>
      <c r="V89" s="19"/>
      <c r="W89" s="19"/>
      <c r="X89" s="19"/>
      <c r="Y89" s="13"/>
      <c r="Z89" s="18"/>
      <c r="AA89" s="19"/>
      <c r="AB89" s="19"/>
      <c r="AC89" s="19"/>
      <c r="AD89" s="19"/>
      <c r="AE89" s="13"/>
    </row>
    <row r="90" spans="1:31" x14ac:dyDescent="0.3">
      <c r="A90" s="30"/>
      <c r="B90" s="31">
        <f t="shared" ref="B90:G90" si="0">SUM(B9:B89)</f>
        <v>112931478.81316535</v>
      </c>
      <c r="C90" s="32">
        <f t="shared" si="0"/>
        <v>905462800.43599081</v>
      </c>
      <c r="D90" s="32">
        <f t="shared" si="0"/>
        <v>54362911.740983866</v>
      </c>
      <c r="E90" s="32">
        <f t="shared" si="0"/>
        <v>2400756.36</v>
      </c>
      <c r="F90" s="32">
        <f t="shared" si="0"/>
        <v>42036744.690286011</v>
      </c>
      <c r="G90" s="33">
        <f t="shared" si="0"/>
        <v>1117194692.0404258</v>
      </c>
      <c r="H90" s="31">
        <f t="shared" ref="H90:AE90" si="1">SUM(H9:H89)</f>
        <v>67609393.942610219</v>
      </c>
      <c r="I90" s="32">
        <f t="shared" si="1"/>
        <v>608788793.26521802</v>
      </c>
      <c r="J90" s="32">
        <f t="shared" si="1"/>
        <v>34567136.622690849</v>
      </c>
      <c r="K90" s="32">
        <f t="shared" si="1"/>
        <v>1492821.1000000003</v>
      </c>
      <c r="L90" s="32">
        <f t="shared" si="1"/>
        <v>30906968.58250095</v>
      </c>
      <c r="M90" s="33">
        <f t="shared" si="1"/>
        <v>743365113.51301992</v>
      </c>
      <c r="N90" s="31">
        <f t="shared" si="1"/>
        <v>9443910.3236031756</v>
      </c>
      <c r="O90" s="32">
        <f t="shared" si="1"/>
        <v>238952314.05193442</v>
      </c>
      <c r="P90" s="32">
        <f t="shared" si="1"/>
        <v>2447764.3250587489</v>
      </c>
      <c r="Q90" s="32">
        <f t="shared" si="1"/>
        <v>55643.06</v>
      </c>
      <c r="R90" s="32">
        <f t="shared" si="1"/>
        <v>4326151.3258610182</v>
      </c>
      <c r="S90" s="33">
        <f t="shared" si="1"/>
        <v>255225783.08645725</v>
      </c>
      <c r="T90" s="31">
        <f t="shared" si="1"/>
        <v>4435587.4131132774</v>
      </c>
      <c r="U90" s="32">
        <f t="shared" si="1"/>
        <v>24213963.142516114</v>
      </c>
      <c r="V90" s="32">
        <f t="shared" si="1"/>
        <v>3587580.8910932969</v>
      </c>
      <c r="W90" s="32">
        <f t="shared" si="1"/>
        <v>842064.46</v>
      </c>
      <c r="X90" s="32">
        <f t="shared" si="1"/>
        <v>230952.41408843349</v>
      </c>
      <c r="Y90" s="33">
        <f t="shared" si="1"/>
        <v>33310148.320811126</v>
      </c>
      <c r="Z90" s="31">
        <f t="shared" si="1"/>
        <v>31442587.133838624</v>
      </c>
      <c r="AA90" s="32">
        <f t="shared" si="1"/>
        <v>33507729.976322144</v>
      </c>
      <c r="AB90" s="32">
        <f t="shared" si="1"/>
        <v>13760429.902140973</v>
      </c>
      <c r="AC90" s="32">
        <f t="shared" si="1"/>
        <v>10227.74</v>
      </c>
      <c r="AD90" s="32">
        <f t="shared" si="1"/>
        <v>6572672.3678356092</v>
      </c>
      <c r="AE90" s="33">
        <f t="shared" si="1"/>
        <v>85293647.120137364</v>
      </c>
    </row>
    <row r="91" spans="1:31" x14ac:dyDescent="0.3">
      <c r="A91" s="29"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&amp;C&amp;"Arial"&amp;12&amp;K000000OFFICIAL&amp;1#</oddHeader>
    <oddFooter>&amp;C&amp;1#&amp;"Arial"&amp;12&amp;K000000OFFICIAL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81</vt:i4>
      </vt:variant>
    </vt:vector>
  </HeadingPairs>
  <TitlesOfParts>
    <vt:vector size="122" baseType="lpstr">
      <vt:lpstr>Description</vt:lpstr>
      <vt:lpstr>VGC1</vt:lpstr>
      <vt:lpstr>Total Exp</vt:lpstr>
      <vt:lpstr>Total Rev</vt:lpstr>
      <vt:lpstr>E-G</vt:lpstr>
      <vt:lpstr>E-FCS</vt:lpstr>
      <vt:lpstr>E-ADS</vt:lpstr>
      <vt:lpstr>E-RC</vt:lpstr>
      <vt:lpstr>E-WM</vt:lpstr>
      <vt:lpstr>E-TSM</vt:lpstr>
      <vt:lpstr>E-E</vt:lpstr>
      <vt:lpstr>E-BES</vt:lpstr>
      <vt:lpstr>E-LRB</vt:lpstr>
      <vt:lpstr>E-MR</vt:lpstr>
      <vt:lpstr>E-O</vt:lpstr>
      <vt:lpstr>E-Total</vt:lpstr>
      <vt:lpstr>R-G</vt:lpstr>
      <vt:lpstr>R-FCS</vt:lpstr>
      <vt:lpstr>R-ADS</vt:lpstr>
      <vt:lpstr>R-RC</vt:lpstr>
      <vt:lpstr>R-WM</vt:lpstr>
      <vt:lpstr>R-TSM</vt:lpstr>
      <vt:lpstr>R-E</vt:lpstr>
      <vt:lpstr>R-BES</vt:lpstr>
      <vt:lpstr>R-LRB</vt:lpstr>
      <vt:lpstr>R-MR</vt:lpstr>
      <vt:lpstr>R-O</vt:lpstr>
      <vt:lpstr>R-OR</vt:lpstr>
      <vt:lpstr>R-Total</vt:lpstr>
      <vt:lpstr>N-G</vt:lpstr>
      <vt:lpstr>N-FCS</vt:lpstr>
      <vt:lpstr>N-ADS</vt:lpstr>
      <vt:lpstr>N-RC</vt:lpstr>
      <vt:lpstr>N-WM</vt:lpstr>
      <vt:lpstr>N-TSM</vt:lpstr>
      <vt:lpstr>N-E</vt:lpstr>
      <vt:lpstr>N-BES</vt:lpstr>
      <vt:lpstr>N-LRB</vt:lpstr>
      <vt:lpstr>N-MR</vt:lpstr>
      <vt:lpstr>N-O</vt:lpstr>
      <vt:lpstr>N-Total</vt:lpstr>
      <vt:lpstr>Description!Print_Area</vt:lpstr>
      <vt:lpstr>'E-ADS'!Print_Area</vt:lpstr>
      <vt:lpstr>'E-BES'!Print_Area</vt:lpstr>
      <vt:lpstr>'E-E'!Print_Area</vt:lpstr>
      <vt:lpstr>'E-FCS'!Print_Area</vt:lpstr>
      <vt:lpstr>'E-G'!Print_Area</vt:lpstr>
      <vt:lpstr>'E-LRB'!Print_Area</vt:lpstr>
      <vt:lpstr>'E-MR'!Print_Area</vt:lpstr>
      <vt:lpstr>'E-O'!Print_Area</vt:lpstr>
      <vt:lpstr>'E-RC'!Print_Area</vt:lpstr>
      <vt:lpstr>'E-Total'!Print_Area</vt:lpstr>
      <vt:lpstr>'E-TSM'!Print_Area</vt:lpstr>
      <vt:lpstr>'E-WM'!Print_Area</vt:lpstr>
      <vt:lpstr>'N-ADS'!Print_Area</vt:lpstr>
      <vt:lpstr>'N-BES'!Print_Area</vt:lpstr>
      <vt:lpstr>'N-E'!Print_Area</vt:lpstr>
      <vt:lpstr>'N-FCS'!Print_Area</vt:lpstr>
      <vt:lpstr>'N-G'!Print_Area</vt:lpstr>
      <vt:lpstr>'N-LRB'!Print_Area</vt:lpstr>
      <vt:lpstr>'N-MR'!Print_Area</vt:lpstr>
      <vt:lpstr>'N-O'!Print_Area</vt:lpstr>
      <vt:lpstr>'N-RC'!Print_Area</vt:lpstr>
      <vt:lpstr>'N-Total'!Print_Area</vt:lpstr>
      <vt:lpstr>'N-TSM'!Print_Area</vt:lpstr>
      <vt:lpstr>'N-WM'!Print_Area</vt:lpstr>
      <vt:lpstr>'R-ADS'!Print_Area</vt:lpstr>
      <vt:lpstr>'R-BES'!Print_Area</vt:lpstr>
      <vt:lpstr>'R-E'!Print_Area</vt:lpstr>
      <vt:lpstr>'R-FCS'!Print_Area</vt:lpstr>
      <vt:lpstr>'R-G'!Print_Area</vt:lpstr>
      <vt:lpstr>'R-LRB'!Print_Area</vt:lpstr>
      <vt:lpstr>'R-MR'!Print_Area</vt:lpstr>
      <vt:lpstr>'R-O'!Print_Area</vt:lpstr>
      <vt:lpstr>'R-OR'!Print_Area</vt:lpstr>
      <vt:lpstr>'R-RC'!Print_Area</vt:lpstr>
      <vt:lpstr>'R-Total'!Print_Area</vt:lpstr>
      <vt:lpstr>'R-TSM'!Print_Area</vt:lpstr>
      <vt:lpstr>'R-WM'!Print_Area</vt:lpstr>
      <vt:lpstr>'Total Exp'!Print_Area</vt:lpstr>
      <vt:lpstr>'Total Rev'!Print_Area</vt:lpstr>
      <vt:lpstr>'VGC1'!Print_Area</vt:lpstr>
      <vt:lpstr>'E-ADS'!Print_Titles</vt:lpstr>
      <vt:lpstr>'E-BES'!Print_Titles</vt:lpstr>
      <vt:lpstr>'E-E'!Print_Titles</vt:lpstr>
      <vt:lpstr>'E-FCS'!Print_Titles</vt:lpstr>
      <vt:lpstr>'E-G'!Print_Titles</vt:lpstr>
      <vt:lpstr>'E-LRB'!Print_Titles</vt:lpstr>
      <vt:lpstr>'E-MR'!Print_Titles</vt:lpstr>
      <vt:lpstr>'E-O'!Print_Titles</vt:lpstr>
      <vt:lpstr>'E-RC'!Print_Titles</vt:lpstr>
      <vt:lpstr>'E-Total'!Print_Titles</vt:lpstr>
      <vt:lpstr>'E-TSM'!Print_Titles</vt:lpstr>
      <vt:lpstr>'E-WM'!Print_Titles</vt:lpstr>
      <vt:lpstr>'N-ADS'!Print_Titles</vt:lpstr>
      <vt:lpstr>'N-BES'!Print_Titles</vt:lpstr>
      <vt:lpstr>'N-E'!Print_Titles</vt:lpstr>
      <vt:lpstr>'N-FCS'!Print_Titles</vt:lpstr>
      <vt:lpstr>'N-G'!Print_Titles</vt:lpstr>
      <vt:lpstr>'N-LRB'!Print_Titles</vt:lpstr>
      <vt:lpstr>'N-MR'!Print_Titles</vt:lpstr>
      <vt:lpstr>'N-O'!Print_Titles</vt:lpstr>
      <vt:lpstr>'N-RC'!Print_Titles</vt:lpstr>
      <vt:lpstr>'N-Total'!Print_Titles</vt:lpstr>
      <vt:lpstr>'N-TSM'!Print_Titles</vt:lpstr>
      <vt:lpstr>'N-WM'!Print_Titles</vt:lpstr>
      <vt:lpstr>'R-ADS'!Print_Titles</vt:lpstr>
      <vt:lpstr>'R-BES'!Print_Titles</vt:lpstr>
      <vt:lpstr>'R-E'!Print_Titles</vt:lpstr>
      <vt:lpstr>'R-FCS'!Print_Titles</vt:lpstr>
      <vt:lpstr>'R-G'!Print_Titles</vt:lpstr>
      <vt:lpstr>'R-LRB'!Print_Titles</vt:lpstr>
      <vt:lpstr>'R-MR'!Print_Titles</vt:lpstr>
      <vt:lpstr>'R-O'!Print_Titles</vt:lpstr>
      <vt:lpstr>'R-OR'!Print_Titles</vt:lpstr>
      <vt:lpstr>'R-RC'!Print_Titles</vt:lpstr>
      <vt:lpstr>'R-Total'!Print_Titles</vt:lpstr>
      <vt:lpstr>'R-TSM'!Print_Titles</vt:lpstr>
      <vt:lpstr>'R-WM'!Print_Titles</vt:lpstr>
      <vt:lpstr>'Total Exp'!Print_Titles</vt:lpstr>
      <vt:lpstr>'Total Rev'!Print_Titles</vt:lpstr>
      <vt:lpstr>'VGC1'!Print_Titles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 (DJPR)</cp:lastModifiedBy>
  <cp:lastPrinted>2016-02-18T22:51:56Z</cp:lastPrinted>
  <dcterms:created xsi:type="dcterms:W3CDTF">2012-08-03T00:53:16Z</dcterms:created>
  <dcterms:modified xsi:type="dcterms:W3CDTF">2023-05-09T06:28:39Z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2023-05-09T06:28:38Z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2cc48e4c-e6a8-45b4-9e0a-aaecd18cf404</vt:lpwstr>
  </property>
  <property fmtid="{D5CDD505-2E9C-101B-9397-08002B2CF9AE}" pid="8" name="MSIP_Label_d00a4df9-c942-4b09-b23a-6c1023f6de27_ContentBits">
    <vt:lpwstr>3</vt:lpwstr>
  </property>
</Properties>
</file>